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8340" tabRatio="903" firstSheet="7" activeTab="9"/>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0" r:id="rId14"/>
    <pivotCache cacheId="1" r:id="rId15"/>
  </pivotCaches>
  <fileRecoveryPr autoRecover="0"/>
</workbook>
</file>

<file path=xl/calcChain.xml><?xml version="1.0" encoding="utf-8"?>
<calcChain xmlns="http://schemas.openxmlformats.org/spreadsheetml/2006/main">
  <c r="D16" i="35" l="1"/>
  <c r="E18" i="30"/>
  <c r="E19" i="29"/>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<sst xmlns="http://schemas.openxmlformats.org/spreadsheetml/2006/main" count="396" uniqueCount="115">
  <si>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</si>
  <si>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</si>
  <si>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</si>
  <si>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</si>
  <si>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</si>
  <si>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</si>
  <si>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</si>
  <si>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</si>
  <si>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</si>
  <si>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</si>
  <si>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</si>
  <si>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</si>
  <si>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</si>
  <si>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</si>
  <si>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</si>
  <si>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</si>
  <si>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</si>
  <si>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</si>
  <si>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</si>
  <si>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</si>
  <si>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</si>
  <si>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</si>
  <si>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</si>
  <si>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</si>
  <si>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</si>
  <si>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</si>
  <si>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</si>
  <si>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</si>
  <si>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</si>
  <si>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</si>
  <si>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</si>
  <si>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</si>
  <si>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</si>
  <si>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</si>
  <si>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</si>
  <si>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</si>
  <si>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</si>
  <si>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</si>
  <si>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</si>
  <si>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</si>
  <si>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</si>
  <si>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</si>
  <si>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</si>
  <si>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</si>
  <si>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</si>
  <si>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</si>
  <si>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</si>
  <si>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</si>
  <si>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</si>
  <si>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</si>
  <si>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</si>
  <si>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</si>
  <si>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</si>
  <si>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</si>
  <si>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</si>
  <si>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</si>
  <si>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</si>
  <si>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</si>
  <si>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</si>
  <si>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</si>
  <si>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</si>
  <si>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</si>
  <si>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</si>
  <si>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</si>
  <si>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</si>
  <si>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</si>
  <si>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</si>
  <si>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</si>
  <si>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</si>
  <si>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</si>
  <si>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</si>
  <si>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</si>
  <si>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</si>
  <si>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</si>
  <si>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</si>
  <si>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DERECHO DE PETICIÓN DE INTERÉS PARTICULAR</t>
  </si>
  <si>
    <t>Etiquetas de fila</t>
  </si>
  <si>
    <t>RECLAMO</t>
  </si>
  <si>
    <t>DENUNCIA POR ACTOS DE CORRUPCIÓN</t>
  </si>
  <si>
    <t>VEEDURIAS CIUDADANAS</t>
  </si>
  <si>
    <t>ESCRITO</t>
  </si>
  <si>
    <t>DERECHO DE PETICIÓN DE INTERÉS GENERAL</t>
  </si>
  <si>
    <t>BIENES DE INTERES</t>
  </si>
  <si>
    <t>WEB</t>
  </si>
  <si>
    <t>TEMAS DE CONTRATACION: PERSONAL/RECURSOS FISICOS</t>
  </si>
  <si>
    <t>TRASLADO POR NO COMPETENCIA</t>
  </si>
  <si>
    <t>QUEJA</t>
  </si>
  <si>
    <t>ATENCION Y SERVICIO A LA CIUDADANIA</t>
  </si>
  <si>
    <t>ARCHIVO PREDIAL</t>
  </si>
  <si>
    <t>SOLICITUD DE INFORMACIÓN</t>
  </si>
  <si>
    <t>PLAN DE REVITALIZACION CENTRO TRADICIONAL</t>
  </si>
  <si>
    <t>SUGERENCIA</t>
  </si>
  <si>
    <t>(en blanco)</t>
  </si>
  <si>
    <t>12 - BARRIOS UNIDOS</t>
  </si>
  <si>
    <t>17 - LA CANDELARIA</t>
  </si>
  <si>
    <t>2 - CHAPINERO</t>
  </si>
  <si>
    <t>BANCO DE PROGRAMAS Y PROYECTOS E INFORMACION DE PROYECTOS</t>
  </si>
  <si>
    <t>E-MAIL</t>
  </si>
  <si>
    <t>TEMAS ADMINISTRATIVOS Y FINANCIEROS</t>
  </si>
  <si>
    <t>PRESENCIAL</t>
  </si>
  <si>
    <t>MANTENIMIENTO DEL PATRIMONIO LOCAL Y EL ESPACIO PUBLICO (MONUMENTOS GRAFFITI, DETERIORO, SEGURIDAD, ILUMINACION, BASURAS, VIAS Y ANDENES)</t>
  </si>
  <si>
    <t>PUBLICACIONES DEL IDPC</t>
  </si>
  <si>
    <t>SOLICITUDES DE INFORMACION DE CONTRATOS</t>
  </si>
  <si>
    <t>CANDELARIA ES TU CASA ( ENLUCIMIENTO DE FACHADAS DE INMUEBLES, MEJORAMIENTO DEL ESPACIO PUBLICO DEL CENTRO HISTORICO)</t>
  </si>
  <si>
    <t>MANTENIMIENTO SECTOR LA CANDELARIA</t>
  </si>
  <si>
    <t>13 - TEUSAQUILLO</t>
  </si>
  <si>
    <t xml:space="preserve">Durante el período comprendido entre el 01 al 31 de Marzo de 2016, el IDPC a través de los diferentes canales de atención recibió un total de VEINTICUATRO  (24) requerimientos, cifra que comparada con el mes de Febrero de 2016 disminuyó en SIETE (07) requerimientos, (Febrero registró un total de  TREINTA Y UNO  (31) requerimientos). 
Canal escrito – oficina de radicación: DIEZ Y NUEVE (19) requerimientos  correspondientes al 79% del total de requerimientos recibidos.
Canal presencial – Durante el periodo del reporte no se radicaron requerimientos por este medio.
Canal web -aplicativo Sistema Distrital de Quejas y Soluciones SDQS: CINCO (05) requerimientos  correspondientes al 21% del total de requerimientos recibidos.
Canal telefónico: Durante el periodo del reporte no se radicaron requerimientos por este medio.
Redes Sociales: Durante el periodo del reporte no se radicaron requerimientos por este medio.
Buzón de Sugerencias: Durante el periodo del reporte no se radicaron requerimientos por este medio.
Correo electrónico Durante el periodo del reporte no se radicaron requerimientos por este medio.
</t>
  </si>
  <si>
    <t>ENTIDAD: INSTITUTO DISTRITAL DE PATRIMONIO CULTURAL</t>
  </si>
  <si>
    <t>SECTOR:CULTURA,RECREACIÓN Y DEPORTE</t>
  </si>
  <si>
    <t>Durante el período evaluado se solucionaron 55 requerimientos, la tipología de mayor resolución durante éste periodo fue el derecho de petición en interés particular, el cual representa el 38% de los requerimientos solucionados.</t>
  </si>
  <si>
    <t>El subtema mas recurrente corresponde a reclamos sobre bienes de interés cultural, situación que pone en evidencia la demora en los términos de respuesta de requerimientos ciudadanos.</t>
  </si>
  <si>
    <t>N/A</t>
  </si>
  <si>
    <t>Propuesta de reducción de t{erminos de respuesta</t>
  </si>
  <si>
    <t>Un (01) documento elaborado/Un (01) documento presentado</t>
  </si>
  <si>
    <t>Abril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</si>
</sst>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9" fillId="0" borderId="0" applyFont="0" applyFill="0" applyBorder="0" applyAlignment="0" applyProtection="0"/>
  </cellStyleXfs>
  <cellXfs count="103">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vertical="top"/>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5" fillId="0" borderId="14" xfId="0" applyFont="1" applyBorder="1"/>
    <xf numFmtId="0" fontId="5" fillId="0" borderId="0" xfId="0" applyFont="1"/>
    <xf numFmtId="0" fontId="5" fillId="0" borderId="0" xfId="0" applyFont="1" applyBorder="1"/>
    <xf numFmtId="0" fontId="0" fillId="0" borderId="0" xfId="0" applyNumberForma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4" fillId="2" borderId="1" xfId="0" applyFont="1" applyFill="1" applyBorder="1" applyAlignment="1">
      <alignment horizontal="center" wrapText="1"/>
    </xf>
    <xf numFmtId="49" fontId="4"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75904128"/>
        <c:axId val="75905664"/>
      </c:barChart>
      <c:catAx>
        <c:axId val="75904128"/>
        <c:scaling>
          <c:orientation val="minMax"/>
        </c:scaling>
        <c:delete val="0"/>
        <c:axPos val="b"/>
        <c:majorTickMark val="out"/>
        <c:minorTickMark val="none"/>
        <c:tickLblPos val="nextTo"/>
        <c:crossAx val="75905664"/>
        <c:crosses val="autoZero"/>
        <c:auto val="1"/>
        <c:lblAlgn val="ctr"/>
        <c:lblOffset val="100"/>
        <c:noMultiLvlLbl val="0"/>
      </c:catAx>
      <c:valAx>
        <c:axId val="75905664"/>
        <c:scaling>
          <c:orientation val="minMax"/>
        </c:scaling>
        <c:delete val="0"/>
        <c:axPos val="l"/>
        <c:majorGridlines/>
        <c:numFmt formatCode="General" sourceLinked="1"/>
        <c:majorTickMark val="out"/>
        <c:minorTickMark val="none"/>
        <c:tickLblPos val="nextTo"/>
        <c:crossAx val="7590412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84150144"/>
        <c:axId val="84151680"/>
      </c:barChart>
      <c:catAx>
        <c:axId val="84150144"/>
        <c:scaling>
          <c:orientation val="minMax"/>
        </c:scaling>
        <c:delete val="0"/>
        <c:axPos val="b"/>
        <c:majorTickMark val="out"/>
        <c:minorTickMark val="none"/>
        <c:tickLblPos val="nextTo"/>
        <c:crossAx val="84151680"/>
        <c:crosses val="autoZero"/>
        <c:auto val="1"/>
        <c:lblAlgn val="ctr"/>
        <c:lblOffset val="100"/>
        <c:noMultiLvlLbl val="0"/>
      </c:catAx>
      <c:valAx>
        <c:axId val="84151680"/>
        <c:scaling>
          <c:orientation val="minMax"/>
        </c:scaling>
        <c:delete val="0"/>
        <c:axPos val="l"/>
        <c:majorGridlines/>
        <c:numFmt formatCode="General" sourceLinked="1"/>
        <c:majorTickMark val="out"/>
        <c:minorTickMark val="none"/>
        <c:tickLblPos val="nextTo"/>
        <c:crossAx val="84150144"/>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84171392"/>
        <c:axId val="84210048"/>
      </c:barChart>
      <c:catAx>
        <c:axId val="84171392"/>
        <c:scaling>
          <c:orientation val="minMax"/>
        </c:scaling>
        <c:delete val="0"/>
        <c:axPos val="b"/>
        <c:majorTickMark val="out"/>
        <c:minorTickMark val="none"/>
        <c:tickLblPos val="nextTo"/>
        <c:crossAx val="84210048"/>
        <c:crosses val="autoZero"/>
        <c:auto val="1"/>
        <c:lblAlgn val="ctr"/>
        <c:lblOffset val="100"/>
        <c:noMultiLvlLbl val="0"/>
      </c:catAx>
      <c:valAx>
        <c:axId val="84210048"/>
        <c:scaling>
          <c:orientation val="minMax"/>
        </c:scaling>
        <c:delete val="0"/>
        <c:axPos val="l"/>
        <c:majorGridlines/>
        <c:numFmt formatCode="General" sourceLinked="1"/>
        <c:majorTickMark val="out"/>
        <c:minorTickMark val="none"/>
        <c:tickLblPos val="nextTo"/>
        <c:crossAx val="8417139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55</c:v>
                </c:pt>
              </c:numCache>
            </c:numRef>
          </c:val>
        </c:ser>
        <c:dLbls>
          <c:showLegendKey val="0"/>
          <c:showVal val="0"/>
          <c:showCatName val="0"/>
          <c:showSerName val="0"/>
          <c:showPercent val="0"/>
          <c:showBubbleSize val="0"/>
        </c:dLbls>
        <c:gapWidth val="150"/>
        <c:axId val="86001536"/>
        <c:axId val="86003072"/>
      </c:barChart>
      <c:catAx>
        <c:axId val="86001536"/>
        <c:scaling>
          <c:orientation val="minMax"/>
        </c:scaling>
        <c:delete val="0"/>
        <c:axPos val="l"/>
        <c:numFmt formatCode="General" sourceLinked="0"/>
        <c:majorTickMark val="out"/>
        <c:minorTickMark val="none"/>
        <c:tickLblPos val="nextTo"/>
        <c:crossAx val="86003072"/>
        <c:crosses val="autoZero"/>
        <c:auto val="1"/>
        <c:lblAlgn val="ctr"/>
        <c:lblOffset val="100"/>
        <c:noMultiLvlLbl val="0"/>
      </c:catAx>
      <c:valAx>
        <c:axId val="86003072"/>
        <c:scaling>
          <c:orientation val="minMax"/>
        </c:scaling>
        <c:delete val="1"/>
        <c:axPos val="b"/>
        <c:numFmt formatCode="General" sourceLinked="1"/>
        <c:majorTickMark val="out"/>
        <c:minorTickMark val="none"/>
        <c:tickLblPos val="nextTo"/>
        <c:crossAx val="8600153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24</c:v>
                </c:pt>
              </c:numCache>
            </c:numRef>
          </c:val>
        </c:ser>
        <c:dLbls>
          <c:showLegendKey val="0"/>
          <c:showVal val="1"/>
          <c:showCatName val="0"/>
          <c:showSerName val="0"/>
          <c:showPercent val="0"/>
          <c:showBubbleSize val="0"/>
        </c:dLbls>
        <c:gapWidth val="150"/>
        <c:overlap val="-25"/>
        <c:axId val="87324544"/>
        <c:axId val="87339776"/>
      </c:barChart>
      <c:catAx>
        <c:axId val="87324544"/>
        <c:scaling>
          <c:orientation val="minMax"/>
        </c:scaling>
        <c:delete val="0"/>
        <c:axPos val="l"/>
        <c:numFmt formatCode="General" sourceLinked="0"/>
        <c:majorTickMark val="none"/>
        <c:minorTickMark val="none"/>
        <c:tickLblPos val="nextTo"/>
        <c:crossAx val="87339776"/>
        <c:crosses val="autoZero"/>
        <c:auto val="1"/>
        <c:lblAlgn val="ctr"/>
        <c:lblOffset val="100"/>
        <c:noMultiLvlLbl val="0"/>
      </c:catAx>
      <c:valAx>
        <c:axId val="87339776"/>
        <c:scaling>
          <c:orientation val="minMax"/>
        </c:scaling>
        <c:delete val="1"/>
        <c:axPos val="b"/>
        <c:numFmt formatCode="_-* #,##0_-;\-* #,##0_-;_-* &quot;-&quot;??_-;_-@_-" sourceLinked="1"/>
        <c:majorTickMark val="out"/>
        <c:minorTickMark val="none"/>
        <c:tickLblPos val="nextTo"/>
        <c:crossAx val="87324544"/>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ES"/>
              </a:p>
            </c:txPr>
            <c:showLegendKey val="0"/>
            <c:showVal val="1"/>
            <c:showCatName val="0"/>
            <c:showSerName val="0"/>
            <c:showPercent val="0"/>
            <c:showBubbleSize val="0"/>
            <c:showLeaderLines val="0"/>
          </c:dLbls>
          <c:cat>
            <c:strRef>
              <c:f>'Grafica-Top'!$B$4:$B$11</c:f>
              <c:strCache>
                <c:ptCount val="7"/>
                <c:pt idx="0">
                  <c:v>ATENCION Y SERVICIO A LA CIUDADANIA</c:v>
                </c:pt>
                <c:pt idx="1">
                  <c:v>TRASLADO POR NO COMPETENCIA</c:v>
                </c:pt>
                <c:pt idx="2">
                  <c:v>ARCHIVO PREDIAL</c:v>
                </c:pt>
                <c:pt idx="3">
                  <c:v>VEEDURIAS CIUDADANAS</c:v>
                </c:pt>
                <c:pt idx="4">
                  <c:v>TEMAS DE CONTRATACION: PERSONAL/RECURSOS FISICOS</c:v>
                </c:pt>
                <c:pt idx="5">
                  <c:v>PLAN DE REVITALIZACION CENTRO TRADICIONAL</c:v>
                </c:pt>
                <c:pt idx="6">
                  <c:v>BIENES DE INTERES</c:v>
                </c:pt>
              </c:strCache>
            </c:strRef>
          </c:cat>
          <c:val>
            <c:numRef>
              <c:f>'Grafica-Top'!$C$4:$C$11</c:f>
              <c:numCache>
                <c:formatCode>_-* #,##0_-;\-* #,##0_-;_-* "-"??_-;_-@_-</c:formatCode>
                <c:ptCount val="7"/>
                <c:pt idx="0">
                  <c:v>1</c:v>
                </c:pt>
                <c:pt idx="1">
                  <c:v>1</c:v>
                </c:pt>
                <c:pt idx="2">
                  <c:v>1</c:v>
                </c:pt>
                <c:pt idx="3">
                  <c:v>2</c:v>
                </c:pt>
                <c:pt idx="4">
                  <c:v>2</c:v>
                </c:pt>
                <c:pt idx="5">
                  <c:v>2</c:v>
                </c:pt>
                <c:pt idx="6">
                  <c:v>15</c:v>
                </c:pt>
              </c:numCache>
            </c:numRef>
          </c:val>
        </c:ser>
        <c:dLbls>
          <c:showLegendKey val="0"/>
          <c:showVal val="0"/>
          <c:showCatName val="0"/>
          <c:showSerName val="0"/>
          <c:showPercent val="0"/>
          <c:showBubbleSize val="0"/>
        </c:dLbls>
        <c:gapWidth val="150"/>
        <c:axId val="87423232"/>
        <c:axId val="87429120"/>
      </c:barChart>
      <c:catAx>
        <c:axId val="87423232"/>
        <c:scaling>
          <c:orientation val="minMax"/>
        </c:scaling>
        <c:delete val="0"/>
        <c:axPos val="l"/>
        <c:numFmt formatCode="General" sourceLinked="0"/>
        <c:majorTickMark val="out"/>
        <c:minorTickMark val="none"/>
        <c:tickLblPos val="nextTo"/>
        <c:txPr>
          <a:bodyPr/>
          <a:lstStyle/>
          <a:p>
            <a:pPr>
              <a:defRPr sz="800"/>
            </a:pPr>
            <a:endParaRPr lang="es-ES"/>
          </a:p>
        </c:txPr>
        <c:crossAx val="87429120"/>
        <c:crosses val="autoZero"/>
        <c:auto val="1"/>
        <c:lblAlgn val="ctr"/>
        <c:lblOffset val="100"/>
        <c:noMultiLvlLbl val="0"/>
      </c:catAx>
      <c:valAx>
        <c:axId val="87429120"/>
        <c:scaling>
          <c:orientation val="minMax"/>
        </c:scaling>
        <c:delete val="1"/>
        <c:axPos val="b"/>
        <c:numFmt formatCode="_-* #,##0_-;\-* #,##0_-;_-* &quot;-&quot;??_-;_-@_-" sourceLinked="1"/>
        <c:majorTickMark val="out"/>
        <c:minorTickMark val="none"/>
        <c:tickLblPos val="nextTo"/>
        <c:crossAx val="874232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24</c:v>
                </c:pt>
              </c:numCache>
            </c:numRef>
          </c:val>
        </c:ser>
        <c:dLbls>
          <c:showLegendKey val="0"/>
          <c:showVal val="1"/>
          <c:showCatName val="0"/>
          <c:showSerName val="0"/>
          <c:showPercent val="0"/>
          <c:showBubbleSize val="0"/>
        </c:dLbls>
        <c:gapWidth val="150"/>
        <c:overlap val="-25"/>
        <c:axId val="87822720"/>
        <c:axId val="87825408"/>
      </c:barChart>
      <c:catAx>
        <c:axId val="87822720"/>
        <c:scaling>
          <c:orientation val="minMax"/>
        </c:scaling>
        <c:delete val="0"/>
        <c:axPos val="l"/>
        <c:numFmt formatCode="General" sourceLinked="0"/>
        <c:majorTickMark val="none"/>
        <c:minorTickMark val="none"/>
        <c:tickLblPos val="nextTo"/>
        <c:crossAx val="87825408"/>
        <c:crosses val="autoZero"/>
        <c:auto val="1"/>
        <c:lblAlgn val="ctr"/>
        <c:lblOffset val="100"/>
        <c:noMultiLvlLbl val="0"/>
      </c:catAx>
      <c:valAx>
        <c:axId val="87825408"/>
        <c:scaling>
          <c:orientation val="minMax"/>
        </c:scaling>
        <c:delete val="1"/>
        <c:axPos val="b"/>
        <c:numFmt formatCode="_-* #,##0_-;\-* #,##0_-;_-* &quot;-&quot;??_-;_-@_-" sourceLinked="1"/>
        <c:majorTickMark val="out"/>
        <c:minorTickMark val="none"/>
        <c:tickLblPos val="nextTo"/>
        <c:crossAx val="87822720"/>
        <c:crosses val="autoZero"/>
        <c:crossBetween val="between"/>
      </c:valAx>
    </c:plotArea>
    <c:legend>
      <c:legendPos val="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55</c:v>
                </c:pt>
              </c:numCache>
            </c:numRef>
          </c:val>
        </c:ser>
        <c:dLbls>
          <c:showLegendKey val="0"/>
          <c:showVal val="0"/>
          <c:showCatName val="0"/>
          <c:showSerName val="0"/>
          <c:showPercent val="0"/>
          <c:showBubbleSize val="0"/>
        </c:dLbls>
        <c:gapWidth val="150"/>
        <c:axId val="93460736"/>
        <c:axId val="93487104"/>
      </c:barChart>
      <c:catAx>
        <c:axId val="93460736"/>
        <c:scaling>
          <c:orientation val="minMax"/>
        </c:scaling>
        <c:delete val="0"/>
        <c:axPos val="l"/>
        <c:numFmt formatCode="General" sourceLinked="0"/>
        <c:majorTickMark val="out"/>
        <c:minorTickMark val="none"/>
        <c:tickLblPos val="nextTo"/>
        <c:crossAx val="93487104"/>
        <c:crosses val="autoZero"/>
        <c:auto val="1"/>
        <c:lblAlgn val="ctr"/>
        <c:lblOffset val="100"/>
        <c:noMultiLvlLbl val="0"/>
      </c:catAx>
      <c:valAx>
        <c:axId val="93487104"/>
        <c:scaling>
          <c:orientation val="minMax"/>
        </c:scaling>
        <c:delete val="1"/>
        <c:axPos val="b"/>
        <c:numFmt formatCode="General" sourceLinked="1"/>
        <c:majorTickMark val="out"/>
        <c:minorTickMark val="none"/>
        <c:tickLblPos val="nextTo"/>
        <c:crossAx val="9346073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MARZO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ES"/>
              </a:p>
            </c:txPr>
            <c:showLegendKey val="0"/>
            <c:showVal val="1"/>
            <c:showCatName val="0"/>
            <c:showSerName val="0"/>
            <c:showPercent val="0"/>
            <c:showBubbleSize val="0"/>
            <c:showLeaderLines val="0"/>
          </c:dLbls>
          <c:cat>
            <c:strRef>
              <c:f>'Grafica-Top'!$B$4:$B$11</c:f>
              <c:strCache>
                <c:ptCount val="7"/>
                <c:pt idx="0">
                  <c:v>ATENCION Y SERVICIO A LA CIUDADANIA</c:v>
                </c:pt>
                <c:pt idx="1">
                  <c:v>TRASLADO POR NO COMPETENCIA</c:v>
                </c:pt>
                <c:pt idx="2">
                  <c:v>ARCHIVO PREDIAL</c:v>
                </c:pt>
                <c:pt idx="3">
                  <c:v>VEEDURIAS CIUDADANAS</c:v>
                </c:pt>
                <c:pt idx="4">
                  <c:v>TEMAS DE CONTRATACION: PERSONAL/RECURSOS FISICOS</c:v>
                </c:pt>
                <c:pt idx="5">
                  <c:v>PLAN DE REVITALIZACION CENTRO TRADICIONAL</c:v>
                </c:pt>
                <c:pt idx="6">
                  <c:v>BIENES DE INTERES</c:v>
                </c:pt>
              </c:strCache>
            </c:strRef>
          </c:cat>
          <c:val>
            <c:numRef>
              <c:f>'Grafica-Top'!$C$4:$C$11</c:f>
              <c:numCache>
                <c:formatCode>_-* #,##0_-;\-* #,##0_-;_-* "-"??_-;_-@_-</c:formatCode>
                <c:ptCount val="7"/>
                <c:pt idx="0">
                  <c:v>1</c:v>
                </c:pt>
                <c:pt idx="1">
                  <c:v>1</c:v>
                </c:pt>
                <c:pt idx="2">
                  <c:v>1</c:v>
                </c:pt>
                <c:pt idx="3">
                  <c:v>2</c:v>
                </c:pt>
                <c:pt idx="4">
                  <c:v>2</c:v>
                </c:pt>
                <c:pt idx="5">
                  <c:v>2</c:v>
                </c:pt>
                <c:pt idx="6">
                  <c:v>15</c:v>
                </c:pt>
              </c:numCache>
            </c:numRef>
          </c:val>
        </c:ser>
        <c:dLbls>
          <c:showLegendKey val="0"/>
          <c:showVal val="0"/>
          <c:showCatName val="0"/>
          <c:showSerName val="0"/>
          <c:showPercent val="0"/>
          <c:showBubbleSize val="0"/>
        </c:dLbls>
        <c:gapWidth val="150"/>
        <c:axId val="93300608"/>
        <c:axId val="93302144"/>
      </c:barChart>
      <c:catAx>
        <c:axId val="93300608"/>
        <c:scaling>
          <c:orientation val="minMax"/>
        </c:scaling>
        <c:delete val="0"/>
        <c:axPos val="l"/>
        <c:numFmt formatCode="General" sourceLinked="0"/>
        <c:majorTickMark val="out"/>
        <c:minorTickMark val="none"/>
        <c:tickLblPos val="nextTo"/>
        <c:txPr>
          <a:bodyPr/>
          <a:lstStyle/>
          <a:p>
            <a:pPr>
              <a:defRPr sz="800"/>
            </a:pPr>
            <a:endParaRPr lang="es-ES"/>
          </a:p>
        </c:txPr>
        <c:crossAx val="93302144"/>
        <c:crosses val="autoZero"/>
        <c:auto val="1"/>
        <c:lblAlgn val="ctr"/>
        <c:lblOffset val="100"/>
        <c:noMultiLvlLbl val="0"/>
      </c:catAx>
      <c:valAx>
        <c:axId val="93302144"/>
        <c:scaling>
          <c:orientation val="minMax"/>
        </c:scaling>
        <c:delete val="1"/>
        <c:axPos val="b"/>
        <c:numFmt formatCode="_-* #,##0_-;\-* #,##0_-;_-* &quot;-&quot;??_-;_-@_-" sourceLinked="1"/>
        <c:majorTickMark val="out"/>
        <c:minorTickMark val="none"/>
        <c:tickLblPos val="nextTo"/>
        <c:crossAx val="9330060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orena" refreshedDate="42494.155384027777" createdVersion="3" refreshedVersion="5" minRefreshableVersion="3" recordCount="26">
  <cacheSource type="worksheet">
    <worksheetSource ref="B1:G1048576" sheet="Insumo-Recibido"/>
  </cacheSource>
  <cacheFields count="6">
    <cacheField name="Tipología" numFmtId="0">
      <sharedItems containsBlank="1" count="20">
        <s v="DENUNCIA POR ACTOS DE CORRUPCIÓN"/>
        <s v="DERECHO DE PETICIÓN DE INTERÉS GENERAL"/>
        <s v="DERECHO DE PETICIÓN DE INTERÉS PARTICULAR"/>
        <s v="QUEJA"/>
        <s v="RECLAMO"/>
        <s v="SOLICITUD DE INFORMACIÓN"/>
        <s v="SUGERENCIA"/>
        <m/>
        <s v="PETICIONES EN GENERAL" u="1"/>
        <s v="TRASLADO" u="1"/>
        <s v="DERECHO DE PETICIÓN" u="1"/>
        <s v="Solicitud de copia" u="1"/>
        <s v="DERECHO DE PETICION " u="1"/>
        <s v="SOLICITUD DERECHO DE PETICION" u="1"/>
        <s v="Petición de Interes Particular" u="1"/>
        <s v="SOLICITUD INFORMACION" u="1"/>
        <s v="Consulta" u="1"/>
        <s v="Felicitación" u="1"/>
        <s v="SOLICITUD DE COPIAS Y CERTIFICACIONES EN EXPEDIENTES" u="1"/>
        <s v="Petición de Interes General" u="1"/>
      </sharedItems>
    </cacheField>
    <cacheField name="Subtema y/o Descriptor" numFmtId="0">
      <sharedItems containsBlank="1" count="149">
        <s v="VEEDURIAS CIUDADANAS"/>
        <s v="BIENES DE INTERES"/>
        <s v="TEMAS DE CONTRATACION: PERSONAL/RECURSOS FISICOS"/>
        <s v="TRASLADO POR NO COMPETENCIA"/>
        <s v="ATENCION Y SERVICIO A LA CIUDADANIA"/>
        <s v="ARCHIVO PREDIAL"/>
        <s v="PLAN DE REVITALIZACION CENTRO TRADICIONAL"/>
        <m/>
        <s v="PENSIONES" u="1"/>
        <s v="REQUERIMIENTO PUNTUAL " u="1"/>
        <s v="SOLICITUD CERTIFICACION " u="1"/>
        <s v="SEGURIDAD EN BUSES – TRONCALES" u="1"/>
        <s v="OFICINAS DE CONTROL INTERNO" u="1"/>
        <s v="RECAUDO MANTENIMIENTO TORNIQUETES" u="1"/>
        <s v="PENSION VEJEZ " u="1"/>
        <s v="CICLOPARQUEADEROS" u="1"/>
        <s v="PERDIDA, ROBO O BLOQUEO DE TARJETA" u="1"/>
        <s v="RECAUDO POBLACION PREFERENCIAL DISCAPACIDAD" u="1"/>
        <s v="INFORMACION PUNTUAL" u="1"/>
        <s v="INGRESO INDEBIDO – ZONAL" u="1"/>
        <s v="AMPLIAR ESTACIONES Y PORTALES" u="1"/>
        <s v="AMBIENTALES TMSA" u="1"/>
        <s v="NO PARADA PROGRAMADA – ALIMENTADORES" u="1"/>
        <s v="NUEVA RUTA – ZONAL" u="1"/>
        <s v="ACCIDENTE BUSES-TRONCALES" u="1"/>
        <s v="AMBIENTALES BUSES-ZONALES" u="1"/>
        <s v="CERTIFICACION DE APORTES " u="1"/>
        <s v="ACCIDENTE EN ESTACIONES Y PORTALES" u="1"/>
        <s v="RELIQUIDACION PENSION DE JUBILACION " u="1"/>
        <s v="SEGURIDAD EN BUSES – ALIMENTADORES" u="1"/>
        <s v="CONGESTIÓN ENTRADA Y SALIDA ESTACIONES Y PORTALES" u="1"/>
        <s v="HURTO EN EL SISTEMA" u="1"/>
        <s v="MANTENIMIENTO ASCENSORES" u="1"/>
        <s v="APRISIONAMIENTO DE PUERTAS – TRONCALES" u="1"/>
        <s v="NO PARADA PROGRAMADA – DUAL" u="1"/>
        <s v="RECUADO POBLACION PREFERENCIAL SISBEN" u="1"/>
        <s v="CUMPIMIENTO DE FALLO" u="1"/>
        <s v="RELIQUIDACION DE PENSION " u="1"/>
        <s v="APRISIONAMIENTO DE PUERTAS – ALIMENTADORES" u="1"/>
        <s v="MANTENIMIENTO ESTACIONES, PORTALES O PARADEROS" u="1"/>
        <s v="TEMAS ADMINISTRATIVOS-TMSA" u="1"/>
        <s v="NUEVA RUTA – DUAL" u="1"/>
        <s v="NO PARADA PROGRAMADA – ZONAL" u="1"/>
        <s v="INDEMNIZACION SUSTITUTIVA DE PENSION " u="1"/>
        <s v="BAÑOS ESTACIONES" u="1"/>
        <s v="FORMA DE CONDUCCIÓN – ZONAL" u="1"/>
        <s v="RECAUDO INTEGRACIÓN MEDIOS DE PAGO" u="1"/>
        <s v="UBICACION PARADERO - ALIMENTADORES" u="1"/>
        <s v="PENSION SANCION " u="1"/>
        <s v="CAMBIO DE RUTA – ALIMENTADORES" u="1"/>
        <s v="COMPORTAMIENTO PERSONAL CONTROL – ALIMENTADORES" u="1"/>
        <s v="REQURIMIENTO PUNTUAL " u="1"/>
        <s v="SOLICITUD DE BONO PENSIONAL" u="1"/>
        <s v="SEGURIDAD VENDEDORES AMBULANTES" u="1"/>
        <s v="REAJUSTE DE PENSION " u="1"/>
        <s v="RELIQUDACION DE PENSION " u="1"/>
        <s v="MESADAS NO COBRADAS" u="1"/>
        <s v="PENSION SUSTITUCION" u="1"/>
        <s v="ORGANIZACION USUARIOS" u="1"/>
        <s v="MANTENIMIENTO – ALIMENTADORES" u="1"/>
        <s v="TEMAS PERSONAS EN CONDICION DE DISCAPACIDAD – TRONCALES" u="1"/>
        <s v="TEMAS PERSONAS EN CONDICION DE DISCAPACIDAD – ALIMENTADORES" u="1"/>
        <s v="COMPORTAMIENTO PERSONAL DE CONTROL – TRONCALES" u="1"/>
        <s v="MANTENIMIENTO – TRONCALES" u="1"/>
        <s v="PÁGINA WEB SITP – TRANSMILENIO" u="1"/>
        <s v="SOLICITUD DE EMPLEO" u="1"/>
        <s v="NUEVA RUTA – TRONCALES" u="1"/>
        <s v="CANCELACION HIPOTECA" u="1"/>
        <s v="CUOTA PARTE PENSIONAL " u="1"/>
        <s v="RECAUDO TARJETA DESCARGADA Y COBROS ADICIONALES" u="1"/>
        <s v="FORMA DE CONDUCCION - ALIMENTADORES" u="1"/>
        <s v="RESPUESTA A RADICADOS" u="1"/>
        <s v="RECAUDO DISPONIBILIDAD DE EFECTIVO" u="1"/>
        <s v="TEMAS ADMINISTRATIVOS – ZONAL" u="1"/>
        <s v="INDEMINZACION SUSTITUVA DE PENSION" u="1"/>
        <s v="RECAUDO PERDIDA DE TARJETA TULLAVE" u="1"/>
        <s v="UBICACIÓN PARADEO – ZONAL" u="1"/>
        <s v="COMPORTAMIENTO PERSONAL DE TAQUILLA" u="1"/>
        <s v="SOLICITUD INFORMACION" u="1"/>
        <s v="FORMA DE CONDUCCIÓN – DUAL" u="1"/>
        <s v="TEMAS ADMINISTRATIVOS-TRONCALES" u="1"/>
        <s v="INGRESO INDEBIDO – DUAL" u="1"/>
        <s v="SEGURIDAD EN BUSES – ZONALES" u="1"/>
        <s v="TEMAS ADMINISTRATIVOS-ALIMENTADORES" u="1"/>
        <s v="CUOTA PARTE " u="1"/>
        <s v="COPIA DE EXPEDIENTE" u="1"/>
        <s v="RECAUDO CONSULTA DE SALDOS Y MOVIMIENTOS" u="1"/>
        <s v="SEÑALIZACION DE SERVICIOS - TRONCALES" u="1"/>
        <s v="RECAUDO MANTENIMIENTO PUNTOS DE RECARGA AUTOMÁTICO" u="1"/>
        <s v="PENSION SOBREVIVIENTE" u="1"/>
        <s v="AMBIENTALES BUSES-TRONCALES" u="1"/>
        <s v="SEÑALIZACION ESTACIONES Y PORTALES" u="1"/>
        <s v="ACCIDENTE BUSES-DUAL" u="1"/>
        <s v="COPIA DE RESOLUCION " u="1"/>
        <s v="NUEVA RUTA – ALIMENTADORES" u="1"/>
        <s v="PENSION VEJEZ" u="1"/>
        <s v="SEÑALIZACION DE SERVICIOS – ZONAL" u="1"/>
        <s v="COMPORTAMIENTO CONDUCTOR – TRONCALES" u="1"/>
        <s v="COMPORTAMIENTO CONDUCTOR - ALIMENTADORES" u="1"/>
        <s v="COMPORTAMIENTO PERSONAL DE CONTROL – ZONAL" u="1"/>
        <s v="RECAUDO FALLA DE TARJETA" u="1"/>
        <s v="APRISIONAMIENTO DE PUERTAS - ZONAL" u="1"/>
        <s v="COMPORTAMIENTO PERSONAL – TORNIQUETE" u="1"/>
        <s v="CERTIFICACIONES" u="1"/>
        <s v="CAMBIO DE RUTA – TRONCALES" u="1"/>
        <s v="COMPORTAMIENTO PERSONAL DE ASEO" u="1"/>
        <s v="TARIFAS: INCENTIVO SISBEN, SUBSIDIOS PERSONAS CON DISCAPACIDAD" u="1"/>
        <s v="TEMAS ADMINISTRATIVOS-RECAUDO" u="1"/>
        <s v="SEGURIDAD EN ESTACIONES Y PORTALES" u="1"/>
        <s v="COMPORTAMIENTO PERSONAL DE VIGILANCIA" u="1"/>
        <s v="RECAUDO FRAUDE EN TAQUILLA" u="1"/>
        <s v="COMPORTAMIENTO PERSONAL PUNTOS DE PERSONALIZACIÓN" u="1"/>
        <s v="BONO PENSIONAL" u="1"/>
        <s v="CAMBIO DE RUTA  - ZONAL" u="1"/>
        <s v="FRECUENCIA DE SERVICIO – DUAL" u="1"/>
        <s v="FRECUENCIA DE SERVICIO – ZONAL" u="1"/>
        <s v="FORMA DE CONDUCCION – TRONCALES" u="1"/>
        <s v="NO PARADA PROGRAMADA – TRONCALES" u="1"/>
        <s v="HORARIOS DE SERVICIO" u="1"/>
        <s v="APROXIMACIÓN DEFICIENTE - ZONAL" u="1"/>
        <s v="INGRESO INDEBIDO SISTEMA TRANSMILENIO" u="1"/>
        <s v="CERTIFICADO DE INGRESOS " u="1"/>
        <s v="SOLICITUD DOCUMENTACION " u="1"/>
        <s v="SEÑALIZACIÓN EN PARADERO" u="1"/>
        <s v="ACCIDENTE BUSES-ALIMENTADOR" u="1"/>
        <s v="(en blanco)" u="1"/>
        <s v="COPIA CERTIFICADOS" u="1"/>
        <s v="RECAUDO SOLICITUD DE TARJETA" u="1"/>
        <s v="TEMAS PERSONAS EN CONDICION DE DISCAPACIDAD – ZONAL" u="1"/>
        <s v="RECAUDO PUNTOS DE RECARGA" u="1"/>
        <s v="APROXIMACION DEFICIENTE – TRONCALES" u="1"/>
        <s v="FRECUENCIA DE SERVICIO – ALIMENTADORES" u="1"/>
        <s v="AMBIENTALES BUSES-  ALIMENTADORES" u="1"/>
        <s v="COMPORTAMIENTO PERSONAL DE ORIENTACION EN VIA – MISION BOGOTA" u="1"/>
        <s v="RECAUDO NO VENTA VARIAS TARJETAS" u="1"/>
        <s v="PENSION SANCION" u="1"/>
        <s v="CERTIFICACION DE NOMINA" u="1"/>
        <s v="CERTIFICACION DE INGRESOS" u="1"/>
        <s v="RECAUDO MANTENIMIENTO VALIDADOR DE TARJETA" u="1"/>
        <s v="ACCIDENTE BUSES-ZONAL " u="1"/>
        <s v="COMPORTAMIENTO PERSONAL DE POLICIA" u="1"/>
        <s v="RECAUDO CAMBIO DE TARJETA (MP)" u="1"/>
        <s v="BONO PENSIONAL " u="1"/>
        <s v="RECAUDO PUNTOS DE PERSONALIZACIÓN" u="1"/>
        <s v="MANTENIMIENTO – ZONAL" u="1"/>
        <s v="HABILITAR PARADA EN ESTACIÓN" u="1"/>
        <s v="SOLICITUD DE MESADA ADICIONAL " u="1"/>
        <s v="COMPORTAMIENTO CONDUCTOR – ZONAL" u="1"/>
        <s v="FRECUENCIA DE SERVICIO – TRONCALES" u="1"/>
      </sharedItems>
    </cacheField>
    <cacheField name="Canal de recepción" numFmtId="0">
      <sharedItems containsBlank="1" count="7">
        <s v="ESCRITO"/>
        <s v="WEB"/>
        <m/>
        <s v="TELEFONO" u="1"/>
        <s v="E-MAIL" u="1"/>
        <s v="PRESENCIAL" u="1"/>
        <s v="BUZON" u="1"/>
      </sharedItems>
    </cacheField>
    <cacheField name="Sistema de Registro PQR" numFmtId="0">
      <sharedItems containsBlank="1" count="5">
        <s v="SDQS"/>
        <m/>
        <s v="Sistema Propio " u="1"/>
        <s v="Sistema Propio ¿Cuál?" u="1"/>
        <s v="Sistema Propio" u="1"/>
      </sharedItems>
    </cacheField>
    <cacheField name="Recibidos" numFmtId="0">
      <sharedItems containsString="0" containsBlank="1" containsNumber="1" containsInteger="1" minValue="1" maxValue="5"/>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orena" refreshedDate="42494.155481018519" createdVersion="4" refreshedVersion="5" minRefreshableVersion="3" recordCount="35">
  <cacheSource type="worksheet">
    <worksheetSource ref="B1:G1048576" sheet="Insumo-Solucionado"/>
  </cacheSource>
  <cacheFields count="6">
    <cacheField name="Tipología" numFmtId="0">
      <sharedItems containsBlank="1" count="23">
        <s v="DENUNCIA POR ACTOS DE CORRUPCIÓN"/>
        <s v="DERECHO DE PETICIÓN DE INTERÉS GENERAL"/>
        <s v="DERECHO DE PETICIÓN DE INTERÉS PARTICULAR"/>
        <s v="QUEJA"/>
        <s v="RECLAMO"/>
        <s v="SOLICITUD DE INFORMACIÓN"/>
        <s v="SUGERENCIA"/>
        <m/>
        <s v="Felicitaciones" u="1"/>
        <s v="PETICIONES EN GENERAL" u="1"/>
        <s v="TRASLADO" u="1"/>
        <s v="DERECHO DE PETICIÓN" u="1"/>
        <s v="Solicitud de Copia" u="1"/>
        <s v="DERECHO DE PETICION " u="1"/>
        <s v="Petición de Interes Particular" u="1"/>
        <s v="Petición De Interés Particular" u="1"/>
        <s v="Manifestaciones" u="1"/>
        <s v="SOLICITUD INFORMACION" u="1"/>
        <s v="Consulta" u="1"/>
        <s v="Felicitación" u="1"/>
        <s v="SOLICITUD DE COPIAS Y CERTIFICACIONES EN EXPEDIENTES" u="1"/>
        <s v="Petición de Interes General" u="1"/>
        <s v="Petición de Interés General" u="1"/>
      </sharedItems>
    </cacheField>
    <cacheField name="Subtema y/o Descriptor" numFmtId="0">
      <sharedItems containsBlank="1" count="230">
        <s v="TEMAS DE CONTRATACION: PERSONAL/RECURSOS FISICOS"/>
        <s v="BIENES DE INTERES"/>
        <s v="BANCO DE PROGRAMAS Y PROYECTOS E INFORMACION DE PROYECTOS"/>
        <s v="TEMAS ADMINISTRATIVOS Y FINANCIEROS"/>
        <s v="VEEDURIAS CIUDADANAS"/>
        <s v="ATENCION Y SERVICIO A LA CIUDADANIA"/>
        <s v="ARCHIVO PREDIAL"/>
        <s v="MANTENIMIENTO DEL PATRIMONIO LOCAL Y EL ESPACIO PUBLICO (MONUMENTOS GRAFFITI, DETERIORO, SEGURIDAD, ILUMINACION, BASURAS, VIAS Y ANDENES)"/>
        <s v="PUBLICACIONES DEL IDPC"/>
        <s v="SOLICITUDES DE INFORMACION DE CONTRATOS"/>
        <s v="TRASLADO POR NO COMPETENCIA"/>
        <s v="CANDELARIA ES TU CASA ( ENLUCIMIENTO DE FACHADAS DE INMUEBLES, MEJORAMIENTO DEL ESPACIO PUBLICO DEL CENTRO HISTORICO)"/>
        <s v="MANTENIMIENTO SECTOR LA CANDELARIA"/>
        <m/>
        <s v="REQUERIMIENTO PUNTUAL " u="1"/>
        <s v="SOLICITUD CERTIFICACION " u="1"/>
        <s v="SEGURIDAD EN BUSES – TRONCALES" u="1"/>
        <s v="Saneamiento Ambiental-Industria y Ambiente-IVC" u="1"/>
        <s v="OFICINAS DE CONTROL INTERNO" u="1"/>
        <s v="RECAUDO MANTENIMIENTO TORNIQUETES" u="1"/>
        <s v="Saneamiento AmbientaL- Enfermedades Compartidas-IVC" u="1"/>
        <s v="Prestación de servicios en lugares retirados de donde reside usuario" u="1"/>
        <s v="Aseguramiento-Libre Elección E P S - R S -Traslados E P S  - R S  /  I P S -  Novedades" u="1"/>
        <s v="PENSION VEJEZ " u="1"/>
        <s v="RECAUDO POBLACION PREFERENCIAL DISCAPACIDAD" u="1"/>
        <s v="Requisitos- Normatividad Habilitación de  I P S y Prestadores Independientes-Salud Ocupacional- Ambulancias-Sistema Obligatorio de Garantía de Calidad  de Atención en Salud" u="1"/>
        <s v="Certificación Laboral,  Bonos Pensionales y  Semanas cotizadas" u="1"/>
        <s v="Requisitos Mínimos Sanitarios- Normatividad-Saneamiento Ambiental" u="1"/>
        <s v="Competencias Funciones Públicas- Obligaciones Contractuales- Dirección Centro Regulador de Urgencias y Emergencias" u="1"/>
        <s v="INGRESO INDEBIDO – ZONAL" u="1"/>
        <s v="Certificados- Constancia de Contratos" u="1"/>
        <s v="Normatividad-acciones De Saneamiento Ambiental-centro De Tenencia" u="1"/>
        <s v="NO PARADA PROGRAMADA – ALIMENTADORES" u="1"/>
        <s v="Dificultades para prestación servicios P O S" u="1"/>
        <s v="Calidad- Hospital Occidente de Kennedy-Servicios Hospitalarios" u="1"/>
        <s v="Calidad- Hospital Simón Bolívar- Otros Servicios Hospitalarios" u="1"/>
        <s v="NUEVA RUTA – ZONAL" u="1"/>
        <s v="Expedientes Investigaciones de Vigilancia y Control de la Oferta" u="1"/>
        <s v="Felicitaciones" u="1"/>
        <s v="SERVICIO DE TRANSPORTE ESPECIAL -AMBULANCIA" u="1"/>
        <s v="CERTIFICACION DE APORTES " u="1"/>
        <s v="Atención Servidores Red CADE" u="1"/>
        <s v="Valoraciones y Seguimiento Psiquiatria" u="1"/>
        <s v="Programas de Promoción y Prevención-Salud a su Hogar- A P S - S A S H" u="1"/>
        <s v="SEGURIDAD EN BUSES – ALIMENTADORES" u="1"/>
        <s v="COBROS INDEBIDOS SERVICIOS DE SALUD" u="1"/>
        <s v="temas Administrativos-Talento Humano- Juridícos" u="1"/>
        <s v="HURTO EN EL SISTEMA" u="1"/>
        <s v="APRISIONAMIENTO DE PUERTAS – TRONCALES" u="1"/>
        <s v="S. D .S. Capacitación-Funcionarios- Bienestar e incentivos" u="1"/>
        <s v="E P S -C No oportunidad en programación de citas de baja complejidad" u="1"/>
        <s v="Calidad- Hospital Engativá- Servicios Hospitalarios" u="1"/>
        <s v="Calidad- Hospital Tunjuelito- Servicio de Urgencias" u="1"/>
        <s v="RECUADO POBLACION PREFERENCIAL SISBEN" u="1"/>
        <s v="Oportunidad- S. D. S. Centro Regulador de Urgencias-Servicio de Transporte Especial de pacientes (ambulancia)" u="1"/>
        <s v="CUMPIMIENTO DE FALLO" u="1"/>
        <s v="RELIQUIDACION DE PENSION " u="1"/>
        <s v="MANTENIMIENTO ESTACIONES, PORTALES O PARADEROS" u="1"/>
        <s v="Aseguramiento- Empresas Sociales del Estado- Cobros Indebidos" u="1"/>
        <s v="TEMAS ADMINISTRATIVOS-TMSA" u="1"/>
        <s v="Dificultades para prestación excepcionales de salud- P E S" u="1"/>
        <s v="Competencias Funciones Públicas- Obligaciones Contractuales Garantia de la Calidad" u="1"/>
        <s v="NO PARADA PROGRAMADA – ZONAL" u="1"/>
        <s v="INDEMNIZACION SUSTITUTIVA DE PENSION " u="1"/>
        <s v="Calidad- Hospital Bosa-Servicios Hospitalarios" u="1"/>
        <s v="FORMA DE CONDUCCIÓN – ZONAL" u="1"/>
        <s v="Saneamiento Ambiental-Enfermedades Compartidas" u="1"/>
        <s v="Calidad- Hospital Chapinero- Servicio de Urgencias" u="1"/>
        <s v="Capacitación e Información-Primer Respondiente y emergencias médicas" u="1"/>
        <s v="RECAUDO INTEGRACIÓN MEDIOS DE PAGO" u="1"/>
        <s v="UBICACION PARADERO - ALIMENTADORES" u="1"/>
        <s v="Calidad- Hospital Meissen- Servicio de Urgencias" u="1"/>
        <s v="Información General Servicios de la S D S - E S E" u="1"/>
        <s v="PENSION SANCION " u="1"/>
        <s v="10. FALLAS EN LA PRESTACION DE SERVICIOS QUE NO CUMPLEN CON ESTANDARES DE CALIDAD" u="1"/>
        <s v="REQURIMIENTO PUNTUAL " u="1"/>
        <s v="SOLICITUD DE BONO PENSIONAL" u="1"/>
        <s v="SEGURIDAD VENDEDORES AMBULANTES" u="1"/>
        <s v="VACUNAS CONTEMPLADAS Y NO EN PAI" u="1"/>
        <s v="Aseguramiento-Afiliación-retiro del Sistema-Afiliado E P S - R S" u="1"/>
        <s v="REAJUSTE DE PENSION " u="1"/>
        <s v="RELIQUDACION DE PENSION " u="1"/>
        <s v="S D S y E. S. E Régimen Salarial vacaciones, subsidios, incapacidades y liquidaciones" u="1"/>
        <s v="MESADAS NO COBRADAS" u="1"/>
        <s v="PENSION SUSTITUCION" u="1"/>
        <s v="ORGANIZACION USUARIOS"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Concepto Sanitario Salud Pública" u="1"/>
        <s v="Aseguramiento- Solicitudes Seguro Accidentes Escolares" u="1"/>
        <s v="NUEVA RUTA – TRONCALES" u="1"/>
        <s v="Inspección y Control  Hogares Geriátricos" u="1"/>
        <s v="Selección. reelección. retiro de  Gerentes E. S. E." u="1"/>
        <s v="CUOTA PARTE PENSIONAL " u="1"/>
        <s v="RECAUDO TARJETA DESCARGADA Y COBROS ADICIONALES" u="1"/>
        <s v="Aseguramiento-Solicitud Institucionalización de Salud Mental y Limitados Físicos entre otros" u="1"/>
        <s v="Saneamiento Ambiental-Medicamentos Seguros-IVC" u="1"/>
        <s v="Aseguramiento- Autorizacion de servicios P O S- S  y No P O S - S" u="1"/>
        <s v="Portafolio Servicios P O S-S" u="1"/>
        <s v="TEMAS ADMINISTRATIVOS – ZONAL" u="1"/>
        <s v="Financiamiento- proyectos de inversión" u="1"/>
        <s v="Normatividad- Funcionamiento Red de Bancos de Sangre" u="1"/>
        <s v="No oportunidad en programación de citas de baja complejidad" u="1"/>
        <s v="Requisitos- Habilitación de  I P S y Prestadores Independientes-Sistema Obligatorio de Garantía de Calidad  de Atención en Salud" u="1"/>
        <s v="Reconocimiento a la buena gestión" u="1"/>
        <s v="INDEMINZACION SUSTITUVA DE PENSION" u="1"/>
        <s v="Calidad- Hospital el Tunal- Servicio de Urgencias" u="1"/>
        <s v="Calidad- Hospital Engativá- Servicio de Urgencias" u="1"/>
        <s v="E P S -C Dificultad acceso a servicios por inconsistencias en Base de Datos" u="1"/>
        <s v="No oportunidad en el suministro de medicamentos no incluidos en el Anexo 1 del Acuerdo 008/2009 o los que lo adicionen y complementen" u="1"/>
        <s v="Informaciòn Estadisticas  CRU" u="1"/>
        <s v="Proyectos De Inversion-ejecuciòn En Infraestrucctura-dotación Hospitalaria" u="1"/>
        <s v="Aseguramiento- Estado Afiliación -Acceso la prestacion de los servicios de salud" u="1"/>
        <s v="NO CLASIFICADO" u="1"/>
        <s v="UBICACIÓN PARADEO – ZONAL" u="1"/>
        <s v="COMPORTAMIENTO PERSONAL DE TAQUILLA" u="1"/>
        <s v="Dificultad acceso servicios por padre en Régimen Contributivo con quien no tienen contacto" u="1"/>
        <s v="No cumplimiento del horario fijado para atender al usuario, por parte del servicio programado" u="1"/>
        <s v="Dificultad acceso a servicios por información ingresada en Comprobador Derechos y por normatividad" u="1"/>
        <s v="No facilitación del acceso, teniendo en cuenta un enfoque diferencial, perspectiva de género, cultura, religión, etnia, raza, ciclo vital y educación" u="1"/>
        <s v="Novedades base de datos" u="1"/>
        <s v="Calidad- Hospital Santa Clara-Servicios Hospitalarios" u="1"/>
        <s v="Calidad- Hospital Tunjuelito- Servicios Hospitalarios" u="1"/>
        <s v="SEGURIDAD EN BUSES – ZONALES" u="1"/>
        <s v="Aseguramiento- retiro del Sistema- Encuesta SISBEN" u="1"/>
        <s v="CUOTA PARTE " u="1"/>
        <s v="COPIA DE EXPEDIENTE" u="1"/>
        <s v="RECAUDO CONSULTA DE SALDOS Y MOVIMIENTOS" u="1"/>
        <s v="SEÑALIZACION DE SERVICIOS - TRONCALES" u="1"/>
        <s v="Saneamiento Ambiental-Concepto Sanitario-Infraestructura y/o de Vehículo" u="1"/>
        <s v="PENSION SOBREVIVIENTE" u="1"/>
        <s v="Estadísticas específicas del Programa de Salud a su Hogar" u="1"/>
        <s v="Calidad- Hospital Bosa- Servicio de Urgencias" u="1"/>
        <s v="Calidad- Hospital Suba- Servicio de Urgencias" u="1"/>
        <s v="Calidad- Hospital Vista Hermosa-Servicios Hospitalarios" u="1"/>
        <s v="No oportunidad en programación de citas de especialistas" u="1"/>
        <s v="COPIA DE RESOLUCION " u="1"/>
        <s v="Normatividad- Régimen Laboral" u="1"/>
        <s v="Normatividad  e Información Eventos Masivos" u="1"/>
        <s v="Calidad- Hospital Occidente de Kennedy- Servicio de Urgencias" u="1"/>
        <s v="Sistema Distrital de Registro Unico I P S Públicas y de Profesionales- Aux" u="1"/>
        <s v="Aseguramiento-Información estadística del distrito población Régimen Sub.y P. Vinculada" u="1"/>
        <s v="PENSION VEJEZ" u="1"/>
        <s v="COMPORTAMIENTO CONDUCTOR – TRONCALES" u="1"/>
        <s v="COMPORTAMIENTO CONDUCTOR - ALIMENTADORES" u="1"/>
        <s v="Calidad- Hospital el Tunal- Otros Servicios Hospitalarios" u="1"/>
        <s v="Calidad- Hospital Rafael Uribe Uribe- Servicio de Urgencias" u="1"/>
        <s v="No capacidad para pago de servicios, medicamentos, terapias, ó exámenes de apoyo diagnóstico" u="1"/>
        <s v="RECAUDO FALLA DE TARJETA" u="1"/>
        <s v="Calidad- Hospital del Sur-Servicios Hospitalarios" u="1"/>
        <s v="Calidad- Hospital Meissen-Servicios Hospitalarios" u="1"/>
        <s v="Calidad- I P S  Privadas- Servicios Hospitalarios" u="1"/>
        <s v="Competencias Funciones Públicas- Obligaciones Contractuales-Dir. Talento Humano" u="1"/>
        <s v="Atención deshumanizada, o extralimitación y abuso de responsabilidades" u="1"/>
        <s v="Dificultades para prestación servicios POS, POS-S, NO POS-S(ESE o IPS Priv.-EPS-S)" u="1"/>
        <s v="E P S -C Casos especiales con demora inicio tratamientos prioritarios, ó de alto costo, ó tutelas" u="1"/>
        <s v="CAMBIO DE RUTA – TRONCALES" u="1"/>
        <s v="Plan Maestro de Equipamiento" u="1"/>
        <s v="No oportunidad en el suministro de medicamentos P O S" u="1"/>
        <s v="Aseguramiento- Afiliación- Reserva de cupo  Regimen Subsidiado-encuesta SISBEN" u="1"/>
        <s v="Casos especiales con demora inicio tratamientos prioritarios ó de alto costo ó tutelas" u="1"/>
        <s v="COMPORTAMIENTO PERSONAL DE ASEO" u="1"/>
        <s v="Información Diagnósticos Locales de Salud" u="1"/>
        <s v="TARIFAS: INCENTIVO SISBEN, SUBSIDIOS PERSONAS CON DISCAPACIDAD" u="1"/>
        <s v="E P S -C No oportunidad en programación de citas de especialistas" u="1"/>
        <s v="Normatividad y Programas - Discapacidad- Adulto Mayor- Buen trato" u="1"/>
        <s v="1. ATENCION DESHUMANIZADA, O EXTRALIMITACION Y ABUSO DE RESPONSABILIDADES" u="1"/>
        <s v="Deficiencias en el  cumplimiento de acciones de apoyo administrativo, por falta de recursos logísticos" u="1"/>
        <s v="TEMAS ADMINISTRATIVOS-RECAUDO" u="1"/>
        <s v="SEGURIDAD EN ESTACIONES Y PORTALES" u="1"/>
        <s v="Saneamiento Ambiental-Seguridad Alimentaria-IVC" u="1"/>
        <s v="Información y requermientos de Estadisticas de Salud Pública" u="1"/>
        <s v="Inadecuada o no clara orientación sobre derechos, deberes, trámites a realizar, que dificultan el acceso a los servicios" u="1"/>
        <s v="INFORMACION REQUERIMIENTO" u="1"/>
        <s v="Calidad- Hospital Suba-Servicios Hospitalario" u="1"/>
        <s v="RECAUDO FRAUDE EN TAQUILLA" u="1"/>
        <s v="No oportunidad  atención de urgencias" u="1"/>
        <s v="Calidad- Hospital Vista Hermosa- Servicio de Urgencias" u="1"/>
        <s v="Requisitos para  exhumanción, inhumación, cremación  y certificados de defunción" u="1"/>
        <s v="CAMBIO DE RUTA  - ZONAL" u="1"/>
        <s v="FRECUENCIA DE SERVICIO – ZONAL" u="1"/>
        <s v="No oportunidad suministro medicamentos" u="1"/>
        <s v="Calidad- Hospital la Victoria- Servicios Hospitalarios" u="1"/>
        <s v="EXPEDIENTES INVESTIGACIONES DE VIGILANCIA EN SALUD PUBLICA" u="1"/>
        <s v="FORMA DE CONDUCCION – TRONCALES" u="1"/>
        <s v="NO PARADA PROGRAMADA – TRONCALES" u="1"/>
        <s v="INGRESO INDEBIDO SISTEMA TRANSMILENIO" u="1"/>
        <s v="Inadecuada o no clara orientación en derechos, deberes y  trámites inadecuados por no recursos adtivos. y logísticos" u="1"/>
        <s v="Estudio de Caso" u="1"/>
        <s v="Calidad- Hospital la Victoria- Servicio de Urgencias" u="1"/>
        <s v="Aseguramiento-Afiliación-Reserva de cupo  Régimen Subsidiado-con E P S  - R S" u="1"/>
        <s v="Conciliaciones Procesos S D S" u="1"/>
        <s v="Procesos de Segunda Instancia- Salud Pública" u="1"/>
        <s v="SOLICITUD DOCUMENTACION " u="1"/>
        <s v="Normatividad e információn Sistemas de Vigilancia Epidemiológica" u="1"/>
        <s v="Competencias Funciones Públicas- Dirección de Talento Humano- Comportamientos Irregulares de funcionarios" u="1"/>
        <s v="RECAUDO SOLICITUD DE TARJETA" u="1"/>
        <s v="ACUERDOS DE PAGO SERVICIOS DE SALUD" u="1"/>
        <s v="Información Acceso Laboral Al Sector Salud" u="1"/>
        <s v="Saneamiento Ambiental-Saneamiento Básico-IVC" u="1"/>
        <s v="Normatividad- Lineamientos en Salud Publica del Distrito" u="1"/>
        <s v="Dificultad acceso a servicios por inconsistencias en Base de Datos" u="1"/>
        <s v="E P S -C Prestación de servicios en lugares retirados de donde reside usuario" u="1"/>
        <s v="Oportunidad- S. D. S.- Expedición de tarjeta profesional y carne de radioprotección- Otros" u="1"/>
        <s v="RECAUDO PUNTOS DE RECARGA" u="1"/>
        <s v="Oportunidad- Direción Jurídica y de Contratación" u="1"/>
        <s v="Aseguramiento- Identificación y acceso en salud a la población especial" u="1"/>
        <s v="Oportunidad- Salud Pública" u="1"/>
        <s v="RECAUDO NO VENTA VARIAS TARJETAS" u="1"/>
        <s v="PENSION SANCION" u="1"/>
        <s v="CERTIFICACION DE NOMINA" u="1"/>
        <s v="Información de Personas Desaparecidas" u="1"/>
        <s v="Revisión de calificación o concordancia de resultados" u="1"/>
        <s v="COMPORTAMIENTO PERSONAL DE POLICIA" u="1"/>
        <s v="Otros temas Administrativos-Talento Humano- Juridícos" u="1"/>
        <s v="DIFICULTAD PARA PRESTACIONES SERVICIOS DE SALUD-NO POS" u="1"/>
        <s v="Reconocimiento Carrera  Administrativa" u="1"/>
        <s v="Contratos suscritos con F F D S y S D S" u="1"/>
        <s v="BONO PENSIONAL " u="1"/>
        <s v="Normativiad droguerías Y Medicamentos" u="1"/>
        <s v="Aseguramiento- Normas reguladoras del SGSSS" u="1"/>
        <s v="Oportunidad- S. D. S Servicio al Ciudadano- Presencial" u="1"/>
        <s v="Estadisticas Generales históricas (1997) - preliminares 2005 y 2006) Banco de Datos" u="1"/>
        <s v="SOLICITUD DE MESADA ADICIONAL " u="1"/>
        <s v="COMPORTAMIENTO CONDUCTOR – ZONAL" u="1"/>
        <s v="FRECUENCIA DE SERVICIO – TRONCALES" u="1"/>
        <s v="Calidad- I P S Privadas- Servicio de Urgencias" u="1"/>
        <s v="Normatividad y Procesos - Mecanismos de Participación Social" u="1"/>
      </sharedItems>
    </cacheField>
    <cacheField name="Canal de recepción" numFmtId="0">
      <sharedItems containsBlank="1" count="11">
        <s v="ESCRITO"/>
        <s v="WEB"/>
        <s v="E-MAIL"/>
        <s v="PRESENCIAL"/>
        <m/>
        <s v="Email" u="1"/>
        <s v="TELEFONO" u="1"/>
        <s v="Teléfonico" u="1"/>
        <s v="Redes Sociales" u="1"/>
        <s v="Buzón" u="1"/>
        <s v="BUZON" u="1"/>
      </sharedItems>
    </cacheField>
    <cacheField name="Sistema de Registro PQR" numFmtId="0">
      <sharedItems containsBlank="1" count="4">
        <s v="SDQS"/>
        <m/>
        <s v="Sistema Propio ¿Cuál?" u="1"/>
        <s v="Sistema Propio" u="1"/>
      </sharedItems>
    </cacheField>
    <cacheField name="Solucionados" numFmtId="0">
      <sharedItems containsString="0" containsBlank="1" containsNumber="1" containsInteger="1" minValue="1" maxValue="1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x v="0"/>
    <x v="0"/>
    <x v="0"/>
    <n v="1"/>
    <s v="(en blanco)"/>
  </r>
  <r>
    <x v="1"/>
    <x v="1"/>
    <x v="1"/>
    <x v="0"/>
    <n v="1"/>
    <s v="12 - BARRIOS UNIDOS"/>
  </r>
  <r>
    <x v="1"/>
    <x v="1"/>
    <x v="1"/>
    <x v="0"/>
    <n v="1"/>
    <s v="17 - LA CANDELARIA"/>
  </r>
  <r>
    <x v="2"/>
    <x v="1"/>
    <x v="0"/>
    <x v="0"/>
    <n v="2"/>
    <s v="(en blanco)"/>
  </r>
  <r>
    <x v="2"/>
    <x v="2"/>
    <x v="0"/>
    <x v="0"/>
    <n v="1"/>
    <s v="(en blanco)"/>
  </r>
  <r>
    <x v="2"/>
    <x v="3"/>
    <x v="0"/>
    <x v="0"/>
    <n v="1"/>
    <s v="(en blanco)"/>
  </r>
  <r>
    <x v="2"/>
    <x v="0"/>
    <x v="0"/>
    <x v="0"/>
    <n v="1"/>
    <s v="(en blanco)"/>
  </r>
  <r>
    <x v="3"/>
    <x v="4"/>
    <x v="0"/>
    <x v="0"/>
    <n v="1"/>
    <s v="(en blanco)"/>
  </r>
  <r>
    <x v="3"/>
    <x v="1"/>
    <x v="1"/>
    <x v="0"/>
    <n v="1"/>
    <s v="(en blanco)"/>
  </r>
  <r>
    <x v="3"/>
    <x v="2"/>
    <x v="0"/>
    <x v="0"/>
    <n v="1"/>
    <s v="(en blanco)"/>
  </r>
  <r>
    <x v="4"/>
    <x v="5"/>
    <x v="0"/>
    <x v="0"/>
    <n v="1"/>
    <s v="(en blanco)"/>
  </r>
  <r>
    <x v="4"/>
    <x v="1"/>
    <x v="0"/>
    <x v="0"/>
    <n v="5"/>
    <s v="(en blanco)"/>
  </r>
  <r>
    <x v="5"/>
    <x v="1"/>
    <x v="0"/>
    <x v="0"/>
    <n v="4"/>
    <s v="(en blanco)"/>
  </r>
  <r>
    <x v="5"/>
    <x v="6"/>
    <x v="0"/>
    <x v="0"/>
    <n v="1"/>
    <s v="(en blanco)"/>
  </r>
  <r>
    <x v="5"/>
    <x v="6"/>
    <x v="1"/>
    <x v="0"/>
    <n v="1"/>
    <s v="2 - CHAPINERO"/>
  </r>
  <r>
    <x v="6"/>
    <x v="1"/>
    <x v="1"/>
    <x v="0"/>
    <n v="1"/>
    <s v="17 - LA CANDELARIA"/>
  </r>
  <r>
    <x v="7"/>
    <x v="7"/>
    <x v="2"/>
    <x v="1"/>
    <m/>
    <m/>
  </r>
  <r>
    <x v="7"/>
    <x v="7"/>
    <x v="2"/>
    <x v="1"/>
    <m/>
    <m/>
  </r>
  <r>
    <x v="7"/>
    <x v="7"/>
    <x v="2"/>
    <x v="1"/>
    <m/>
    <m/>
  </r>
  <r>
    <x v="7"/>
    <x v="7"/>
    <x v="2"/>
    <x v="1"/>
    <m/>
    <m/>
  </r>
  <r>
    <x v="7"/>
    <x v="7"/>
    <x v="2"/>
    <x v="1"/>
    <m/>
    <m/>
  </r>
  <r>
    <x v="7"/>
    <x v="7"/>
    <x v="2"/>
    <x v="1"/>
    <m/>
    <m/>
  </r>
  <r>
    <x v="7"/>
    <x v="7"/>
    <x v="2"/>
    <x v="1"/>
    <m/>
    <m/>
  </r>
  <r>
    <x v="7"/>
    <x v="7"/>
    <x v="2"/>
    <x v="1"/>
    <m/>
    <m/>
  </r>
  <r>
    <x v="7"/>
    <x v="7"/>
    <x v="2"/>
    <x v="1"/>
    <m/>
    <m/>
  </r>
  <r>
    <x v="7"/>
    <x v="7"/>
    <x v="2"/>
    <x v="1"/>
    <m/>
    <m/>
  </r>
</pivotCacheRecords>
</file>

<file path=xl/pivotCache/pivotCacheRecords2.xml><?xml version="1.0" encoding="utf-8"?>
<pivotCacheRecords xmlns="http://schemas.openxmlformats.org/spreadsheetml/2006/main" xmlns:r="http://schemas.openxmlformats.org/officeDocument/2006/relationships" count="35">
  <r>
    <x v="0"/>
    <x v="0"/>
    <x v="0"/>
    <x v="0"/>
    <n v="1"/>
    <s v="(en blanco)"/>
  </r>
  <r>
    <x v="1"/>
    <x v="1"/>
    <x v="0"/>
    <x v="0"/>
    <n v="1"/>
    <s v="(en blanco)"/>
  </r>
  <r>
    <x v="1"/>
    <x v="1"/>
    <x v="1"/>
    <x v="0"/>
    <n v="1"/>
    <s v="12 - BARRIOS UNIDOS"/>
  </r>
  <r>
    <x v="1"/>
    <x v="1"/>
    <x v="1"/>
    <x v="0"/>
    <n v="1"/>
    <s v="17 - LA CANDELARIA"/>
  </r>
  <r>
    <x v="2"/>
    <x v="2"/>
    <x v="2"/>
    <x v="0"/>
    <n v="1"/>
    <s v="(en blanco)"/>
  </r>
  <r>
    <x v="2"/>
    <x v="1"/>
    <x v="2"/>
    <x v="0"/>
    <n v="1"/>
    <s v="(en blanco)"/>
  </r>
  <r>
    <x v="2"/>
    <x v="1"/>
    <x v="0"/>
    <x v="0"/>
    <n v="14"/>
    <s v="(en blanco)"/>
  </r>
  <r>
    <x v="2"/>
    <x v="1"/>
    <x v="1"/>
    <x v="0"/>
    <n v="1"/>
    <s v="17 - LA CANDELARIA"/>
  </r>
  <r>
    <x v="2"/>
    <x v="1"/>
    <x v="1"/>
    <x v="0"/>
    <n v="1"/>
    <s v="2 - CHAPINERO"/>
  </r>
  <r>
    <x v="2"/>
    <x v="3"/>
    <x v="0"/>
    <x v="0"/>
    <n v="1"/>
    <s v="(en blanco)"/>
  </r>
  <r>
    <x v="2"/>
    <x v="0"/>
    <x v="0"/>
    <x v="0"/>
    <n v="1"/>
    <s v="(en blanco)"/>
  </r>
  <r>
    <x v="2"/>
    <x v="4"/>
    <x v="0"/>
    <x v="0"/>
    <n v="1"/>
    <s v="(en blanco)"/>
  </r>
  <r>
    <x v="3"/>
    <x v="5"/>
    <x v="0"/>
    <x v="0"/>
    <n v="2"/>
    <s v="(en blanco)"/>
  </r>
  <r>
    <x v="3"/>
    <x v="1"/>
    <x v="1"/>
    <x v="0"/>
    <n v="1"/>
    <s v="2 - CHAPINERO"/>
  </r>
  <r>
    <x v="3"/>
    <x v="1"/>
    <x v="1"/>
    <x v="0"/>
    <n v="1"/>
    <s v="(en blanco)"/>
  </r>
  <r>
    <x v="3"/>
    <x v="0"/>
    <x v="0"/>
    <x v="0"/>
    <n v="1"/>
    <s v="(en blanco)"/>
  </r>
  <r>
    <x v="4"/>
    <x v="6"/>
    <x v="0"/>
    <x v="0"/>
    <n v="1"/>
    <s v="(en blanco)"/>
  </r>
  <r>
    <x v="4"/>
    <x v="6"/>
    <x v="3"/>
    <x v="0"/>
    <n v="1"/>
    <s v="(en blanco)"/>
  </r>
  <r>
    <x v="4"/>
    <x v="1"/>
    <x v="2"/>
    <x v="0"/>
    <n v="1"/>
    <s v="(en blanco)"/>
  </r>
  <r>
    <x v="4"/>
    <x v="1"/>
    <x v="0"/>
    <x v="0"/>
    <n v="5"/>
    <s v="(en blanco)"/>
  </r>
  <r>
    <x v="4"/>
    <x v="1"/>
    <x v="1"/>
    <x v="0"/>
    <n v="1"/>
    <s v="13 - TEUSAQUILLO"/>
  </r>
  <r>
    <x v="4"/>
    <x v="7"/>
    <x v="0"/>
    <x v="0"/>
    <n v="1"/>
    <s v="(en blanco)"/>
  </r>
  <r>
    <x v="4"/>
    <x v="0"/>
    <x v="2"/>
    <x v="0"/>
    <n v="1"/>
    <s v="(en blanco)"/>
  </r>
  <r>
    <x v="5"/>
    <x v="1"/>
    <x v="2"/>
    <x v="0"/>
    <n v="1"/>
    <s v="(en blanco)"/>
  </r>
  <r>
    <x v="5"/>
    <x v="1"/>
    <x v="0"/>
    <x v="0"/>
    <n v="3"/>
    <s v="(en blanco)"/>
  </r>
  <r>
    <x v="5"/>
    <x v="1"/>
    <x v="1"/>
    <x v="0"/>
    <n v="1"/>
    <s v="13 - TEUSAQUILLO"/>
  </r>
  <r>
    <x v="5"/>
    <x v="1"/>
    <x v="1"/>
    <x v="0"/>
    <n v="1"/>
    <s v="(en blanco)"/>
  </r>
  <r>
    <x v="5"/>
    <x v="8"/>
    <x v="2"/>
    <x v="0"/>
    <n v="2"/>
    <s v="(en blanco)"/>
  </r>
  <r>
    <x v="5"/>
    <x v="9"/>
    <x v="0"/>
    <x v="0"/>
    <n v="1"/>
    <s v="(en blanco)"/>
  </r>
  <r>
    <x v="5"/>
    <x v="0"/>
    <x v="0"/>
    <x v="0"/>
    <n v="1"/>
    <s v="(en blanco)"/>
  </r>
  <r>
    <x v="5"/>
    <x v="10"/>
    <x v="1"/>
    <x v="0"/>
    <n v="1"/>
    <s v="13 - TEUSAQUILLO"/>
  </r>
  <r>
    <x v="6"/>
    <x v="1"/>
    <x v="1"/>
    <x v="0"/>
    <n v="1"/>
    <s v="17 - LA CANDELARIA"/>
  </r>
  <r>
    <x v="6"/>
    <x v="11"/>
    <x v="0"/>
    <x v="0"/>
    <n v="1"/>
    <s v="(en blanco)"/>
  </r>
  <r>
    <x v="6"/>
    <x v="12"/>
    <x v="0"/>
    <x v="0"/>
    <n v="1"/>
    <s v="(en blanco)"/>
  </r>
  <r>
    <x v="7"/>
    <x v="13"/>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9"/>
        <item x="0"/>
        <item x="3"/>
        <item m="1" x="8"/>
        <item m="1" x="7"/>
        <item h="1" x="1"/>
        <item h="1" x="4"/>
        <item m="1" x="5"/>
        <item h="1" m="1" x="6"/>
        <item h="1" m="1" x="10"/>
        <item h="1" x="2"/>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24">
        <item m="1" x="18"/>
        <item x="3"/>
        <item x="4"/>
        <item m="1" x="12"/>
        <item x="5"/>
        <item x="6"/>
        <item h="1" x="7"/>
        <item x="0"/>
        <item m="1" x="21"/>
        <item m="1" x="19"/>
        <item m="1" x="14"/>
        <item h="1" m="1" x="8"/>
        <item h="1" m="1" x="15"/>
        <item h="1" m="1" x="16"/>
        <item h="1" m="1" x="22"/>
        <item h="1" m="1" x="13"/>
        <item h="1" m="1" x="20"/>
        <item h="1" m="1" x="17"/>
        <item h="1" m="1" x="10"/>
        <item h="1" m="1" x="9"/>
        <item h="1" m="1" x="11"/>
        <item h="1" x="1"/>
        <item h="1" x="2"/>
        <item t="default"/>
      </items>
    </pivotField>
    <pivotField showAll="0">
      <items count="231">
        <item x="13"/>
        <item m="1" x="48"/>
        <item m="1" x="181"/>
        <item m="1" x="146"/>
        <item m="1" x="145"/>
        <item m="1" x="226"/>
        <item m="1" x="215"/>
        <item m="1" x="117"/>
        <item m="1" x="186"/>
        <item m="1" x="65"/>
        <item m="1" x="227"/>
        <item m="1" x="182"/>
        <item m="1" x="47"/>
        <item m="1" x="188"/>
        <item m="1" x="32"/>
        <item m="1" x="187"/>
        <item m="1" x="62"/>
        <item m="1" x="150"/>
        <item m="1" x="177"/>
        <item m="1" x="206"/>
        <item m="1" x="96"/>
        <item m="1" x="53"/>
        <item m="1" x="16"/>
        <item m="1" x="125"/>
        <item m="1" x="171"/>
        <item m="1" x="77"/>
        <item m="1" x="130"/>
        <item m="1" x="101"/>
        <item m="1" x="170"/>
        <item m="1" x="158"/>
        <item m="1" x="163"/>
        <item m="1" x="29"/>
        <item m="1" x="57"/>
        <item m="1" x="129"/>
        <item m="1" x="69"/>
        <item m="1" x="210"/>
        <item m="1" x="24"/>
        <item m="1" x="198"/>
        <item m="1" x="44"/>
        <item m="1" x="59"/>
        <item m="1" x="116"/>
        <item m="1" x="85"/>
        <item m="1" x="70"/>
        <item m="1" x="92"/>
        <item m="1" x="36"/>
        <item m="1" x="165"/>
        <item m="1" x="19"/>
        <item m="1" x="41"/>
        <item m="1" x="121"/>
        <item m="1" x="166"/>
        <item m="1" x="204"/>
        <item m="1" x="219"/>
        <item m="1" x="54"/>
        <item m="1" x="27"/>
        <item m="1" x="68"/>
        <item m="1" x="218"/>
        <item m="1" x="108"/>
        <item m="1" x="109"/>
        <item m="1" x="102"/>
        <item m="1" x="45"/>
        <item m="1" x="213"/>
        <item m="1" x="119"/>
        <item m="1" x="149"/>
        <item m="1" x="17"/>
        <item m="1" x="118"/>
        <item m="1" x="122"/>
        <item m="1" x="52"/>
        <item m="1" x="207"/>
        <item m="1" x="169"/>
        <item m="1" x="185"/>
        <item m="1" x="134"/>
        <item m="1" x="135"/>
        <item m="1" x="94"/>
        <item m="1" x="114"/>
        <item m="1" x="25"/>
        <item m="1" x="113"/>
        <item m="1" x="33"/>
        <item m="1" x="201"/>
        <item m="1" x="71"/>
        <item m="1" x="143"/>
        <item m="1" x="93"/>
        <item m="1" x="72"/>
        <item m="1" x="191"/>
        <item m="1" x="103"/>
        <item m="1" x="167"/>
        <item m="1" x="159"/>
        <item m="1" x="202"/>
        <item m="1" x="203"/>
        <item m="1" x="30"/>
        <item m="1" x="176"/>
        <item m="1" x="43"/>
        <item m="1" x="199"/>
        <item m="1" x="209"/>
        <item m="1" x="216"/>
        <item m="1" x="22"/>
        <item m="1" x="172"/>
        <item m="1" x="90"/>
        <item m="1" x="46"/>
        <item m="1" x="162"/>
        <item m="1" x="66"/>
        <item m="1" x="91"/>
        <item m="1" x="112"/>
        <item m="1" x="140"/>
        <item m="1" x="88"/>
        <item m="1" x="42"/>
        <item m="1" x="214"/>
        <item m="1" x="221"/>
        <item m="1" x="136"/>
        <item m="1" x="164"/>
        <item m="1" x="223"/>
        <item m="1" x="86"/>
        <item m="1" x="105"/>
        <item m="1" x="155"/>
        <item m="1" x="37"/>
        <item m="1" x="184"/>
        <item m="1" x="58"/>
        <item m="1" x="67"/>
        <item m="1" x="154"/>
        <item m="1" x="178"/>
        <item m="1" x="205"/>
        <item m="1" x="139"/>
        <item m="1" x="97"/>
        <item m="1" x="100"/>
        <item m="1" x="20"/>
        <item m="1" x="99"/>
        <item m="1" x="64"/>
        <item m="1" x="82"/>
        <item m="1" x="192"/>
        <item m="1" x="89"/>
        <item m="1" x="189"/>
        <item m="1" x="168"/>
        <item m="1" x="161"/>
        <item m="1" x="110"/>
        <item m="1" x="111"/>
        <item m="1" x="141"/>
        <item m="1" x="74"/>
        <item m="1" x="137"/>
        <item m="1" x="123"/>
        <item m="1" x="124"/>
        <item m="1" x="183"/>
        <item m="1" x="222"/>
        <item m="1" x="156"/>
        <item m="1" x="98"/>
        <item m="1" x="175"/>
        <item m="1" x="34"/>
        <item m="1" x="35"/>
        <item m="1" x="26"/>
        <item m="1" x="104"/>
        <item m="1" x="78"/>
        <item m="1" x="126"/>
        <item m="1" x="160"/>
        <item m="1" x="50"/>
        <item m="1" x="197"/>
        <item m="1" x="196"/>
        <item m="1" x="49"/>
        <item m="1" x="106"/>
        <item m="1" x="180"/>
        <item m="1" x="179"/>
        <item m="1" x="229"/>
        <item m="1" x="21"/>
        <item m="1" x="38"/>
        <item m="1" x="120"/>
        <item m="1" x="60"/>
        <item m="1" x="39"/>
        <item m="1" x="51"/>
        <item m="1" x="208"/>
        <item m="1" x="131"/>
        <item m="1" x="193"/>
        <item m="1" x="31"/>
        <item m="1" x="157"/>
        <item m="1" x="190"/>
        <item m="1" x="228"/>
        <item m="1" x="61"/>
        <item m="1" x="28"/>
        <item m="1" x="87"/>
        <item m="1" x="174"/>
        <item m="1" x="133"/>
        <item m="1" x="200"/>
        <item m="1" x="142"/>
        <item m="1" x="151"/>
        <item m="1" x="152"/>
        <item m="1" x="153"/>
        <item m="1" x="148"/>
        <item m="1" x="224"/>
        <item m="1" x="147"/>
        <item m="1" x="173"/>
        <item m="1" x="194"/>
        <item m="1" x="79"/>
        <item m="1" x="115"/>
        <item m="1" x="217"/>
        <item m="1" x="220"/>
        <item m="1" x="95"/>
        <item m="1" x="107"/>
        <item m="1" x="83"/>
        <item m="1" x="132"/>
        <item m="1" x="80"/>
        <item m="1" x="56"/>
        <item m="1" x="76"/>
        <item m="1" x="225"/>
        <item m="1" x="128"/>
        <item m="1" x="138"/>
        <item m="1" x="211"/>
        <item m="1" x="84"/>
        <item m="1" x="144"/>
        <item m="1" x="15"/>
        <item m="1" x="55"/>
        <item m="1" x="23"/>
        <item m="1" x="81"/>
        <item m="1" x="63"/>
        <item m="1" x="127"/>
        <item m="1" x="212"/>
        <item m="1" x="75"/>
        <item m="1" x="73"/>
        <item m="1" x="18"/>
        <item m="1" x="40"/>
        <item m="1" x="14"/>
        <item m="1" x="195"/>
        <item x="0"/>
        <item x="1"/>
        <item x="2"/>
        <item x="3"/>
        <item x="4"/>
        <item x="5"/>
        <item x="6"/>
        <item x="7"/>
        <item x="8"/>
        <item x="9"/>
        <item x="10"/>
        <item x="11"/>
        <item x="12"/>
        <item t="default"/>
      </items>
    </pivotField>
    <pivotField showAll="0"/>
    <pivotField axis="axisRow" showAll="0" sortType="ascending" defaultSubtotal="0">
      <items count="4">
        <item x="0"/>
        <item m="1" x="3"/>
        <item h="1" x="1"/>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21">
        <item m="1" x="16"/>
        <item x="3"/>
        <item x="4"/>
        <item m="1" x="11"/>
        <item x="5"/>
        <item x="6"/>
        <item x="7"/>
        <item x="0"/>
        <item m="1" x="19"/>
        <item m="1" x="17"/>
        <item m="1" x="14"/>
        <item x="2"/>
        <item m="1" x="12"/>
        <item m="1" x="18"/>
        <item m="1" x="15"/>
        <item m="1" x="9"/>
        <item m="1" x="8"/>
        <item m="1" x="10"/>
        <item m="1" x="13"/>
        <item x="1"/>
        <item t="default"/>
      </items>
    </pivotField>
    <pivotField showAll="0"/>
    <pivotField showAll="0" sortType="ascending">
      <items count="8">
        <item x="2"/>
        <item x="1"/>
        <item m="1" x="3"/>
        <item sd="0" m="1" x="5"/>
        <item x="0"/>
        <item m="1" x="4"/>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3"/>
        <item m="1" x="2"/>
        <item m="1" x="4"/>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11" firstHeaderRow="1" firstDataRow="1" firstDataCol="1"/>
  <pivotFields count="6">
    <pivotField showAll="0" sortType="descending">
      <items count="21">
        <item m="1" x="16"/>
        <item x="3"/>
        <item x="4"/>
        <item m="1" x="11"/>
        <item x="5"/>
        <item x="6"/>
        <item h="1" x="7"/>
        <item x="0"/>
        <item m="1" x="19"/>
        <item m="1" x="17"/>
        <item m="1" x="14"/>
        <item h="1" x="2"/>
        <item h="1" m="1" x="12"/>
        <item h="1" m="1" x="18"/>
        <item h="1" m="1" x="15"/>
        <item h="1" m="1" x="9"/>
        <item h="1" m="1" x="8"/>
        <item h="1" m="1" x="10"/>
        <item h="1" m="1" x="13"/>
        <item h="1" x="1"/>
        <item t="default"/>
      </items>
      <autoSortScope>
        <pivotArea dataOnly="0" outline="0" fieldPosition="0">
          <references count="1">
            <reference field="4294967294" count="1" selected="0">
              <x v="0"/>
            </reference>
          </references>
        </pivotArea>
      </autoSortScope>
    </pivotField>
    <pivotField axis="axisRow" showAll="0" measureFilter="1" sortType="ascending">
      <items count="150">
        <item x="7"/>
        <item m="1" x="33"/>
        <item m="1" x="113"/>
        <item m="1" x="98"/>
        <item m="1" x="97"/>
        <item m="1" x="147"/>
        <item m="1" x="140"/>
        <item m="1" x="77"/>
        <item m="1" x="116"/>
        <item m="1" x="45"/>
        <item m="1" x="148"/>
        <item m="1" x="115"/>
        <item m="1" x="31"/>
        <item m="1" x="120"/>
        <item m="1" x="22"/>
        <item m="1" x="117"/>
        <item m="1" x="42"/>
        <item m="1" x="100"/>
        <item m="1" x="110"/>
        <item m="1" x="129"/>
        <item m="1" x="69"/>
        <item m="1" x="35"/>
        <item m="1" x="11"/>
        <item m="1" x="82"/>
        <item m="1" x="108"/>
        <item m="1" x="53"/>
        <item m="1" x="87"/>
        <item m="1" x="73"/>
        <item m="1" x="107"/>
        <item m="1" x="104"/>
        <item m="1" x="105"/>
        <item m="1" x="19"/>
        <item m="1" x="39"/>
        <item m="1" x="86"/>
        <item m="1" x="46"/>
        <item m="1" x="134"/>
        <item m="1" x="17"/>
        <item m="1" x="127"/>
        <item m="1" x="29"/>
        <item m="1" x="40"/>
        <item m="1" x="76"/>
        <item m="1" x="58"/>
        <item m="1" x="47"/>
        <item m="1" x="66"/>
        <item m="1" x="23"/>
        <item m="1" x="106"/>
        <item m="1" x="13"/>
        <item m="1" x="131"/>
        <item m="1" x="114"/>
        <item m="1" x="62"/>
        <item m="1" x="24"/>
        <item m="1" x="70"/>
        <item m="1" x="139"/>
        <item m="1" x="130"/>
        <item m="1" x="63"/>
        <item m="1" x="101"/>
        <item m="1" x="133"/>
        <item m="1" x="144"/>
        <item m="1" x="79"/>
        <item m="1" x="49"/>
        <item m="1" x="38"/>
        <item m="1" x="27"/>
        <item m="1" x="32"/>
        <item m="1" x="25"/>
        <item m="1" x="109"/>
        <item m="1" x="34"/>
        <item m="1" x="102"/>
        <item m="1" x="111"/>
        <item m="1" x="125"/>
        <item m="1" x="50"/>
        <item m="1" x="99"/>
        <item m="1" x="80"/>
        <item m="1" x="94"/>
        <item x="3"/>
        <item m="1" x="119"/>
        <item m="1" x="91"/>
        <item m="1" x="124"/>
        <item m="1" x="72"/>
        <item m="1" x="90"/>
        <item m="1" x="30"/>
        <item m="1" x="132"/>
        <item m="1" x="118"/>
        <item m="1" x="15"/>
        <item m="1" x="59"/>
        <item m="1" x="92"/>
        <item m="1" x="143"/>
        <item m="1" x="44"/>
        <item m="1" x="81"/>
        <item m="1" x="88"/>
        <item m="1" x="60"/>
        <item m="1" x="64"/>
        <item m="1" x="61"/>
        <item m="1" x="83"/>
        <item m="1" x="138"/>
        <item m="1" x="16"/>
        <item m="1" x="96"/>
        <item m="1" x="71"/>
        <item m="1" x="41"/>
        <item m="1" x="145"/>
        <item m="1" x="141"/>
        <item m="1" x="123"/>
        <item m="1" x="20"/>
        <item m="1" x="21"/>
        <item m="1" x="65"/>
        <item m="1" x="128"/>
        <item m="1" x="75"/>
        <item x="0"/>
        <item m="1" x="142"/>
        <item m="1" x="137"/>
        <item m="1" x="68"/>
        <item m="1" x="74"/>
        <item m="1" x="56"/>
        <item m="1" x="135"/>
        <item m="1" x="89"/>
        <item m="1" x="57"/>
        <item m="1" x="95"/>
        <item m="1" x="54"/>
        <item m="1" x="37"/>
        <item m="1" x="10"/>
        <item m="1" x="52"/>
        <item m="1" x="146"/>
        <item m="1" x="85"/>
        <item m="1" x="93"/>
        <item m="1" x="18"/>
        <item m="1" x="8"/>
        <item x="4"/>
        <item m="1" x="112"/>
        <item m="1" x="36"/>
        <item m="1" x="14"/>
        <item m="1" x="55"/>
        <item m="1" x="43"/>
        <item m="1" x="84"/>
        <item m="1" x="136"/>
        <item m="1" x="51"/>
        <item m="1" x="48"/>
        <item m="1" x="121"/>
        <item m="1" x="103"/>
        <item m="1" x="28"/>
        <item m="1" x="12"/>
        <item m="1" x="78"/>
        <item m="1" x="26"/>
        <item m="1" x="9"/>
        <item m="1" x="67"/>
        <item m="1" x="122"/>
        <item m="1" x="126"/>
        <item x="1"/>
        <item x="2"/>
        <item x="5"/>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8">
    <i>
      <x v="125"/>
    </i>
    <i>
      <x v="73"/>
    </i>
    <i>
      <x v="147"/>
    </i>
    <i>
      <x v="106"/>
    </i>
    <i>
      <x v="146"/>
    </i>
    <i>
      <x v="148"/>
    </i>
    <i>
      <x v="145"/>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5" firstHeaderRow="1" firstDataRow="2" firstDataCol="1"/>
  <pivotFields count="6">
    <pivotField showAll="0">
      <items count="21">
        <item m="1" x="16"/>
        <item x="3"/>
        <item x="4"/>
        <item m="1" x="11"/>
        <item x="5"/>
        <item x="6"/>
        <item x="7"/>
        <item x="0"/>
        <item m="1" x="19"/>
        <item m="1" x="17"/>
        <item m="1" x="14"/>
        <item x="2"/>
        <item m="1" x="12"/>
        <item m="1" x="18"/>
        <item m="1" x="15"/>
        <item m="1" x="9"/>
        <item m="1" x="8"/>
        <item m="1" x="10"/>
        <item m="1" x="13"/>
        <item x="1"/>
        <item t="default"/>
      </items>
    </pivotField>
    <pivotField showAll="0"/>
    <pivotField axis="axisRow" showAll="0" sortType="descending">
      <items count="8">
        <item x="2"/>
        <item x="1"/>
        <item m="1" x="3"/>
        <item sd="0" m="1" x="5"/>
        <item x="0"/>
        <item m="1" x="4"/>
        <item m="1" x="6"/>
        <item t="default"/>
      </items>
    </pivotField>
    <pivotField axis="axisCol" showAll="0" defaultSubtotal="0">
      <items count="5">
        <item x="0"/>
        <item h="1" x="1"/>
        <item m="1" x="3"/>
        <item m="1" x="2"/>
        <item m="1" x="4"/>
      </items>
    </pivotField>
    <pivotField dataField="1" showAll="0" defaultSubtotal="0"/>
    <pivotField showAll="0" defaultSubtotal="0"/>
  </pivotFields>
  <rowFields count="1">
    <field x="2"/>
  </rowFields>
  <rowItems count="3">
    <i>
      <x v="1"/>
    </i>
    <i>
      <x v="4"/>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J21" firstHeaderRow="1" firstDataRow="2" firstDataCol="1"/>
  <pivotFields count="6">
    <pivotField axis="axisCol" showAll="0">
      <items count="24">
        <item m="1" x="18"/>
        <item x="3"/>
        <item x="4"/>
        <item m="1" x="12"/>
        <item x="5"/>
        <item x="6"/>
        <item h="1" x="7"/>
        <item x="0"/>
        <item m="1" x="21"/>
        <item m="1" x="19"/>
        <item m="1" x="14"/>
        <item m="1" x="8"/>
        <item m="1" x="15"/>
        <item m="1" x="16"/>
        <item m="1" x="22"/>
        <item m="1" x="13"/>
        <item m="1" x="20"/>
        <item m="1" x="17"/>
        <item m="1" x="10"/>
        <item m="1" x="9"/>
        <item m="1" x="11"/>
        <item x="1"/>
        <item x="2"/>
        <item t="default"/>
      </items>
    </pivotField>
    <pivotField showAll="0">
      <items count="231">
        <item x="13"/>
        <item m="1" x="48"/>
        <item m="1" x="181"/>
        <item m="1" x="146"/>
        <item m="1" x="145"/>
        <item m="1" x="226"/>
        <item m="1" x="215"/>
        <item m="1" x="117"/>
        <item m="1" x="186"/>
        <item m="1" x="65"/>
        <item m="1" x="227"/>
        <item m="1" x="182"/>
        <item m="1" x="47"/>
        <item m="1" x="188"/>
        <item m="1" x="32"/>
        <item m="1" x="187"/>
        <item m="1" x="62"/>
        <item m="1" x="150"/>
        <item m="1" x="177"/>
        <item m="1" x="206"/>
        <item m="1" x="96"/>
        <item m="1" x="53"/>
        <item m="1" x="16"/>
        <item m="1" x="125"/>
        <item m="1" x="171"/>
        <item m="1" x="77"/>
        <item m="1" x="130"/>
        <item m="1" x="101"/>
        <item m="1" x="170"/>
        <item m="1" x="158"/>
        <item m="1" x="163"/>
        <item m="1" x="29"/>
        <item m="1" x="57"/>
        <item m="1" x="129"/>
        <item m="1" x="69"/>
        <item m="1" x="210"/>
        <item m="1" x="24"/>
        <item m="1" x="198"/>
        <item m="1" x="44"/>
        <item m="1" x="59"/>
        <item m="1" x="116"/>
        <item m="1" x="85"/>
        <item m="1" x="70"/>
        <item m="1" x="92"/>
        <item m="1" x="36"/>
        <item m="1" x="165"/>
        <item m="1" x="19"/>
        <item m="1" x="41"/>
        <item m="1" x="121"/>
        <item m="1" x="166"/>
        <item m="1" x="204"/>
        <item m="1" x="219"/>
        <item m="1" x="54"/>
        <item m="1" x="27"/>
        <item m="1" x="68"/>
        <item m="1" x="218"/>
        <item m="1" x="108"/>
        <item m="1" x="109"/>
        <item m="1" x="102"/>
        <item m="1" x="45"/>
        <item m="1" x="213"/>
        <item m="1" x="119"/>
        <item m="1" x="149"/>
        <item m="1" x="17"/>
        <item m="1" x="118"/>
        <item m="1" x="122"/>
        <item m="1" x="52"/>
        <item m="1" x="207"/>
        <item m="1" x="169"/>
        <item m="1" x="185"/>
        <item m="1" x="134"/>
        <item m="1" x="135"/>
        <item m="1" x="94"/>
        <item m="1" x="114"/>
        <item m="1" x="25"/>
        <item m="1" x="113"/>
        <item m="1" x="33"/>
        <item m="1" x="201"/>
        <item m="1" x="71"/>
        <item m="1" x="143"/>
        <item m="1" x="93"/>
        <item m="1" x="72"/>
        <item m="1" x="191"/>
        <item m="1" x="103"/>
        <item m="1" x="167"/>
        <item m="1" x="159"/>
        <item m="1" x="202"/>
        <item m="1" x="203"/>
        <item m="1" x="30"/>
        <item m="1" x="176"/>
        <item m="1" x="43"/>
        <item m="1" x="199"/>
        <item m="1" x="209"/>
        <item m="1" x="216"/>
        <item m="1" x="22"/>
        <item m="1" x="172"/>
        <item m="1" x="90"/>
        <item m="1" x="46"/>
        <item m="1" x="162"/>
        <item m="1" x="66"/>
        <item m="1" x="91"/>
        <item m="1" x="112"/>
        <item m="1" x="140"/>
        <item m="1" x="88"/>
        <item m="1" x="42"/>
        <item m="1" x="214"/>
        <item m="1" x="221"/>
        <item m="1" x="136"/>
        <item m="1" x="164"/>
        <item m="1" x="223"/>
        <item m="1" x="86"/>
        <item m="1" x="105"/>
        <item m="1" x="155"/>
        <item m="1" x="37"/>
        <item m="1" x="184"/>
        <item m="1" x="58"/>
        <item m="1" x="67"/>
        <item m="1" x="154"/>
        <item m="1" x="178"/>
        <item m="1" x="205"/>
        <item m="1" x="139"/>
        <item m="1" x="97"/>
        <item m="1" x="100"/>
        <item m="1" x="20"/>
        <item m="1" x="99"/>
        <item m="1" x="64"/>
        <item m="1" x="82"/>
        <item m="1" x="192"/>
        <item m="1" x="89"/>
        <item m="1" x="189"/>
        <item m="1" x="168"/>
        <item m="1" x="161"/>
        <item m="1" x="110"/>
        <item m="1" x="111"/>
        <item m="1" x="141"/>
        <item m="1" x="74"/>
        <item m="1" x="137"/>
        <item m="1" x="123"/>
        <item m="1" x="124"/>
        <item m="1" x="183"/>
        <item m="1" x="222"/>
        <item m="1" x="156"/>
        <item m="1" x="98"/>
        <item m="1" x="175"/>
        <item m="1" x="34"/>
        <item m="1" x="35"/>
        <item m="1" x="26"/>
        <item m="1" x="104"/>
        <item m="1" x="78"/>
        <item m="1" x="126"/>
        <item m="1" x="160"/>
        <item m="1" x="50"/>
        <item m="1" x="197"/>
        <item m="1" x="196"/>
        <item m="1" x="49"/>
        <item m="1" x="106"/>
        <item m="1" x="180"/>
        <item m="1" x="179"/>
        <item m="1" x="229"/>
        <item m="1" x="21"/>
        <item m="1" x="38"/>
        <item m="1" x="120"/>
        <item m="1" x="60"/>
        <item m="1" x="39"/>
        <item m="1" x="51"/>
        <item m="1" x="208"/>
        <item m="1" x="131"/>
        <item m="1" x="193"/>
        <item m="1" x="31"/>
        <item m="1" x="157"/>
        <item m="1" x="190"/>
        <item m="1" x="228"/>
        <item m="1" x="61"/>
        <item m="1" x="28"/>
        <item m="1" x="87"/>
        <item m="1" x="174"/>
        <item m="1" x="133"/>
        <item m="1" x="200"/>
        <item m="1" x="142"/>
        <item m="1" x="151"/>
        <item m="1" x="152"/>
        <item m="1" x="153"/>
        <item m="1" x="148"/>
        <item m="1" x="224"/>
        <item m="1" x="147"/>
        <item m="1" x="173"/>
        <item m="1" x="194"/>
        <item m="1" x="79"/>
        <item m="1" x="115"/>
        <item m="1" x="217"/>
        <item m="1" x="220"/>
        <item m="1" x="95"/>
        <item m="1" x="107"/>
        <item m="1" x="83"/>
        <item m="1" x="132"/>
        <item m="1" x="80"/>
        <item m="1" x="56"/>
        <item m="1" x="76"/>
        <item m="1" x="225"/>
        <item m="1" x="128"/>
        <item m="1" x="138"/>
        <item m="1" x="211"/>
        <item m="1" x="84"/>
        <item m="1" x="144"/>
        <item m="1" x="15"/>
        <item m="1" x="55"/>
        <item m="1" x="23"/>
        <item m="1" x="81"/>
        <item m="1" x="63"/>
        <item m="1" x="127"/>
        <item m="1" x="212"/>
        <item m="1" x="75"/>
        <item m="1" x="73"/>
        <item m="1" x="18"/>
        <item m="1" x="40"/>
        <item m="1" x="14"/>
        <item m="1" x="195"/>
        <item x="0"/>
        <item x="1"/>
        <item x="2"/>
        <item x="3"/>
        <item x="4"/>
        <item x="5"/>
        <item x="6"/>
        <item x="7"/>
        <item x="8"/>
        <item x="9"/>
        <item x="10"/>
        <item x="11"/>
        <item x="12"/>
        <item t="default"/>
      </items>
    </pivotField>
    <pivotField showAll="0"/>
    <pivotField axis="axisRow" showAll="0" defaultSubtotal="0">
      <items count="4">
        <item x="0"/>
        <item m="1" x="3"/>
        <item h="1" x="1"/>
        <item m="1" x="2"/>
      </items>
    </pivotField>
    <pivotField dataField="1" showAll="0" defaultSubtotal="0"/>
    <pivotField showAll="0" defaultSubtotal="0"/>
  </pivotFields>
  <rowFields count="1">
    <field x="3"/>
  </rowFields>
  <rowItems count="2">
    <i>
      <x/>
    </i>
    <i t="grand">
      <x/>
    </i>
  </rowItems>
  <colFields count="1">
    <field x="0"/>
  </colFields>
  <colItems count="8">
    <i>
      <x v="1"/>
    </i>
    <i>
      <x v="2"/>
    </i>
    <i>
      <x v="4"/>
    </i>
    <i>
      <x v="5"/>
    </i>
    <i>
      <x v="7"/>
    </i>
    <i>
      <x v="21"/>
    </i>
    <i>
      <x v="22"/>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31" firstHeaderRow="1" firstDataRow="2" firstDataCol="1"/>
  <pivotFields count="6">
    <pivotField axis="axisCol" showAll="0" sortType="descending">
      <items count="21">
        <item m="1" x="16"/>
        <item x="3"/>
        <item x="4"/>
        <item m="1" x="11"/>
        <item x="5"/>
        <item x="6"/>
        <item h="1" x="7"/>
        <item x="0"/>
        <item m="1" x="19"/>
        <item m="1" x="17"/>
        <item m="1" x="14"/>
        <item x="2"/>
        <item m="1" x="12"/>
        <item m="1" x="18"/>
        <item m="1" x="15"/>
        <item m="1" x="9"/>
        <item m="1" x="8"/>
        <item m="1" x="10"/>
        <item m="1" x="13"/>
        <item x="1"/>
        <item t="default"/>
      </items>
      <autoSortScope>
        <pivotArea dataOnly="0" outline="0" fieldPosition="0">
          <references count="1">
            <reference field="4294967294" count="1" selected="0">
              <x v="0"/>
            </reference>
          </references>
        </pivotArea>
      </autoSortScope>
    </pivotField>
    <pivotField axis="axisRow" showAll="0" measureFilter="1" sortType="descending">
      <items count="150">
        <item x="7"/>
        <item m="1" x="33"/>
        <item m="1" x="113"/>
        <item m="1" x="98"/>
        <item m="1" x="97"/>
        <item m="1" x="147"/>
        <item m="1" x="140"/>
        <item m="1" x="77"/>
        <item m="1" x="116"/>
        <item m="1" x="45"/>
        <item m="1" x="148"/>
        <item m="1" x="115"/>
        <item m="1" x="31"/>
        <item m="1" x="120"/>
        <item m="1" x="22"/>
        <item m="1" x="117"/>
        <item m="1" x="42"/>
        <item m="1" x="100"/>
        <item m="1" x="110"/>
        <item m="1" x="129"/>
        <item m="1" x="69"/>
        <item m="1" x="35"/>
        <item m="1" x="11"/>
        <item m="1" x="82"/>
        <item m="1" x="108"/>
        <item m="1" x="53"/>
        <item m="1" x="87"/>
        <item m="1" x="73"/>
        <item m="1" x="107"/>
        <item m="1" x="104"/>
        <item m="1" x="105"/>
        <item m="1" x="19"/>
        <item m="1" x="39"/>
        <item m="1" x="86"/>
        <item m="1" x="46"/>
        <item m="1" x="134"/>
        <item m="1" x="17"/>
        <item m="1" x="127"/>
        <item m="1" x="29"/>
        <item m="1" x="40"/>
        <item m="1" x="76"/>
        <item m="1" x="58"/>
        <item m="1" x="47"/>
        <item m="1" x="66"/>
        <item m="1" x="23"/>
        <item m="1" x="106"/>
        <item m="1" x="13"/>
        <item m="1" x="131"/>
        <item m="1" x="114"/>
        <item m="1" x="62"/>
        <item m="1" x="24"/>
        <item m="1" x="70"/>
        <item m="1" x="139"/>
        <item m="1" x="130"/>
        <item m="1" x="63"/>
        <item m="1" x="101"/>
        <item m="1" x="133"/>
        <item m="1" x="144"/>
        <item m="1" x="79"/>
        <item m="1" x="49"/>
        <item m="1" x="38"/>
        <item m="1" x="27"/>
        <item m="1" x="32"/>
        <item m="1" x="25"/>
        <item m="1" x="109"/>
        <item m="1" x="34"/>
        <item m="1" x="102"/>
        <item m="1" x="111"/>
        <item m="1" x="125"/>
        <item m="1" x="50"/>
        <item m="1" x="99"/>
        <item m="1" x="80"/>
        <item m="1" x="94"/>
        <item x="3"/>
        <item m="1" x="119"/>
        <item m="1" x="91"/>
        <item m="1" x="124"/>
        <item m="1" x="72"/>
        <item m="1" x="90"/>
        <item m="1" x="30"/>
        <item m="1" x="132"/>
        <item m="1" x="118"/>
        <item m="1" x="15"/>
        <item m="1" x="59"/>
        <item m="1" x="92"/>
        <item m="1" x="143"/>
        <item m="1" x="44"/>
        <item m="1" x="81"/>
        <item m="1" x="88"/>
        <item m="1" x="60"/>
        <item m="1" x="64"/>
        <item m="1" x="61"/>
        <item m="1" x="83"/>
        <item m="1" x="138"/>
        <item m="1" x="16"/>
        <item m="1" x="96"/>
        <item m="1" x="71"/>
        <item m="1" x="41"/>
        <item m="1" x="145"/>
        <item m="1" x="141"/>
        <item m="1" x="123"/>
        <item m="1" x="20"/>
        <item m="1" x="21"/>
        <item m="1" x="65"/>
        <item m="1" x="128"/>
        <item m="1" x="75"/>
        <item x="0"/>
        <item m="1" x="142"/>
        <item m="1" x="137"/>
        <item m="1" x="68"/>
        <item m="1" x="74"/>
        <item m="1" x="56"/>
        <item m="1" x="135"/>
        <item m="1" x="89"/>
        <item m="1" x="57"/>
        <item m="1" x="95"/>
        <item m="1" x="54"/>
        <item m="1" x="37"/>
        <item m="1" x="10"/>
        <item m="1" x="52"/>
        <item m="1" x="146"/>
        <item m="1" x="85"/>
        <item m="1" x="93"/>
        <item m="1" x="18"/>
        <item m="1" x="8"/>
        <item x="4"/>
        <item m="1" x="112"/>
        <item m="1" x="36"/>
        <item m="1" x="14"/>
        <item m="1" x="55"/>
        <item m="1" x="43"/>
        <item m="1" x="84"/>
        <item m="1" x="136"/>
        <item m="1" x="51"/>
        <item m="1" x="48"/>
        <item m="1" x="121"/>
        <item m="1" x="103"/>
        <item m="1" x="28"/>
        <item m="1" x="12"/>
        <item m="1" x="78"/>
        <item m="1" x="26"/>
        <item m="1" x="9"/>
        <item m="1" x="67"/>
        <item m="1" x="122"/>
        <item m="1" x="126"/>
        <item x="1"/>
        <item x="2"/>
        <item x="5"/>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8">
    <i>
      <x v="145"/>
    </i>
    <i>
      <x v="148"/>
    </i>
    <i>
      <x v="146"/>
    </i>
    <i>
      <x v="106"/>
    </i>
    <i>
      <x v="147"/>
    </i>
    <i>
      <x v="125"/>
    </i>
    <i>
      <x v="73"/>
    </i>
    <i t="grand">
      <x/>
    </i>
  </rowItems>
  <colFields count="1">
    <field x="0"/>
  </colFields>
  <colItems count="8">
    <i>
      <x v="2"/>
    </i>
    <i>
      <x v="4"/>
    </i>
    <i>
      <x v="11"/>
    </i>
    <i>
      <x v="1"/>
    </i>
    <i>
      <x v="19"/>
    </i>
    <i>
      <x v="7"/>
    </i>
    <i>
      <x v="5"/>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4"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5"/>
    </row>
    <row r="2" spans="1:4">
      <c r="A2" s="34" t="s">
        <v>8</v>
      </c>
      <c r="B2" s="34" t="s">
        <v>5</v>
      </c>
      <c r="C2" s="36" t="s">
        <v>15</v>
      </c>
      <c r="D2" s="34" t="s">
        <v>36</v>
      </c>
    </row>
    <row r="3" spans="1:4">
      <c r="A3" s="34" t="s">
        <v>9</v>
      </c>
      <c r="B3" s="34" t="s">
        <v>59</v>
      </c>
      <c r="C3" s="36" t="s">
        <v>1</v>
      </c>
      <c r="D3" s="34" t="s">
        <v>37</v>
      </c>
    </row>
    <row r="4" spans="1:4">
      <c r="A4" s="34" t="s">
        <v>10</v>
      </c>
      <c r="B4" s="35" t="s">
        <v>7</v>
      </c>
      <c r="C4" s="36" t="s">
        <v>16</v>
      </c>
      <c r="D4" s="34" t="s">
        <v>38</v>
      </c>
    </row>
    <row r="5" spans="1:4">
      <c r="A5" s="34" t="s">
        <v>11</v>
      </c>
      <c r="B5" s="34"/>
      <c r="C5" s="36" t="s">
        <v>17</v>
      </c>
      <c r="D5" s="34" t="s">
        <v>39</v>
      </c>
    </row>
    <row r="6" spans="1:4">
      <c r="A6" s="34" t="s">
        <v>12</v>
      </c>
      <c r="B6" s="34"/>
      <c r="C6" s="36" t="s">
        <v>33</v>
      </c>
      <c r="D6" s="34" t="s">
        <v>24</v>
      </c>
    </row>
    <row r="7" spans="1:4">
      <c r="A7" s="34" t="s">
        <v>58</v>
      </c>
      <c r="B7" s="34"/>
      <c r="C7" s="36" t="s">
        <v>34</v>
      </c>
      <c r="D7" s="34" t="s">
        <v>40</v>
      </c>
    </row>
    <row r="8" spans="1:4">
      <c r="A8" s="34" t="s">
        <v>13</v>
      </c>
      <c r="B8" s="34"/>
      <c r="C8" s="36" t="s">
        <v>19</v>
      </c>
      <c r="D8" s="34" t="s">
        <v>41</v>
      </c>
    </row>
    <row r="9" spans="1:4">
      <c r="A9" s="36" t="s">
        <v>22</v>
      </c>
      <c r="B9" s="34"/>
      <c r="C9" s="36" t="s">
        <v>21</v>
      </c>
      <c r="D9" s="34" t="s">
        <v>42</v>
      </c>
    </row>
    <row r="10" spans="1:4">
      <c r="A10" s="35" t="s">
        <v>6</v>
      </c>
      <c r="B10" s="34"/>
      <c r="C10" s="36" t="s">
        <v>20</v>
      </c>
      <c r="D10" s="34" t="s">
        <v>43</v>
      </c>
    </row>
    <row r="11" spans="1:4">
      <c r="A11" s="34"/>
      <c r="B11" s="34"/>
      <c r="C11" s="36" t="s">
        <v>18</v>
      </c>
      <c r="D11" s="34" t="s">
        <v>44</v>
      </c>
    </row>
    <row r="12" spans="1:4">
      <c r="A12" s="34"/>
      <c r="B12" s="34"/>
      <c r="C12" s="36" t="s">
        <v>22</v>
      </c>
      <c r="D12" s="34" t="s">
        <v>45</v>
      </c>
    </row>
    <row r="13" spans="1:4">
      <c r="A13" s="34"/>
      <c r="B13" s="34"/>
      <c r="C13" s="35" t="s">
        <v>14</v>
      </c>
      <c r="D13" s="34" t="s">
        <v>46</v>
      </c>
    </row>
    <row r="14" spans="1:4">
      <c r="A14" s="34"/>
      <c r="B14" s="34"/>
      <c r="C14" s="34"/>
      <c r="D14" s="34" t="s">
        <v>47</v>
      </c>
    </row>
    <row r="15" spans="1:4">
      <c r="A15" s="34"/>
      <c r="B15" s="34"/>
      <c r="C15" s="34"/>
      <c r="D15" s="34" t="s">
        <v>48</v>
      </c>
    </row>
    <row r="16" spans="1:4">
      <c r="A16" s="34"/>
      <c r="B16" s="34"/>
      <c r="C16" s="34"/>
      <c r="D16" s="34" t="s">
        <v>49</v>
      </c>
    </row>
    <row r="17" spans="1:4">
      <c r="A17" s="34"/>
      <c r="B17" s="34"/>
      <c r="C17" s="34"/>
      <c r="D17" s="34" t="s">
        <v>50</v>
      </c>
    </row>
    <row r="18" spans="1:4">
      <c r="A18" s="34"/>
      <c r="B18" s="34"/>
      <c r="C18" s="34"/>
      <c r="D18" s="34" t="s">
        <v>51</v>
      </c>
    </row>
    <row r="19" spans="1:4">
      <c r="A19" s="34"/>
      <c r="B19" s="34"/>
      <c r="C19" s="34"/>
      <c r="D19" s="34" t="s">
        <v>52</v>
      </c>
    </row>
    <row r="20" spans="1:4">
      <c r="A20" s="34"/>
      <c r="B20" s="34"/>
      <c r="C20" s="34"/>
      <c r="D20" s="34" t="s">
        <v>53</v>
      </c>
    </row>
    <row r="21" spans="1:4">
      <c r="A21" s="34"/>
      <c r="B21" s="34"/>
      <c r="C21" s="34"/>
      <c r="D21" s="34" t="s">
        <v>54</v>
      </c>
    </row>
    <row r="22" spans="1:4">
      <c r="A22" s="34"/>
      <c r="D22" s="35"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abSelected="1" zoomScale="90" zoomScaleNormal="90" zoomScalePageLayoutView="90" workbookViewId="0">
      <selection activeCell="J11" sqref="J11"/>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18.710937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9" t="s">
        <v>56</v>
      </c>
      <c r="C1" s="89"/>
      <c r="D1" s="89"/>
      <c r="E1" s="89"/>
      <c r="F1" s="89"/>
      <c r="G1" s="89"/>
    </row>
    <row r="2" spans="2:7">
      <c r="B2" s="89"/>
      <c r="C2" s="89"/>
      <c r="D2" s="89"/>
      <c r="E2" s="89"/>
      <c r="F2" s="89"/>
      <c r="G2" s="89"/>
    </row>
    <row r="3" spans="2:7" ht="34.5" customHeight="1">
      <c r="B3" s="90" t="s">
        <v>107</v>
      </c>
      <c r="C3" s="91"/>
      <c r="D3" s="91"/>
      <c r="E3" s="25" t="s">
        <v>108</v>
      </c>
      <c r="F3" s="25"/>
      <c r="G3" s="26"/>
    </row>
    <row r="4" spans="2:7">
      <c r="B4" s="72" t="s">
        <v>27</v>
      </c>
      <c r="C4" s="15">
        <v>42430</v>
      </c>
      <c r="D4" s="15">
        <v>42460</v>
      </c>
      <c r="E4" s="16"/>
      <c r="F4" s="16"/>
      <c r="G4" s="17"/>
    </row>
    <row r="5" spans="2:7">
      <c r="B5" s="27"/>
      <c r="C5" s="28"/>
      <c r="D5" s="28"/>
      <c r="E5" s="20"/>
      <c r="F5" s="20"/>
      <c r="G5" s="20"/>
    </row>
    <row r="6" spans="2:7">
      <c r="B6" s="44"/>
      <c r="C6" s="44"/>
      <c r="D6" s="44"/>
      <c r="E6" s="44"/>
      <c r="F6" s="44"/>
      <c r="G6" s="44"/>
    </row>
    <row r="7" spans="2:7">
      <c r="B7" s="44"/>
      <c r="C7" s="44"/>
      <c r="D7" s="44"/>
      <c r="E7" s="44"/>
      <c r="F7" s="44"/>
      <c r="G7" s="44"/>
    </row>
    <row r="8" spans="2:7">
      <c r="B8" s="44"/>
      <c r="C8" s="44"/>
      <c r="D8" s="44"/>
      <c r="E8" s="44"/>
      <c r="F8" s="44"/>
      <c r="G8" s="44"/>
    </row>
    <row r="9" spans="2:7">
      <c r="B9" s="44"/>
      <c r="C9" s="44"/>
      <c r="D9" s="44"/>
      <c r="E9" s="44"/>
      <c r="F9" s="44"/>
      <c r="G9" s="44"/>
    </row>
    <row r="10" spans="2:7">
      <c r="B10" s="44"/>
      <c r="C10" s="44"/>
      <c r="D10" s="44"/>
      <c r="E10" s="44"/>
      <c r="F10" s="44"/>
      <c r="G10" s="44"/>
    </row>
    <row r="11" spans="2:7">
      <c r="B11" s="44"/>
      <c r="C11" s="44"/>
      <c r="D11" s="44"/>
      <c r="E11" s="44"/>
      <c r="F11" s="44"/>
      <c r="G11" s="44"/>
    </row>
    <row r="12" spans="2:7">
      <c r="B12" s="44"/>
      <c r="C12" s="44"/>
      <c r="D12" s="44"/>
      <c r="E12" s="44"/>
      <c r="F12" s="44"/>
      <c r="G12" s="44"/>
    </row>
    <row r="13" spans="2:7">
      <c r="B13" s="44"/>
      <c r="C13" s="44"/>
      <c r="D13" s="44"/>
      <c r="E13" s="44"/>
      <c r="F13" s="44"/>
      <c r="G13" s="44"/>
    </row>
    <row r="14" spans="2:7">
      <c r="B14" s="44"/>
      <c r="C14" s="44"/>
      <c r="D14" s="44"/>
      <c r="E14" s="44"/>
      <c r="F14" s="44"/>
      <c r="G14" s="44"/>
    </row>
    <row r="15" spans="2:7">
      <c r="B15" s="44"/>
      <c r="C15" s="44"/>
      <c r="D15" s="44"/>
      <c r="E15" s="44"/>
      <c r="F15" s="44"/>
      <c r="G15" s="44"/>
    </row>
    <row r="16" spans="2:7">
      <c r="B16" s="44"/>
      <c r="C16" s="44"/>
      <c r="D16" s="44"/>
      <c r="E16" s="44"/>
      <c r="F16" s="44"/>
      <c r="G16" s="44"/>
    </row>
    <row r="17" spans="2:8">
      <c r="B17" s="44"/>
      <c r="C17" s="44"/>
      <c r="D17" s="44"/>
      <c r="E17" s="44"/>
      <c r="F17" s="44"/>
      <c r="G17" s="44"/>
    </row>
    <row r="18" spans="2:8">
      <c r="B18" s="58"/>
      <c r="D18" s="29" t="s">
        <v>64</v>
      </c>
      <c r="E18" s="69">
        <f>GETPIVOTDATA("Recibidos",$C$21)</f>
        <v>24</v>
      </c>
      <c r="F18" s="44"/>
      <c r="G18" s="44"/>
    </row>
    <row r="19" spans="2:8">
      <c r="B19" s="44"/>
      <c r="C19" s="44"/>
      <c r="D19" s="44"/>
      <c r="E19" s="44"/>
      <c r="F19" s="53"/>
      <c r="G19" s="53"/>
    </row>
    <row r="20" spans="2:8">
      <c r="B20" s="8"/>
      <c r="C20" s="70" t="s">
        <v>72</v>
      </c>
      <c r="D20" s="70"/>
      <c r="E20" s="65"/>
      <c r="F20" s="65"/>
      <c r="G20" s="65"/>
      <c r="H20" s="65"/>
    </row>
    <row r="21" spans="2:8">
      <c r="B21" s="8"/>
      <c r="C21" s="31" t="s">
        <v>25</v>
      </c>
      <c r="D21" s="31" t="s">
        <v>71</v>
      </c>
      <c r="E21" s="9"/>
      <c r="F21"/>
    </row>
    <row r="22" spans="2:8">
      <c r="B22" s="8"/>
      <c r="C22" s="61" t="s">
        <v>55</v>
      </c>
      <c r="D22" s="60" t="s">
        <v>5</v>
      </c>
      <c r="E22" s="60" t="s">
        <v>23</v>
      </c>
      <c r="F22"/>
    </row>
    <row r="23" spans="2:8">
      <c r="B23" s="8"/>
      <c r="C23" s="62" t="s">
        <v>83</v>
      </c>
      <c r="D23" s="60">
        <v>5</v>
      </c>
      <c r="E23" s="60">
        <v>5</v>
      </c>
      <c r="F23"/>
    </row>
    <row r="24" spans="2:8">
      <c r="B24" s="8"/>
      <c r="C24" s="62" t="s">
        <v>80</v>
      </c>
      <c r="D24" s="60">
        <v>19</v>
      </c>
      <c r="E24" s="60">
        <v>19</v>
      </c>
      <c r="F24"/>
    </row>
    <row r="25" spans="2:8">
      <c r="B25" s="8"/>
      <c r="C25" s="63" t="s">
        <v>23</v>
      </c>
      <c r="D25" s="60">
        <v>24</v>
      </c>
      <c r="E25" s="60">
        <v>24</v>
      </c>
      <c r="F25"/>
    </row>
    <row r="26" spans="2:8">
      <c r="B26" s="8"/>
      <c r="C26"/>
      <c r="D26"/>
      <c r="E26"/>
      <c r="F26"/>
    </row>
    <row r="27" spans="2:8">
      <c r="B27" s="8"/>
      <c r="C27"/>
      <c r="D27"/>
      <c r="E27"/>
      <c r="F27"/>
    </row>
    <row r="28" spans="2:8">
      <c r="B28" s="8"/>
      <c r="C28"/>
      <c r="D28"/>
      <c r="E28"/>
      <c r="F28"/>
    </row>
    <row r="29" spans="2:8">
      <c r="B29" s="8"/>
      <c r="C29"/>
      <c r="D29"/>
      <c r="E29"/>
      <c r="F29"/>
    </row>
    <row r="30" spans="2:8">
      <c r="B30" s="8"/>
      <c r="F30"/>
    </row>
    <row r="31" spans="2:8" ht="15" customHeight="1">
      <c r="B31" s="8"/>
      <c r="F31" s="59"/>
      <c r="G31" s="59"/>
      <c r="H31" s="59"/>
    </row>
    <row r="32" spans="2:8">
      <c r="B32" s="8"/>
      <c r="C32" s="73" t="s">
        <v>65</v>
      </c>
      <c r="D32" s="59"/>
      <c r="F32" s="59"/>
      <c r="G32" s="59"/>
    </row>
    <row r="33" spans="2:7">
      <c r="B33" s="8"/>
      <c r="D33" s="59"/>
      <c r="F33" s="59"/>
      <c r="G33" s="59"/>
    </row>
    <row r="34" spans="2:7" ht="15" customHeight="1">
      <c r="B34" s="8"/>
      <c r="C34" s="92" t="s">
        <v>106</v>
      </c>
      <c r="D34" s="93"/>
      <c r="E34" s="93"/>
      <c r="F34" s="94"/>
      <c r="G34" s="59"/>
    </row>
    <row r="35" spans="2:7">
      <c r="B35" s="8"/>
      <c r="C35" s="95"/>
      <c r="D35" s="96"/>
      <c r="E35" s="96"/>
      <c r="F35" s="97"/>
      <c r="G35" s="59"/>
    </row>
    <row r="36" spans="2:7">
      <c r="B36" s="59"/>
      <c r="C36" s="95"/>
      <c r="D36" s="96"/>
      <c r="E36" s="96"/>
      <c r="F36" s="97"/>
      <c r="G36" s="59"/>
    </row>
    <row r="37" spans="2:7">
      <c r="B37" s="59"/>
      <c r="C37" s="95"/>
      <c r="D37" s="96"/>
      <c r="E37" s="96"/>
      <c r="F37" s="97"/>
      <c r="G37" s="59"/>
    </row>
    <row r="38" spans="2:7">
      <c r="B38" s="59"/>
      <c r="C38" s="95"/>
      <c r="D38" s="96"/>
      <c r="E38" s="96"/>
      <c r="F38" s="97"/>
      <c r="G38" s="59"/>
    </row>
    <row r="39" spans="2:7">
      <c r="B39" s="59"/>
      <c r="C39" s="95"/>
      <c r="D39" s="96"/>
      <c r="E39" s="96"/>
      <c r="F39" s="97"/>
      <c r="G39" s="59"/>
    </row>
    <row r="40" spans="2:7">
      <c r="B40" s="59"/>
      <c r="C40" s="95"/>
      <c r="D40" s="96"/>
      <c r="E40" s="96"/>
      <c r="F40" s="97"/>
      <c r="G40" s="59"/>
    </row>
    <row r="41" spans="2:7">
      <c r="B41" s="59"/>
      <c r="C41" s="95"/>
      <c r="D41" s="96"/>
      <c r="E41" s="96"/>
      <c r="F41" s="97"/>
      <c r="G41" s="59"/>
    </row>
    <row r="42" spans="2:7" ht="15" customHeight="1">
      <c r="B42" s="59"/>
      <c r="C42" s="95"/>
      <c r="D42" s="96"/>
      <c r="E42" s="96"/>
      <c r="F42" s="97"/>
      <c r="G42" s="59"/>
    </row>
    <row r="43" spans="2:7">
      <c r="C43" s="95"/>
      <c r="D43" s="96"/>
      <c r="E43" s="96"/>
      <c r="F43" s="97"/>
    </row>
    <row r="44" spans="2:7">
      <c r="C44" s="95"/>
      <c r="D44" s="96"/>
      <c r="E44" s="96"/>
      <c r="F44" s="97"/>
    </row>
    <row r="45" spans="2:7" ht="63.75" customHeight="1">
      <c r="C45" s="98"/>
      <c r="D45" s="99"/>
      <c r="E45" s="99"/>
      <c r="F45" s="100"/>
    </row>
    <row r="46" spans="2:7">
      <c r="C46" s="92"/>
      <c r="D46" s="93"/>
      <c r="E46" s="93"/>
      <c r="F46" s="93"/>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14" zoomScale="85" zoomScaleNormal="85" zoomScalePageLayoutView="90" workbookViewId="0">
      <selection activeCell="B27" sqref="B27:K37"/>
    </sheetView>
  </sheetViews>
  <sheetFormatPr baseColWidth="10" defaultColWidth="0" defaultRowHeight="15" customHeight="1" zeroHeight="1"/>
  <cols>
    <col min="1" max="1" width="5.7109375" style="8" customWidth="1"/>
    <col min="2" max="2" width="31.85546875" style="14" customWidth="1"/>
    <col min="3" max="3" width="13" style="8" customWidth="1"/>
    <col min="4" max="4" width="9.28515625" style="8" customWidth="1"/>
    <col min="5" max="5" width="7.42578125" style="8" customWidth="1"/>
    <col min="6" max="6" width="4.85546875" style="8" customWidth="1"/>
    <col min="7" max="7" width="8.28515625" style="8" customWidth="1"/>
    <col min="8" max="8" width="10.28515625" style="8" customWidth="1"/>
    <col min="9" max="9" width="9.5703125" style="8" customWidth="1"/>
    <col min="10" max="10" width="5.5703125" style="8" customWidth="1"/>
    <col min="11" max="11" width="9.140625" style="8" customWidth="1"/>
    <col min="12" max="16" width="2" style="8" customWidth="1"/>
    <col min="17" max="16384" width="11.42578125" style="8" hidden="1"/>
  </cols>
  <sheetData>
    <row r="1" spans="2:14" ht="15" customHeight="1">
      <c r="B1" s="89" t="s">
        <v>56</v>
      </c>
      <c r="C1" s="89"/>
      <c r="D1" s="89"/>
      <c r="E1" s="89"/>
      <c r="F1" s="89"/>
      <c r="G1" s="89"/>
      <c r="H1" s="89"/>
      <c r="I1" s="89"/>
      <c r="J1" s="89"/>
      <c r="K1" s="89"/>
      <c r="L1" s="89"/>
      <c r="M1" s="89"/>
    </row>
    <row r="2" spans="2:14">
      <c r="B2" s="89"/>
      <c r="C2" s="89"/>
      <c r="D2" s="89"/>
      <c r="E2" s="89"/>
      <c r="F2" s="89"/>
      <c r="G2" s="89"/>
      <c r="H2" s="89"/>
      <c r="I2" s="89"/>
      <c r="J2" s="89"/>
      <c r="K2" s="89"/>
      <c r="L2" s="89"/>
      <c r="M2" s="89"/>
    </row>
    <row r="3" spans="2:14">
      <c r="B3" s="27"/>
      <c r="C3" s="28"/>
      <c r="D3" s="28"/>
      <c r="E3" s="20"/>
      <c r="F3" s="20"/>
      <c r="G3" s="20"/>
    </row>
    <row r="4" spans="2:14">
      <c r="B4" s="53"/>
      <c r="C4" s="53"/>
      <c r="D4" s="53"/>
      <c r="E4" s="53"/>
      <c r="F4" s="53"/>
      <c r="G4" s="53"/>
    </row>
    <row r="5" spans="2:14">
      <c r="B5" s="53"/>
      <c r="C5" s="53"/>
      <c r="D5" s="53"/>
      <c r="E5" s="53"/>
      <c r="F5" s="53"/>
      <c r="G5" s="53"/>
    </row>
    <row r="6" spans="2:14">
      <c r="B6" s="53"/>
      <c r="C6" s="53"/>
      <c r="D6" s="53"/>
      <c r="E6" s="53"/>
      <c r="F6" s="53"/>
      <c r="G6" s="53"/>
    </row>
    <row r="7" spans="2:14">
      <c r="B7" s="53"/>
      <c r="C7" s="53"/>
      <c r="D7" s="53"/>
      <c r="E7" s="53"/>
      <c r="F7" s="53"/>
      <c r="G7" s="53"/>
    </row>
    <row r="8" spans="2:14">
      <c r="B8" s="53"/>
      <c r="C8" s="53"/>
      <c r="D8" s="53"/>
      <c r="E8" s="53"/>
      <c r="F8" s="53"/>
      <c r="G8" s="53"/>
    </row>
    <row r="9" spans="2:14">
      <c r="B9" s="53"/>
      <c r="C9" s="53"/>
      <c r="D9" s="53"/>
      <c r="E9" s="53"/>
      <c r="F9" s="53"/>
      <c r="G9" s="53"/>
    </row>
    <row r="10" spans="2:14">
      <c r="B10" s="53"/>
      <c r="C10" s="53"/>
      <c r="D10" s="53"/>
      <c r="E10" s="53"/>
      <c r="F10" s="53"/>
      <c r="G10" s="53"/>
    </row>
    <row r="11" spans="2:14">
      <c r="B11" s="53"/>
      <c r="C11" s="53"/>
      <c r="D11" s="53"/>
      <c r="E11" s="53"/>
      <c r="F11" s="53"/>
      <c r="G11" s="53"/>
    </row>
    <row r="12" spans="2:14">
      <c r="B12" s="53"/>
      <c r="C12" s="53"/>
      <c r="D12" s="53"/>
      <c r="E12" s="53"/>
      <c r="F12" s="53"/>
      <c r="G12" s="53"/>
    </row>
    <row r="13" spans="2:14">
      <c r="B13" s="53"/>
      <c r="C13" s="53"/>
      <c r="D13" s="53"/>
      <c r="E13" s="53"/>
      <c r="F13" s="53"/>
      <c r="G13" s="53"/>
    </row>
    <row r="14" spans="2:14">
      <c r="B14" s="53"/>
      <c r="C14" s="53"/>
      <c r="D14" s="53"/>
      <c r="E14" s="53"/>
      <c r="F14" s="53"/>
      <c r="G14" s="53"/>
    </row>
    <row r="15" spans="2:14">
      <c r="B15" s="53"/>
      <c r="C15" s="53"/>
      <c r="D15" s="53"/>
      <c r="E15" s="53"/>
      <c r="F15" s="53"/>
      <c r="G15" s="53"/>
    </row>
    <row r="16" spans="2:14">
      <c r="B16" s="53"/>
      <c r="C16" s="29" t="s">
        <v>63</v>
      </c>
      <c r="D16" s="30">
        <f>GETPIVOTDATA("Solucionados",$B$18)</f>
        <v>55</v>
      </c>
      <c r="E16" s="53"/>
      <c r="F16" s="53"/>
      <c r="G16" s="53"/>
      <c r="L16" s="20"/>
      <c r="M16" s="20"/>
      <c r="N16" s="20"/>
    </row>
    <row r="17" spans="2:14">
      <c r="B17" s="70"/>
      <c r="C17" s="65"/>
      <c r="D17" s="65"/>
      <c r="E17" s="65"/>
      <c r="F17" s="65"/>
      <c r="G17" s="65"/>
      <c r="H17" s="64"/>
      <c r="I17" s="64"/>
      <c r="J17" s="64"/>
      <c r="K17" s="64"/>
      <c r="L17" s="65"/>
      <c r="M17" s="65"/>
      <c r="N17" s="20"/>
    </row>
    <row r="18" spans="2:14">
      <c r="B18" s="31" t="s">
        <v>68</v>
      </c>
      <c r="C18" s="54" t="s">
        <v>71</v>
      </c>
      <c r="D18" s="9"/>
      <c r="E18" s="9"/>
      <c r="F18" s="9"/>
      <c r="G18" s="9"/>
      <c r="H18" s="9"/>
      <c r="I18" s="9"/>
      <c r="J18" s="9"/>
      <c r="K18"/>
      <c r="L18" s="20"/>
      <c r="M18" s="20"/>
      <c r="N18" s="20"/>
    </row>
    <row r="19" spans="2:14" ht="87">
      <c r="B19" s="31" t="s">
        <v>69</v>
      </c>
      <c r="C19" s="56" t="s">
        <v>86</v>
      </c>
      <c r="D19" s="56" t="s">
        <v>77</v>
      </c>
      <c r="E19" s="56" t="s">
        <v>89</v>
      </c>
      <c r="F19" s="56" t="s">
        <v>91</v>
      </c>
      <c r="G19" s="56" t="s">
        <v>78</v>
      </c>
      <c r="H19" s="56" t="s">
        <v>81</v>
      </c>
      <c r="I19" s="56" t="s">
        <v>75</v>
      </c>
      <c r="J19" s="56" t="s">
        <v>23</v>
      </c>
      <c r="K19"/>
      <c r="L19" s="20"/>
      <c r="M19" s="20"/>
      <c r="N19" s="20"/>
    </row>
    <row r="20" spans="2:14">
      <c r="B20" s="9" t="s">
        <v>5</v>
      </c>
      <c r="C20" s="10">
        <v>5</v>
      </c>
      <c r="D20" s="10">
        <v>11</v>
      </c>
      <c r="E20" s="10">
        <v>11</v>
      </c>
      <c r="F20" s="10">
        <v>3</v>
      </c>
      <c r="G20" s="10">
        <v>1</v>
      </c>
      <c r="H20" s="10">
        <v>3</v>
      </c>
      <c r="I20" s="10">
        <v>21</v>
      </c>
      <c r="J20" s="10">
        <v>55</v>
      </c>
      <c r="K20"/>
    </row>
    <row r="21" spans="2:14">
      <c r="B21" s="11" t="s">
        <v>23</v>
      </c>
      <c r="C21" s="10">
        <v>5</v>
      </c>
      <c r="D21" s="10">
        <v>11</v>
      </c>
      <c r="E21" s="10">
        <v>11</v>
      </c>
      <c r="F21" s="10">
        <v>3</v>
      </c>
      <c r="G21" s="10">
        <v>1</v>
      </c>
      <c r="H21" s="10">
        <v>3</v>
      </c>
      <c r="I21" s="10">
        <v>21</v>
      </c>
      <c r="J21" s="10">
        <v>55</v>
      </c>
      <c r="K21"/>
    </row>
    <row r="22" spans="2:14">
      <c r="B22"/>
      <c r="C22"/>
      <c r="D22"/>
      <c r="E22"/>
      <c r="F22"/>
      <c r="G22"/>
      <c r="H22"/>
      <c r="I22"/>
      <c r="J22"/>
      <c r="K22"/>
    </row>
    <row r="23" spans="2:14">
      <c r="B23" s="8"/>
    </row>
    <row r="24" spans="2:14">
      <c r="B24" s="8"/>
    </row>
    <row r="25" spans="2:14">
      <c r="B25" s="73" t="s">
        <v>65</v>
      </c>
    </row>
    <row r="26" spans="2:14">
      <c r="B26" s="8"/>
    </row>
    <row r="27" spans="2:14" ht="15" customHeight="1">
      <c r="B27" s="92" t="s">
        <v>109</v>
      </c>
      <c r="C27" s="93"/>
      <c r="D27" s="93"/>
      <c r="E27" s="93"/>
      <c r="F27" s="93"/>
      <c r="G27" s="93"/>
      <c r="H27" s="93"/>
      <c r="I27" s="93"/>
      <c r="J27" s="93"/>
      <c r="K27" s="94"/>
      <c r="L27" s="58"/>
      <c r="M27" s="58"/>
    </row>
    <row r="28" spans="2:14">
      <c r="B28" s="95"/>
      <c r="C28" s="96"/>
      <c r="D28" s="96"/>
      <c r="E28" s="96"/>
      <c r="F28" s="96"/>
      <c r="G28" s="96"/>
      <c r="H28" s="96"/>
      <c r="I28" s="96"/>
      <c r="J28" s="96"/>
      <c r="K28" s="97"/>
      <c r="L28" s="58"/>
      <c r="M28" s="58"/>
    </row>
    <row r="29" spans="2:14">
      <c r="B29" s="95"/>
      <c r="C29" s="96"/>
      <c r="D29" s="96"/>
      <c r="E29" s="96"/>
      <c r="F29" s="96"/>
      <c r="G29" s="96"/>
      <c r="H29" s="96"/>
      <c r="I29" s="96"/>
      <c r="J29" s="96"/>
      <c r="K29" s="97"/>
      <c r="L29" s="58"/>
      <c r="M29" s="58"/>
    </row>
    <row r="30" spans="2:14">
      <c r="B30" s="95"/>
      <c r="C30" s="96"/>
      <c r="D30" s="96"/>
      <c r="E30" s="96"/>
      <c r="F30" s="96"/>
      <c r="G30" s="96"/>
      <c r="H30" s="96"/>
      <c r="I30" s="96"/>
      <c r="J30" s="96"/>
      <c r="K30" s="97"/>
      <c r="L30" s="58"/>
      <c r="M30" s="58"/>
    </row>
    <row r="31" spans="2:14">
      <c r="B31" s="95"/>
      <c r="C31" s="96"/>
      <c r="D31" s="96"/>
      <c r="E31" s="96"/>
      <c r="F31" s="96"/>
      <c r="G31" s="96"/>
      <c r="H31" s="96"/>
      <c r="I31" s="96"/>
      <c r="J31" s="96"/>
      <c r="K31" s="97"/>
      <c r="L31" s="58"/>
      <c r="M31" s="58"/>
    </row>
    <row r="32" spans="2:14">
      <c r="B32" s="95"/>
      <c r="C32" s="96"/>
      <c r="D32" s="96"/>
      <c r="E32" s="96"/>
      <c r="F32" s="96"/>
      <c r="G32" s="96"/>
      <c r="H32" s="96"/>
      <c r="I32" s="96"/>
      <c r="J32" s="96"/>
      <c r="K32" s="97"/>
      <c r="L32" s="58"/>
      <c r="M32" s="58"/>
    </row>
    <row r="33" spans="2:13" ht="15" customHeight="1">
      <c r="B33" s="95"/>
      <c r="C33" s="96"/>
      <c r="D33" s="96"/>
      <c r="E33" s="96"/>
      <c r="F33" s="96"/>
      <c r="G33" s="96"/>
      <c r="H33" s="96"/>
      <c r="I33" s="96"/>
      <c r="J33" s="96"/>
      <c r="K33" s="97"/>
      <c r="L33" s="58"/>
      <c r="M33" s="58"/>
    </row>
    <row r="34" spans="2:13">
      <c r="B34" s="95"/>
      <c r="C34" s="96"/>
      <c r="D34" s="96"/>
      <c r="E34" s="96"/>
      <c r="F34" s="96"/>
      <c r="G34" s="96"/>
      <c r="H34" s="96"/>
      <c r="I34" s="96"/>
      <c r="J34" s="96"/>
      <c r="K34" s="97"/>
      <c r="L34" s="58"/>
      <c r="M34" s="58"/>
    </row>
    <row r="35" spans="2:13">
      <c r="B35" s="95"/>
      <c r="C35" s="96"/>
      <c r="D35" s="96"/>
      <c r="E35" s="96"/>
      <c r="F35" s="96"/>
      <c r="G35" s="96"/>
      <c r="H35" s="96"/>
      <c r="I35" s="96"/>
      <c r="J35" s="96"/>
      <c r="K35" s="97"/>
      <c r="L35" s="58"/>
      <c r="M35" s="58"/>
    </row>
    <row r="36" spans="2:13">
      <c r="B36" s="95"/>
      <c r="C36" s="96"/>
      <c r="D36" s="96"/>
      <c r="E36" s="96"/>
      <c r="F36" s="96"/>
      <c r="G36" s="96"/>
      <c r="H36" s="96"/>
      <c r="I36" s="96"/>
      <c r="J36" s="96"/>
      <c r="K36" s="97"/>
      <c r="L36" s="58"/>
      <c r="M36" s="58"/>
    </row>
    <row r="37" spans="2:13">
      <c r="B37" s="98"/>
      <c r="C37" s="99"/>
      <c r="D37" s="99"/>
      <c r="E37" s="99"/>
      <c r="F37" s="99"/>
      <c r="G37" s="99"/>
      <c r="H37" s="99"/>
      <c r="I37" s="99"/>
      <c r="J37" s="99"/>
      <c r="K37" s="100"/>
      <c r="L37" s="58"/>
      <c r="M37" s="58"/>
    </row>
    <row r="38" spans="2:13">
      <c r="B38" s="8"/>
      <c r="L38" s="58"/>
      <c r="M38" s="58"/>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22" zoomScale="85" zoomScaleNormal="85" zoomScalePageLayoutView="90" workbookViewId="0">
      <selection activeCell="B45" sqref="B45"/>
    </sheetView>
  </sheetViews>
  <sheetFormatPr baseColWidth="10" defaultColWidth="0" defaultRowHeight="15" zeroHeight="1"/>
  <cols>
    <col min="1" max="1" width="5.7109375" style="8" customWidth="1"/>
    <col min="2" max="2" width="44.28515625"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89" t="s">
        <v>56</v>
      </c>
      <c r="C1" s="89"/>
      <c r="D1" s="89"/>
      <c r="E1" s="89"/>
      <c r="F1" s="89"/>
      <c r="G1" s="89"/>
      <c r="H1" s="89"/>
      <c r="I1" s="89"/>
      <c r="J1" s="89"/>
      <c r="K1" s="89"/>
      <c r="L1" s="89"/>
      <c r="M1" s="89"/>
    </row>
    <row r="2" spans="2:13">
      <c r="B2" s="89"/>
      <c r="C2" s="89"/>
      <c r="D2" s="89"/>
      <c r="E2" s="89"/>
      <c r="F2" s="89"/>
      <c r="G2" s="89"/>
      <c r="H2" s="89"/>
      <c r="I2" s="89"/>
      <c r="J2" s="89"/>
      <c r="K2" s="89"/>
      <c r="L2" s="89"/>
      <c r="M2" s="89"/>
    </row>
    <row r="3" spans="2:13">
      <c r="B3" s="27"/>
      <c r="C3" s="28"/>
      <c r="D3" s="28"/>
      <c r="E3" s="20"/>
      <c r="F3" s="20"/>
      <c r="G3" s="20"/>
    </row>
    <row r="4" spans="2:13">
      <c r="B4" s="44"/>
      <c r="C4" s="44"/>
      <c r="D4" s="44"/>
      <c r="E4" s="44"/>
      <c r="F4" s="44"/>
      <c r="G4" s="44"/>
    </row>
    <row r="5" spans="2:13">
      <c r="B5" s="44"/>
      <c r="C5" s="44"/>
      <c r="D5" s="44"/>
      <c r="E5" s="44"/>
      <c r="F5" s="44"/>
      <c r="G5" s="44"/>
    </row>
    <row r="6" spans="2:13">
      <c r="B6" s="44"/>
      <c r="C6" s="44"/>
      <c r="D6" s="44"/>
      <c r="E6" s="44"/>
      <c r="F6" s="44"/>
      <c r="G6" s="44"/>
    </row>
    <row r="7" spans="2:13">
      <c r="B7" s="44"/>
      <c r="C7" s="44"/>
      <c r="D7" s="44"/>
      <c r="E7" s="44"/>
      <c r="F7" s="44"/>
      <c r="G7" s="44"/>
    </row>
    <row r="8" spans="2:13">
      <c r="B8" s="44"/>
      <c r="C8" s="44"/>
      <c r="D8" s="44"/>
      <c r="E8" s="44"/>
      <c r="F8" s="44"/>
      <c r="G8" s="44"/>
    </row>
    <row r="9" spans="2:13">
      <c r="B9" s="44"/>
      <c r="C9" s="44"/>
      <c r="D9" s="44"/>
      <c r="E9" s="44"/>
      <c r="F9" s="44"/>
      <c r="G9" s="44"/>
    </row>
    <row r="10" spans="2:13">
      <c r="B10" s="44"/>
      <c r="C10" s="44"/>
      <c r="D10" s="44"/>
      <c r="E10" s="44"/>
      <c r="F10" s="44"/>
      <c r="G10" s="44"/>
    </row>
    <row r="11" spans="2:13">
      <c r="B11" s="44"/>
      <c r="C11" s="44"/>
      <c r="D11" s="44"/>
      <c r="E11" s="44"/>
      <c r="F11" s="44"/>
      <c r="G11" s="44"/>
    </row>
    <row r="12" spans="2:13">
      <c r="B12" s="44"/>
      <c r="C12" s="44"/>
      <c r="D12" s="44"/>
      <c r="E12" s="44"/>
      <c r="F12" s="44"/>
      <c r="G12" s="44"/>
    </row>
    <row r="13" spans="2:13">
      <c r="B13" s="44"/>
      <c r="C13" s="44"/>
      <c r="D13" s="44"/>
      <c r="E13" s="44"/>
      <c r="F13" s="44"/>
      <c r="G13" s="44"/>
    </row>
    <row r="14" spans="2:13">
      <c r="B14" s="44"/>
      <c r="C14" s="44"/>
      <c r="D14" s="44"/>
      <c r="E14" s="44"/>
      <c r="F14" s="44"/>
      <c r="G14" s="44"/>
    </row>
    <row r="15" spans="2:13">
      <c r="B15" s="44"/>
      <c r="C15" s="44"/>
      <c r="D15" s="44"/>
      <c r="E15" s="44"/>
      <c r="F15" s="44"/>
      <c r="G15" s="44"/>
    </row>
    <row r="16" spans="2:13">
      <c r="B16" s="53"/>
      <c r="C16" s="53"/>
      <c r="D16" s="53"/>
      <c r="E16" s="53"/>
      <c r="F16" s="53"/>
      <c r="G16" s="53"/>
    </row>
    <row r="17" spans="2:13">
      <c r="B17" s="53"/>
      <c r="C17" s="53"/>
      <c r="D17" s="53"/>
      <c r="E17" s="53"/>
      <c r="F17" s="53"/>
      <c r="G17" s="53"/>
    </row>
    <row r="18" spans="2:13">
      <c r="B18" s="53"/>
      <c r="C18" s="53"/>
      <c r="D18" s="53"/>
      <c r="E18" s="53"/>
      <c r="F18" s="53"/>
      <c r="G18" s="53"/>
    </row>
    <row r="19" spans="2:13">
      <c r="D19" s="29" t="s">
        <v>67</v>
      </c>
      <c r="E19" s="71">
        <f>GETPIVOTDATA("Recibidos",$B$22)</f>
        <v>24</v>
      </c>
      <c r="F19" s="44"/>
      <c r="G19" s="44"/>
    </row>
    <row r="20" spans="2:13">
      <c r="B20" s="22"/>
      <c r="C20" s="22"/>
      <c r="D20" s="22"/>
      <c r="E20" s="22"/>
      <c r="F20" s="22"/>
      <c r="G20" s="22"/>
    </row>
    <row r="21" spans="2:13">
      <c r="B21" s="65" t="s">
        <v>66</v>
      </c>
      <c r="C21" s="64"/>
      <c r="D21" s="64"/>
      <c r="E21" s="64"/>
      <c r="F21" s="64"/>
      <c r="G21" s="64"/>
      <c r="H21" s="64"/>
      <c r="I21" s="64"/>
      <c r="J21" s="64"/>
      <c r="K21" s="64"/>
      <c r="L21" s="64"/>
      <c r="M21" s="64"/>
    </row>
    <row r="22" spans="2:13">
      <c r="B22" s="31" t="s">
        <v>70</v>
      </c>
      <c r="C22" s="54" t="s">
        <v>71</v>
      </c>
      <c r="D22" s="9"/>
      <c r="E22" s="9"/>
      <c r="F22" s="9"/>
      <c r="G22" s="9"/>
      <c r="H22" s="9"/>
      <c r="I22" s="9"/>
      <c r="J22" s="9"/>
      <c r="K22"/>
      <c r="L22"/>
      <c r="M22"/>
    </row>
    <row r="23" spans="2:13" ht="87">
      <c r="B23" s="13" t="s">
        <v>28</v>
      </c>
      <c r="C23" s="56" t="s">
        <v>77</v>
      </c>
      <c r="D23" s="56" t="s">
        <v>89</v>
      </c>
      <c r="E23" s="56" t="s">
        <v>75</v>
      </c>
      <c r="F23" s="56" t="s">
        <v>86</v>
      </c>
      <c r="G23" s="56" t="s">
        <v>81</v>
      </c>
      <c r="H23" s="56" t="s">
        <v>78</v>
      </c>
      <c r="I23" s="56" t="s">
        <v>91</v>
      </c>
      <c r="J23" s="56" t="s">
        <v>23</v>
      </c>
      <c r="K23"/>
      <c r="L23"/>
      <c r="M23"/>
    </row>
    <row r="24" spans="2:13">
      <c r="B24" s="9" t="s">
        <v>82</v>
      </c>
      <c r="C24" s="60">
        <v>5</v>
      </c>
      <c r="D24" s="60">
        <v>4</v>
      </c>
      <c r="E24" s="60">
        <v>2</v>
      </c>
      <c r="F24" s="60">
        <v>1</v>
      </c>
      <c r="G24" s="60">
        <v>2</v>
      </c>
      <c r="H24" s="60"/>
      <c r="I24" s="60">
        <v>1</v>
      </c>
      <c r="J24" s="60">
        <v>15</v>
      </c>
      <c r="K24"/>
      <c r="L24"/>
      <c r="M24"/>
    </row>
    <row r="25" spans="2:13">
      <c r="B25" s="9" t="s">
        <v>90</v>
      </c>
      <c r="C25" s="60"/>
      <c r="D25" s="60">
        <v>2</v>
      </c>
      <c r="E25" s="60"/>
      <c r="F25" s="60"/>
      <c r="G25" s="60"/>
      <c r="H25" s="60"/>
      <c r="I25" s="60"/>
      <c r="J25" s="60">
        <v>2</v>
      </c>
      <c r="K25"/>
      <c r="L25"/>
      <c r="M25"/>
    </row>
    <row r="26" spans="2:13">
      <c r="B26" s="9" t="s">
        <v>84</v>
      </c>
      <c r="C26" s="60"/>
      <c r="D26" s="60"/>
      <c r="E26" s="60">
        <v>1</v>
      </c>
      <c r="F26" s="60">
        <v>1</v>
      </c>
      <c r="G26" s="60"/>
      <c r="H26" s="60"/>
      <c r="I26" s="60"/>
      <c r="J26" s="60">
        <v>2</v>
      </c>
      <c r="K26"/>
      <c r="L26"/>
      <c r="M26"/>
    </row>
    <row r="27" spans="2:13">
      <c r="B27" s="9" t="s">
        <v>79</v>
      </c>
      <c r="C27" s="60"/>
      <c r="D27" s="60"/>
      <c r="E27" s="60">
        <v>1</v>
      </c>
      <c r="F27" s="60"/>
      <c r="G27" s="60"/>
      <c r="H27" s="60">
        <v>1</v>
      </c>
      <c r="I27" s="60"/>
      <c r="J27" s="60">
        <v>2</v>
      </c>
      <c r="K27"/>
      <c r="L27"/>
      <c r="M27"/>
    </row>
    <row r="28" spans="2:13">
      <c r="B28" s="9" t="s">
        <v>88</v>
      </c>
      <c r="C28" s="60">
        <v>1</v>
      </c>
      <c r="D28" s="60"/>
      <c r="E28" s="60"/>
      <c r="F28" s="60"/>
      <c r="G28" s="60"/>
      <c r="H28" s="60"/>
      <c r="I28" s="60"/>
      <c r="J28" s="60">
        <v>1</v>
      </c>
      <c r="K28"/>
      <c r="L28"/>
      <c r="M28"/>
    </row>
    <row r="29" spans="2:13">
      <c r="B29" s="9" t="s">
        <v>87</v>
      </c>
      <c r="C29" s="60"/>
      <c r="D29" s="60"/>
      <c r="E29" s="60"/>
      <c r="F29" s="60">
        <v>1</v>
      </c>
      <c r="G29" s="60"/>
      <c r="H29" s="60"/>
      <c r="I29" s="60"/>
      <c r="J29" s="60">
        <v>1</v>
      </c>
      <c r="K29"/>
      <c r="L29"/>
      <c r="M29"/>
    </row>
    <row r="30" spans="2:13">
      <c r="B30" s="9" t="s">
        <v>85</v>
      </c>
      <c r="C30" s="60"/>
      <c r="D30" s="60"/>
      <c r="E30" s="60">
        <v>1</v>
      </c>
      <c r="F30" s="60"/>
      <c r="G30" s="60"/>
      <c r="H30" s="60"/>
      <c r="I30" s="60"/>
      <c r="J30" s="60">
        <v>1</v>
      </c>
    </row>
    <row r="31" spans="2:13">
      <c r="B31" s="11" t="s">
        <v>23</v>
      </c>
      <c r="C31" s="60">
        <v>6</v>
      </c>
      <c r="D31" s="60">
        <v>6</v>
      </c>
      <c r="E31" s="60">
        <v>5</v>
      </c>
      <c r="F31" s="60">
        <v>3</v>
      </c>
      <c r="G31" s="60">
        <v>2</v>
      </c>
      <c r="H31" s="60">
        <v>1</v>
      </c>
      <c r="I31" s="60">
        <v>1</v>
      </c>
      <c r="J31" s="60">
        <v>24</v>
      </c>
    </row>
    <row r="32" spans="2:13">
      <c r="B32" s="8"/>
    </row>
    <row r="33" spans="2:13" ht="15" customHeight="1">
      <c r="B33" s="92" t="s">
        <v>110</v>
      </c>
      <c r="C33" s="93"/>
      <c r="D33" s="93"/>
      <c r="E33" s="93"/>
      <c r="F33" s="93"/>
      <c r="G33" s="93"/>
      <c r="H33" s="93"/>
      <c r="I33" s="93"/>
      <c r="J33" s="93"/>
      <c r="K33" s="93"/>
      <c r="L33" s="93"/>
      <c r="M33" s="94"/>
    </row>
    <row r="34" spans="2:13">
      <c r="B34" s="95"/>
      <c r="C34" s="96"/>
      <c r="D34" s="96"/>
      <c r="E34" s="96"/>
      <c r="F34" s="96"/>
      <c r="G34" s="96"/>
      <c r="H34" s="96"/>
      <c r="I34" s="96"/>
      <c r="J34" s="96"/>
      <c r="K34" s="96"/>
      <c r="L34" s="96"/>
      <c r="M34" s="97"/>
    </row>
    <row r="35" spans="2:13">
      <c r="B35" s="95"/>
      <c r="C35" s="96"/>
      <c r="D35" s="96"/>
      <c r="E35" s="96"/>
      <c r="F35" s="96"/>
      <c r="G35" s="96"/>
      <c r="H35" s="96"/>
      <c r="I35" s="96"/>
      <c r="J35" s="96"/>
      <c r="K35" s="96"/>
      <c r="L35" s="96"/>
      <c r="M35" s="97"/>
    </row>
    <row r="36" spans="2:13">
      <c r="B36" s="95"/>
      <c r="C36" s="96"/>
      <c r="D36" s="96"/>
      <c r="E36" s="96"/>
      <c r="F36" s="96"/>
      <c r="G36" s="96"/>
      <c r="H36" s="96"/>
      <c r="I36" s="96"/>
      <c r="J36" s="96"/>
      <c r="K36" s="96"/>
      <c r="L36" s="96"/>
      <c r="M36" s="97"/>
    </row>
    <row r="37" spans="2:13">
      <c r="B37" s="95"/>
      <c r="C37" s="96"/>
      <c r="D37" s="96"/>
      <c r="E37" s="96"/>
      <c r="F37" s="96"/>
      <c r="G37" s="96"/>
      <c r="H37" s="96"/>
      <c r="I37" s="96"/>
      <c r="J37" s="96"/>
      <c r="K37" s="96"/>
      <c r="L37" s="96"/>
      <c r="M37" s="97"/>
    </row>
    <row r="38" spans="2:13">
      <c r="B38" s="95"/>
      <c r="C38" s="96"/>
      <c r="D38" s="96"/>
      <c r="E38" s="96"/>
      <c r="F38" s="96"/>
      <c r="G38" s="96"/>
      <c r="H38" s="96"/>
      <c r="I38" s="96"/>
      <c r="J38" s="96"/>
      <c r="K38" s="96"/>
      <c r="L38" s="96"/>
      <c r="M38" s="97"/>
    </row>
    <row r="39" spans="2:13" ht="15" customHeight="1">
      <c r="B39" s="95"/>
      <c r="C39" s="96"/>
      <c r="D39" s="96"/>
      <c r="E39" s="96"/>
      <c r="F39" s="96"/>
      <c r="G39" s="96"/>
      <c r="H39" s="96"/>
      <c r="I39" s="96"/>
      <c r="J39" s="96"/>
      <c r="K39" s="96"/>
      <c r="L39" s="96"/>
      <c r="M39" s="97"/>
    </row>
    <row r="40" spans="2:13">
      <c r="B40" s="95"/>
      <c r="C40" s="96"/>
      <c r="D40" s="96"/>
      <c r="E40" s="96"/>
      <c r="F40" s="96"/>
      <c r="G40" s="96"/>
      <c r="H40" s="96"/>
      <c r="I40" s="96"/>
      <c r="J40" s="96"/>
      <c r="K40" s="96"/>
      <c r="L40" s="96"/>
      <c r="M40" s="97"/>
    </row>
    <row r="41" spans="2:13">
      <c r="B41" s="95"/>
      <c r="C41" s="96"/>
      <c r="D41" s="96"/>
      <c r="E41" s="96"/>
      <c r="F41" s="96"/>
      <c r="G41" s="96"/>
      <c r="H41" s="96"/>
      <c r="I41" s="96"/>
      <c r="J41" s="96"/>
      <c r="K41" s="96"/>
      <c r="L41" s="96"/>
      <c r="M41" s="97"/>
    </row>
    <row r="42" spans="2:13">
      <c r="B42" s="95"/>
      <c r="C42" s="96"/>
      <c r="D42" s="96"/>
      <c r="E42" s="96"/>
      <c r="F42" s="96"/>
      <c r="G42" s="96"/>
      <c r="H42" s="96"/>
      <c r="I42" s="96"/>
      <c r="J42" s="96"/>
      <c r="K42" s="96"/>
      <c r="L42" s="96"/>
      <c r="M42" s="97"/>
    </row>
    <row r="43" spans="2:13">
      <c r="B43" s="95"/>
      <c r="C43" s="96"/>
      <c r="D43" s="96"/>
      <c r="E43" s="96"/>
      <c r="F43" s="96"/>
      <c r="G43" s="96"/>
      <c r="H43" s="96"/>
      <c r="I43" s="96"/>
      <c r="J43" s="96"/>
      <c r="K43" s="96"/>
      <c r="L43" s="96"/>
      <c r="M43" s="97"/>
    </row>
    <row r="44" spans="2:13">
      <c r="B44" s="98"/>
      <c r="C44" s="99"/>
      <c r="D44" s="99"/>
      <c r="E44" s="99"/>
      <c r="F44" s="99"/>
      <c r="G44" s="99"/>
      <c r="H44" s="99"/>
      <c r="I44" s="99"/>
      <c r="J44" s="99"/>
      <c r="K44" s="99"/>
      <c r="L44" s="99"/>
      <c r="M44" s="100"/>
    </row>
    <row r="45" spans="2:13">
      <c r="B45" s="55"/>
      <c r="C45" s="55"/>
      <c r="D45" s="55"/>
      <c r="E45" s="55"/>
      <c r="F45" s="55"/>
      <c r="G45" s="55"/>
    </row>
    <row r="46" spans="2:13">
      <c r="B46" s="55"/>
      <c r="C46" s="55"/>
      <c r="D46" s="55"/>
      <c r="E46" s="55"/>
      <c r="F46" s="55"/>
      <c r="G46" s="55"/>
    </row>
    <row r="47" spans="2:13">
      <c r="B47" s="55"/>
      <c r="C47" s="55"/>
      <c r="D47" s="55"/>
      <c r="E47" s="55"/>
      <c r="F47" s="55"/>
      <c r="G47" s="55"/>
    </row>
    <row r="48" spans="2:13">
      <c r="B48" s="52"/>
      <c r="C48" s="52"/>
      <c r="D48" s="52"/>
      <c r="E48" s="52"/>
      <c r="F48" s="52"/>
      <c r="G48" s="52"/>
    </row>
    <row r="49" spans="2:7">
      <c r="B49" s="52"/>
      <c r="C49" s="52"/>
      <c r="D49" s="52"/>
      <c r="E49" s="52"/>
      <c r="F49" s="52"/>
      <c r="G49" s="52"/>
    </row>
    <row r="50" spans="2:7">
      <c r="B50" s="52"/>
      <c r="C50" s="52"/>
      <c r="D50" s="52"/>
      <c r="E50" s="52"/>
      <c r="F50" s="52"/>
      <c r="G50" s="52"/>
    </row>
    <row r="51" spans="2:7">
      <c r="B51" s="52"/>
      <c r="C51" s="52"/>
      <c r="D51" s="52"/>
      <c r="E51" s="52"/>
      <c r="F51" s="52"/>
      <c r="G51" s="52"/>
    </row>
    <row r="52" spans="2:7">
      <c r="B52" s="52"/>
      <c r="C52" s="52"/>
      <c r="D52" s="52"/>
      <c r="E52" s="52"/>
      <c r="F52" s="52"/>
      <c r="G52" s="52"/>
    </row>
    <row r="53" spans="2:7">
      <c r="B53" s="52"/>
      <c r="C53" s="52"/>
      <c r="D53" s="52"/>
      <c r="E53" s="52"/>
      <c r="F53" s="52"/>
      <c r="G53" s="52"/>
    </row>
    <row r="54" spans="2:7">
      <c r="B54" s="52"/>
      <c r="C54" s="52"/>
      <c r="D54" s="52"/>
      <c r="E54" s="52"/>
      <c r="F54" s="52"/>
      <c r="G54" s="52"/>
    </row>
    <row r="55" spans="2:7">
      <c r="B55" s="52"/>
      <c r="C55" s="52"/>
      <c r="D55" s="52"/>
      <c r="E55" s="52"/>
      <c r="F55" s="52"/>
      <c r="G55" s="52"/>
    </row>
    <row r="56" spans="2:7">
      <c r="B56" s="52"/>
      <c r="C56" s="52"/>
      <c r="D56" s="52"/>
      <c r="E56" s="52"/>
      <c r="F56" s="52"/>
      <c r="G56" s="52"/>
    </row>
    <row r="57" spans="2:7">
      <c r="B57" s="52"/>
      <c r="C57" s="52"/>
      <c r="D57" s="52"/>
      <c r="E57" s="52"/>
      <c r="F57" s="52"/>
      <c r="G57" s="52"/>
    </row>
    <row r="58" spans="2:7">
      <c r="B58" s="52"/>
      <c r="C58" s="52"/>
      <c r="D58" s="52"/>
      <c r="E58" s="52"/>
      <c r="F58" s="52"/>
      <c r="G58" s="52"/>
    </row>
    <row r="59" spans="2:7">
      <c r="B59" s="52"/>
      <c r="C59" s="52"/>
      <c r="D59" s="52"/>
      <c r="E59" s="52"/>
      <c r="F59" s="52"/>
      <c r="G59" s="52"/>
    </row>
    <row r="60" spans="2:7">
      <c r="B60" s="52"/>
      <c r="C60" s="52"/>
      <c r="D60" s="52"/>
      <c r="E60" s="52"/>
      <c r="F60" s="52"/>
      <c r="G60" s="52"/>
    </row>
    <row r="61" spans="2:7">
      <c r="B61" s="52"/>
      <c r="C61" s="52"/>
      <c r="D61" s="52"/>
      <c r="E61" s="52"/>
      <c r="F61" s="52"/>
      <c r="G61" s="52"/>
    </row>
    <row r="62" spans="2:7">
      <c r="B62" s="52"/>
      <c r="C62" s="52"/>
      <c r="D62" s="52"/>
      <c r="E62" s="52"/>
      <c r="F62" s="52"/>
      <c r="G62" s="52"/>
    </row>
    <row r="63" spans="2:7">
      <c r="B63" s="52"/>
      <c r="C63" s="52"/>
      <c r="D63" s="52"/>
      <c r="E63" s="52"/>
      <c r="F63" s="52"/>
      <c r="G63" s="52"/>
    </row>
    <row r="64" spans="2:7">
      <c r="B64" s="52"/>
      <c r="C64" s="52"/>
      <c r="D64" s="52"/>
      <c r="E64" s="52"/>
      <c r="F64" s="52"/>
      <c r="G64" s="52"/>
    </row>
    <row r="65" spans="2:7">
      <c r="B65" s="52"/>
      <c r="C65" s="52"/>
      <c r="D65" s="52"/>
      <c r="E65" s="52"/>
      <c r="F65" s="52"/>
      <c r="G65" s="52"/>
    </row>
    <row r="66" spans="2:7">
      <c r="B66" s="52"/>
      <c r="C66" s="29"/>
      <c r="D66" s="30"/>
      <c r="E66" s="52"/>
      <c r="F66" s="52"/>
      <c r="G66" s="52"/>
    </row>
    <row r="67" spans="2:7">
      <c r="B67" s="52"/>
      <c r="C67" s="52"/>
      <c r="D67" s="52"/>
      <c r="E67" s="52"/>
      <c r="F67" s="52"/>
      <c r="G67" s="52"/>
    </row>
    <row r="68" spans="2:7">
      <c r="B68" s="101"/>
      <c r="C68" s="101"/>
      <c r="D68" s="101"/>
      <c r="E68" s="101"/>
      <c r="F68" s="101"/>
      <c r="G68" s="101"/>
    </row>
    <row r="69" spans="2:7">
      <c r="B69" s="47"/>
      <c r="C69" s="45"/>
      <c r="D69" s="45"/>
      <c r="E69" s="45"/>
      <c r="F69" s="21"/>
      <c r="G69" s="45"/>
    </row>
    <row r="70" spans="2:7">
      <c r="B70" s="48"/>
      <c r="C70" s="41"/>
      <c r="D70" s="41"/>
      <c r="E70" s="41"/>
      <c r="F70" s="42"/>
      <c r="G70" s="43"/>
    </row>
    <row r="71" spans="2:7">
      <c r="B71" s="48"/>
      <c r="C71" s="41"/>
      <c r="D71" s="41"/>
      <c r="E71" s="41"/>
      <c r="F71" s="42"/>
      <c r="G71" s="43"/>
    </row>
    <row r="72" spans="2:7">
      <c r="B72" s="48"/>
      <c r="C72" s="41"/>
      <c r="D72" s="41"/>
      <c r="E72" s="41"/>
      <c r="F72" s="42"/>
      <c r="G72" s="43"/>
    </row>
    <row r="73" spans="2:7">
      <c r="B73" s="48"/>
      <c r="C73" s="41"/>
      <c r="D73" s="41"/>
      <c r="E73" s="41"/>
      <c r="F73" s="42"/>
      <c r="G73" s="43"/>
    </row>
    <row r="74" spans="2:7">
      <c r="B74" s="48"/>
      <c r="C74" s="41"/>
      <c r="D74" s="41"/>
      <c r="E74" s="41"/>
      <c r="F74" s="42"/>
      <c r="G74" s="43"/>
    </row>
    <row r="75" spans="2:7">
      <c r="B75" s="48"/>
      <c r="C75" s="41"/>
      <c r="D75" s="41"/>
      <c r="E75" s="41"/>
      <c r="F75" s="42"/>
      <c r="G75" s="43"/>
    </row>
    <row r="76" spans="2:7">
      <c r="B76" s="46"/>
      <c r="C76" s="41"/>
      <c r="D76" s="41"/>
      <c r="E76" s="41"/>
      <c r="F76" s="42"/>
      <c r="G76" s="43"/>
    </row>
    <row r="77" spans="2:7">
      <c r="B77" s="20"/>
      <c r="C77" s="20"/>
      <c r="D77" s="20"/>
      <c r="E77" s="20"/>
      <c r="F77" s="20"/>
      <c r="G77" s="20"/>
    </row>
    <row r="78" spans="2:7">
      <c r="B78" s="102"/>
      <c r="C78" s="102"/>
      <c r="D78" s="102"/>
      <c r="E78" s="102"/>
      <c r="F78" s="102"/>
      <c r="G78" s="102"/>
    </row>
    <row r="79" spans="2:7">
      <c r="B79" s="102"/>
      <c r="C79" s="102"/>
      <c r="D79" s="102"/>
      <c r="E79" s="102"/>
      <c r="F79" s="102"/>
      <c r="G79" s="102"/>
    </row>
    <row r="80" spans="2:7">
      <c r="B80" s="102"/>
      <c r="C80" s="102"/>
      <c r="D80" s="102"/>
      <c r="E80" s="102"/>
      <c r="F80" s="102"/>
      <c r="G80" s="102"/>
    </row>
    <row r="81" spans="2:7">
      <c r="B81" s="102"/>
      <c r="C81" s="102"/>
      <c r="D81" s="102"/>
      <c r="E81" s="102"/>
      <c r="F81" s="102"/>
      <c r="G81" s="102"/>
    </row>
    <row r="82" spans="2:7">
      <c r="B82" s="102"/>
      <c r="C82" s="102"/>
      <c r="D82" s="102"/>
      <c r="E82" s="102"/>
      <c r="F82" s="102"/>
      <c r="G82" s="102"/>
    </row>
    <row r="83" spans="2:7">
      <c r="B83" s="102"/>
      <c r="C83" s="102"/>
      <c r="D83" s="102"/>
      <c r="E83" s="102"/>
      <c r="F83" s="102"/>
      <c r="G83" s="102"/>
    </row>
    <row r="84" spans="2:7">
      <c r="B84" s="102"/>
      <c r="C84" s="102"/>
      <c r="D84" s="102"/>
      <c r="E84" s="102"/>
      <c r="F84" s="102"/>
      <c r="G84" s="102"/>
    </row>
    <row r="85" spans="2:7">
      <c r="B85" s="102"/>
      <c r="C85" s="102"/>
      <c r="D85" s="102"/>
      <c r="E85" s="102"/>
      <c r="F85" s="102"/>
      <c r="G85" s="102"/>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C5" sqref="C5:G5"/>
    </sheetView>
  </sheetViews>
  <sheetFormatPr baseColWidth="10" defaultColWidth="0" defaultRowHeight="15"/>
  <cols>
    <col min="1" max="1" width="3.85546875" style="8" customWidth="1"/>
    <col min="2" max="2" width="4.42578125" style="14" customWidth="1"/>
    <col min="3" max="3" width="15.140625" style="19" customWidth="1"/>
    <col min="4" max="4" width="15.28515625" style="14" customWidth="1"/>
    <col min="5" max="5" width="16.85546875" style="14" customWidth="1"/>
    <col min="6" max="6" width="12.7109375" style="14" customWidth="1"/>
    <col min="7" max="7" width="17" style="14" customWidth="1"/>
    <col min="8" max="8" width="9.5703125" style="14" customWidth="1"/>
    <col min="9" max="10" width="0" style="8" hidden="1" customWidth="1"/>
    <col min="11" max="16384" width="11.42578125" style="8" hidden="1"/>
  </cols>
  <sheetData>
    <row r="2" spans="2:8" ht="30" customHeight="1">
      <c r="B2" s="89" t="s">
        <v>57</v>
      </c>
      <c r="C2" s="89"/>
      <c r="D2" s="89"/>
      <c r="E2" s="89"/>
      <c r="F2" s="89"/>
      <c r="G2" s="89"/>
      <c r="H2" s="89"/>
    </row>
    <row r="4" spans="2:8" ht="22.5">
      <c r="B4" s="32"/>
      <c r="C4" s="37" t="s">
        <v>73</v>
      </c>
      <c r="D4" s="37" t="s">
        <v>74</v>
      </c>
      <c r="E4" s="37" t="s">
        <v>29</v>
      </c>
      <c r="F4" s="37" t="s">
        <v>31</v>
      </c>
      <c r="G4" s="37" t="s">
        <v>32</v>
      </c>
    </row>
    <row r="5" spans="2:8" ht="57">
      <c r="B5" s="21"/>
      <c r="C5" s="24" t="s">
        <v>111</v>
      </c>
      <c r="D5" s="24" t="s">
        <v>111</v>
      </c>
      <c r="E5" s="24" t="s">
        <v>112</v>
      </c>
      <c r="F5" s="87" t="s">
        <v>113</v>
      </c>
      <c r="G5" s="88" t="s">
        <v>114</v>
      </c>
    </row>
    <row r="6" spans="2:8">
      <c r="B6" s="21"/>
      <c r="C6" s="24"/>
      <c r="D6" s="24"/>
      <c r="E6" s="24"/>
      <c r="F6" s="33"/>
      <c r="G6" s="12"/>
    </row>
    <row r="7" spans="2:8">
      <c r="B7" s="21"/>
      <c r="C7" s="24"/>
      <c r="D7" s="24"/>
      <c r="E7" s="24"/>
      <c r="F7" s="33"/>
      <c r="G7" s="12"/>
    </row>
  </sheetData>
  <mergeCells count="1">
    <mergeCell ref="B2:H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80</v>
      </c>
    </row>
    <row r="3" spans="1:1">
      <c r="A3" s="7" t="s">
        <v>99</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9"/>
      <c r="B1" s="80"/>
      <c r="C1" s="81"/>
    </row>
    <row r="2" spans="1:3">
      <c r="A2" s="82"/>
      <c r="B2" s="57"/>
      <c r="C2" s="83"/>
    </row>
    <row r="3" spans="1:3">
      <c r="A3" s="82"/>
      <c r="B3" s="57"/>
      <c r="C3" s="83"/>
    </row>
    <row r="4" spans="1:3">
      <c r="A4" s="82"/>
      <c r="B4" s="57"/>
      <c r="C4" s="83"/>
    </row>
    <row r="5" spans="1:3">
      <c r="A5" s="82"/>
      <c r="B5" s="57"/>
      <c r="C5" s="83"/>
    </row>
    <row r="6" spans="1:3">
      <c r="A6" s="82"/>
      <c r="B6" s="57"/>
      <c r="C6" s="83"/>
    </row>
    <row r="7" spans="1:3">
      <c r="A7" s="82"/>
      <c r="B7" s="57"/>
      <c r="C7" s="83"/>
    </row>
    <row r="8" spans="1:3">
      <c r="A8" s="82"/>
      <c r="B8" s="57"/>
      <c r="C8" s="83"/>
    </row>
    <row r="9" spans="1:3">
      <c r="A9" s="82"/>
      <c r="B9" s="57"/>
      <c r="C9" s="83"/>
    </row>
    <row r="10" spans="1:3">
      <c r="A10" s="82"/>
      <c r="B10" s="57"/>
      <c r="C10" s="83"/>
    </row>
    <row r="11" spans="1:3">
      <c r="A11" s="82"/>
      <c r="B11" s="57"/>
      <c r="C11" s="83"/>
    </row>
    <row r="12" spans="1:3">
      <c r="A12" s="82"/>
      <c r="B12" s="57"/>
      <c r="C12" s="83"/>
    </row>
    <row r="13" spans="1:3">
      <c r="A13" s="82"/>
      <c r="B13" s="57"/>
      <c r="C13" s="83"/>
    </row>
    <row r="14" spans="1:3">
      <c r="A14" s="82"/>
      <c r="B14" s="57"/>
      <c r="C14" s="83"/>
    </row>
    <row r="15" spans="1:3">
      <c r="A15" s="82"/>
      <c r="B15" s="57"/>
      <c r="C15" s="83"/>
    </row>
    <row r="16" spans="1:3">
      <c r="A16" s="82"/>
      <c r="B16" s="57"/>
      <c r="C16" s="83"/>
    </row>
    <row r="17" spans="1:3">
      <c r="A17" s="82"/>
      <c r="B17" s="57"/>
      <c r="C17" s="83"/>
    </row>
    <row r="18" spans="1:3">
      <c r="A18" s="84"/>
      <c r="B18" s="85"/>
      <c r="C18" s="86"/>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9"/>
      <c r="B1" s="80"/>
      <c r="C1" s="81"/>
    </row>
    <row r="2" spans="1:3">
      <c r="A2" s="82"/>
      <c r="B2" s="57"/>
      <c r="C2" s="83"/>
    </row>
    <row r="3" spans="1:3">
      <c r="A3" s="82"/>
      <c r="B3" s="57"/>
      <c r="C3" s="83"/>
    </row>
    <row r="4" spans="1:3">
      <c r="A4" s="82"/>
      <c r="B4" s="57"/>
      <c r="C4" s="83"/>
    </row>
    <row r="5" spans="1:3">
      <c r="A5" s="82"/>
      <c r="B5" s="57"/>
      <c r="C5" s="83"/>
    </row>
    <row r="6" spans="1:3">
      <c r="A6" s="82"/>
      <c r="B6" s="57"/>
      <c r="C6" s="83"/>
    </row>
    <row r="7" spans="1:3">
      <c r="A7" s="82"/>
      <c r="B7" s="57"/>
      <c r="C7" s="83"/>
    </row>
    <row r="8" spans="1:3">
      <c r="A8" s="82"/>
      <c r="B8" s="57"/>
      <c r="C8" s="83"/>
    </row>
    <row r="9" spans="1:3">
      <c r="A9" s="82"/>
      <c r="B9" s="57"/>
      <c r="C9" s="83"/>
    </row>
    <row r="10" spans="1:3">
      <c r="A10" s="82"/>
      <c r="B10" s="57"/>
      <c r="C10" s="83"/>
    </row>
    <row r="11" spans="1:3">
      <c r="A11" s="82"/>
      <c r="B11" s="57"/>
      <c r="C11" s="83"/>
    </row>
    <row r="12" spans="1:3">
      <c r="A12" s="82"/>
      <c r="B12" s="57"/>
      <c r="C12" s="83"/>
    </row>
    <row r="13" spans="1:3">
      <c r="A13" s="82"/>
      <c r="B13" s="57"/>
      <c r="C13" s="83"/>
    </row>
    <row r="14" spans="1:3">
      <c r="A14" s="82"/>
      <c r="B14" s="57"/>
      <c r="C14" s="83"/>
    </row>
    <row r="15" spans="1:3">
      <c r="A15" s="82"/>
      <c r="B15" s="57"/>
      <c r="C15" s="83"/>
    </row>
    <row r="16" spans="1:3">
      <c r="A16" s="82"/>
      <c r="B16" s="57"/>
      <c r="C16" s="83"/>
    </row>
    <row r="17" spans="1:3">
      <c r="A17" s="82"/>
      <c r="B17" s="57"/>
      <c r="C17" s="83"/>
    </row>
    <row r="18" spans="1:3">
      <c r="A18" s="84"/>
      <c r="B18" s="85"/>
      <c r="C18" s="86"/>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6"/>
    <col min="2" max="2" width="24" style="66" customWidth="1"/>
    <col min="3" max="16384" width="11.42578125" style="66"/>
  </cols>
  <sheetData>
    <row r="3" spans="2:11" ht="22.5">
      <c r="B3" s="31" t="s">
        <v>28</v>
      </c>
      <c r="C3" s="56" t="s">
        <v>60</v>
      </c>
      <c r="D3"/>
      <c r="E3"/>
      <c r="F3"/>
      <c r="G3"/>
      <c r="H3"/>
      <c r="I3"/>
      <c r="J3"/>
      <c r="K3"/>
    </row>
    <row r="4" spans="2:11">
      <c r="B4" s="9" t="s">
        <v>5</v>
      </c>
      <c r="C4" s="10">
        <v>55</v>
      </c>
      <c r="D4"/>
      <c r="E4"/>
      <c r="F4"/>
      <c r="G4"/>
      <c r="H4"/>
      <c r="I4"/>
      <c r="J4"/>
      <c r="K4"/>
    </row>
    <row r="5" spans="2:11">
      <c r="B5" s="11" t="s">
        <v>23</v>
      </c>
      <c r="C5" s="10">
        <v>55</v>
      </c>
      <c r="D5"/>
      <c r="E5"/>
      <c r="F5"/>
      <c r="G5"/>
      <c r="H5"/>
      <c r="I5"/>
      <c r="J5"/>
      <c r="K5"/>
    </row>
    <row r="6" spans="2:11">
      <c r="B6"/>
      <c r="C6"/>
      <c r="D6"/>
      <c r="E6"/>
      <c r="F6"/>
      <c r="G6"/>
      <c r="H6"/>
      <c r="I6"/>
      <c r="J6"/>
      <c r="K6"/>
    </row>
    <row r="7" spans="2:11">
      <c r="B7"/>
      <c r="C7"/>
      <c r="D7"/>
      <c r="E7"/>
      <c r="F7"/>
      <c r="G7"/>
      <c r="H7"/>
      <c r="I7"/>
      <c r="J7"/>
      <c r="K7"/>
    </row>
    <row r="8" spans="2:11">
      <c r="B8" s="67"/>
    </row>
    <row r="9" spans="2:11">
      <c r="B9" s="67"/>
    </row>
    <row r="10" spans="2:11">
      <c r="B10" s="67"/>
    </row>
    <row r="11" spans="2:11">
      <c r="B11" s="67"/>
    </row>
    <row r="12" spans="2:11">
      <c r="B12" s="67"/>
    </row>
    <row r="13" spans="2:11">
      <c r="B13" s="67"/>
    </row>
    <row r="14" spans="2:11">
      <c r="B14" s="67"/>
    </row>
    <row r="15" spans="2:11">
      <c r="B15" s="67"/>
    </row>
    <row r="16" spans="2:11">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8"/>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1" t="s">
        <v>55</v>
      </c>
      <c r="C3" s="60" t="s">
        <v>61</v>
      </c>
    </row>
    <row r="4" spans="2:3">
      <c r="B4" s="60" t="s">
        <v>5</v>
      </c>
      <c r="C4" s="60">
        <v>24</v>
      </c>
    </row>
    <row r="5" spans="2:3">
      <c r="B5" s="63" t="s">
        <v>23</v>
      </c>
      <c r="C5" s="60">
        <v>24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workbookViewId="0">
      <selection activeCell="B3" sqref="B3"/>
    </sheetView>
  </sheetViews>
  <sheetFormatPr baseColWidth="10" defaultRowHeight="15"/>
  <sheetData>
    <row r="3" spans="2:3" ht="22.5">
      <c r="B3" s="13" t="s">
        <v>28</v>
      </c>
      <c r="C3" s="56" t="s">
        <v>25</v>
      </c>
    </row>
    <row r="4" spans="2:3">
      <c r="B4" s="9" t="s">
        <v>87</v>
      </c>
      <c r="C4" s="60">
        <v>1</v>
      </c>
    </row>
    <row r="5" spans="2:3">
      <c r="B5" s="9" t="s">
        <v>85</v>
      </c>
      <c r="C5" s="60">
        <v>1</v>
      </c>
    </row>
    <row r="6" spans="2:3">
      <c r="B6" s="9" t="s">
        <v>88</v>
      </c>
      <c r="C6" s="60">
        <v>1</v>
      </c>
    </row>
    <row r="7" spans="2:3">
      <c r="B7" s="9" t="s">
        <v>79</v>
      </c>
      <c r="C7" s="60">
        <v>2</v>
      </c>
    </row>
    <row r="8" spans="2:3">
      <c r="B8" s="9" t="s">
        <v>84</v>
      </c>
      <c r="C8" s="60">
        <v>2</v>
      </c>
    </row>
    <row r="9" spans="2:3">
      <c r="B9" s="9" t="s">
        <v>90</v>
      </c>
      <c r="C9" s="60">
        <v>2</v>
      </c>
    </row>
    <row r="10" spans="2:3">
      <c r="B10" s="9" t="s">
        <v>82</v>
      </c>
      <c r="C10" s="60">
        <v>15</v>
      </c>
    </row>
    <row r="11" spans="2:3">
      <c r="B11" s="11" t="s">
        <v>23</v>
      </c>
      <c r="C11" s="60">
        <v>24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B1" zoomScale="90" zoomScaleNormal="90" workbookViewId="0">
      <selection activeCell="G2" sqref="G2:G17"/>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3</v>
      </c>
      <c r="G1" s="2" t="s">
        <v>62</v>
      </c>
      <c r="H1" s="4"/>
      <c r="I1" s="4"/>
      <c r="J1" s="4"/>
      <c r="K1" s="4"/>
      <c r="L1" s="4"/>
      <c r="M1" s="4"/>
      <c r="N1" s="4"/>
      <c r="O1" s="4"/>
      <c r="P1" s="4"/>
    </row>
    <row r="2" spans="2:16">
      <c r="B2" s="75" t="s">
        <v>78</v>
      </c>
      <c r="C2" s="76" t="s">
        <v>79</v>
      </c>
      <c r="D2" t="s">
        <v>80</v>
      </c>
      <c r="E2" s="50" t="s">
        <v>5</v>
      </c>
      <c r="F2" s="78">
        <v>1</v>
      </c>
      <c r="G2" t="s">
        <v>92</v>
      </c>
      <c r="H2" s="3"/>
      <c r="I2" s="3"/>
    </row>
    <row r="3" spans="2:16">
      <c r="B3" s="77" t="s">
        <v>81</v>
      </c>
      <c r="C3" s="76" t="s">
        <v>82</v>
      </c>
      <c r="D3" t="s">
        <v>83</v>
      </c>
      <c r="E3" s="50" t="s">
        <v>5</v>
      </c>
      <c r="F3" s="78">
        <v>1</v>
      </c>
      <c r="G3" t="s">
        <v>93</v>
      </c>
      <c r="H3" s="3"/>
      <c r="I3" s="3"/>
    </row>
    <row r="4" spans="2:16">
      <c r="B4" s="75" t="s">
        <v>81</v>
      </c>
      <c r="C4" s="76" t="s">
        <v>82</v>
      </c>
      <c r="D4" t="s">
        <v>83</v>
      </c>
      <c r="E4" s="50" t="s">
        <v>5</v>
      </c>
      <c r="F4" s="78">
        <v>1</v>
      </c>
      <c r="G4" t="s">
        <v>94</v>
      </c>
      <c r="H4" s="3"/>
      <c r="I4" s="3"/>
    </row>
    <row r="5" spans="2:16">
      <c r="B5" s="77" t="s">
        <v>75</v>
      </c>
      <c r="C5" s="76" t="s">
        <v>82</v>
      </c>
      <c r="D5" t="s">
        <v>80</v>
      </c>
      <c r="E5" s="50" t="s">
        <v>5</v>
      </c>
      <c r="F5" s="78">
        <v>2</v>
      </c>
      <c r="G5" t="s">
        <v>92</v>
      </c>
      <c r="H5" s="3"/>
      <c r="I5" s="3"/>
    </row>
    <row r="6" spans="2:16">
      <c r="B6" s="77" t="s">
        <v>75</v>
      </c>
      <c r="C6" s="76" t="s">
        <v>84</v>
      </c>
      <c r="D6" t="s">
        <v>80</v>
      </c>
      <c r="E6" s="50" t="s">
        <v>5</v>
      </c>
      <c r="F6" s="78">
        <v>1</v>
      </c>
      <c r="G6" t="s">
        <v>92</v>
      </c>
      <c r="H6" s="3"/>
      <c r="I6" s="3"/>
    </row>
    <row r="7" spans="2:16">
      <c r="B7" s="77" t="s">
        <v>75</v>
      </c>
      <c r="C7" s="76" t="s">
        <v>85</v>
      </c>
      <c r="D7" t="s">
        <v>80</v>
      </c>
      <c r="E7" s="50" t="s">
        <v>5</v>
      </c>
      <c r="F7" s="78">
        <v>1</v>
      </c>
      <c r="G7" t="s">
        <v>92</v>
      </c>
      <c r="H7" s="3"/>
      <c r="I7" s="3"/>
    </row>
    <row r="8" spans="2:16">
      <c r="B8" s="75" t="s">
        <v>75</v>
      </c>
      <c r="C8" s="76" t="s">
        <v>79</v>
      </c>
      <c r="D8" t="s">
        <v>80</v>
      </c>
      <c r="E8" s="50" t="s">
        <v>5</v>
      </c>
      <c r="F8" s="78">
        <v>1</v>
      </c>
      <c r="G8" t="s">
        <v>92</v>
      </c>
      <c r="H8" s="3"/>
      <c r="I8" s="3"/>
    </row>
    <row r="9" spans="2:16">
      <c r="B9" s="77" t="s">
        <v>86</v>
      </c>
      <c r="C9" s="76" t="s">
        <v>87</v>
      </c>
      <c r="D9" t="s">
        <v>80</v>
      </c>
      <c r="E9" s="50" t="s">
        <v>5</v>
      </c>
      <c r="F9" s="78">
        <v>1</v>
      </c>
      <c r="G9" t="s">
        <v>92</v>
      </c>
      <c r="H9" s="3"/>
      <c r="I9" s="3"/>
    </row>
    <row r="10" spans="2:16">
      <c r="B10" s="77" t="s">
        <v>86</v>
      </c>
      <c r="C10" s="76" t="s">
        <v>82</v>
      </c>
      <c r="D10" t="s">
        <v>83</v>
      </c>
      <c r="E10" s="50" t="s">
        <v>5</v>
      </c>
      <c r="F10" s="78">
        <v>1</v>
      </c>
      <c r="G10" t="s">
        <v>92</v>
      </c>
      <c r="H10" s="3"/>
      <c r="I10" s="3"/>
    </row>
    <row r="11" spans="2:16">
      <c r="B11" s="75" t="s">
        <v>86</v>
      </c>
      <c r="C11" s="76" t="s">
        <v>84</v>
      </c>
      <c r="D11" t="s">
        <v>80</v>
      </c>
      <c r="E11" s="50" t="s">
        <v>5</v>
      </c>
      <c r="F11" s="78">
        <v>1</v>
      </c>
      <c r="G11" t="s">
        <v>92</v>
      </c>
      <c r="H11" s="3"/>
      <c r="I11" s="3"/>
    </row>
    <row r="12" spans="2:16">
      <c r="B12" s="77" t="s">
        <v>77</v>
      </c>
      <c r="C12" s="76" t="s">
        <v>88</v>
      </c>
      <c r="D12" t="s">
        <v>80</v>
      </c>
      <c r="E12" s="50" t="s">
        <v>5</v>
      </c>
      <c r="F12" s="78">
        <v>1</v>
      </c>
      <c r="G12" t="s">
        <v>92</v>
      </c>
      <c r="H12" s="3"/>
      <c r="I12" s="3"/>
    </row>
    <row r="13" spans="2:16">
      <c r="B13" s="75" t="s">
        <v>77</v>
      </c>
      <c r="C13" s="76" t="s">
        <v>82</v>
      </c>
      <c r="D13" t="s">
        <v>80</v>
      </c>
      <c r="E13" s="50" t="s">
        <v>5</v>
      </c>
      <c r="F13" s="78">
        <v>5</v>
      </c>
      <c r="G13" t="s">
        <v>92</v>
      </c>
      <c r="H13" s="3"/>
      <c r="I13" s="3"/>
    </row>
    <row r="14" spans="2:16">
      <c r="B14" s="77" t="s">
        <v>89</v>
      </c>
      <c r="C14" s="76" t="s">
        <v>82</v>
      </c>
      <c r="D14" t="s">
        <v>80</v>
      </c>
      <c r="E14" s="50" t="s">
        <v>5</v>
      </c>
      <c r="F14" s="78">
        <v>4</v>
      </c>
      <c r="G14" t="s">
        <v>92</v>
      </c>
      <c r="H14" s="3"/>
      <c r="I14" s="3"/>
    </row>
    <row r="15" spans="2:16">
      <c r="B15" s="77" t="s">
        <v>89</v>
      </c>
      <c r="C15" s="76" t="s">
        <v>90</v>
      </c>
      <c r="D15" t="s">
        <v>80</v>
      </c>
      <c r="E15" s="50" t="s">
        <v>5</v>
      </c>
      <c r="F15" s="78">
        <v>1</v>
      </c>
      <c r="G15" t="s">
        <v>92</v>
      </c>
      <c r="H15" s="3"/>
      <c r="I15" s="3"/>
    </row>
    <row r="16" spans="2:16">
      <c r="B16" s="75" t="s">
        <v>89</v>
      </c>
      <c r="C16" s="76" t="s">
        <v>90</v>
      </c>
      <c r="D16" t="s">
        <v>83</v>
      </c>
      <c r="E16" s="50" t="s">
        <v>5</v>
      </c>
      <c r="F16" s="78">
        <v>1</v>
      </c>
      <c r="G16" t="s">
        <v>95</v>
      </c>
      <c r="H16" s="3"/>
      <c r="I16" s="3"/>
    </row>
    <row r="17" spans="2:9">
      <c r="B17" s="75" t="s">
        <v>91</v>
      </c>
      <c r="C17" s="76" t="s">
        <v>82</v>
      </c>
      <c r="D17" t="s">
        <v>83</v>
      </c>
      <c r="E17" s="50" t="s">
        <v>5</v>
      </c>
      <c r="F17" s="78">
        <v>1</v>
      </c>
      <c r="G17" t="s">
        <v>94</v>
      </c>
      <c r="H17" s="3"/>
      <c r="I17" s="3"/>
    </row>
    <row r="18" spans="2:9">
      <c r="D18" s="34"/>
      <c r="F18" s="74"/>
      <c r="G18" s="34"/>
      <c r="H18" s="3"/>
      <c r="I18" s="3"/>
    </row>
    <row r="19" spans="2:9">
      <c r="D19" s="34"/>
      <c r="F19" s="74"/>
      <c r="G19" s="34"/>
      <c r="H19" s="3"/>
      <c r="I19" s="3"/>
    </row>
    <row r="20" spans="2:9">
      <c r="H20" s="3"/>
      <c r="I20" s="3"/>
    </row>
    <row r="21" spans="2:9">
      <c r="H21" s="3"/>
      <c r="I21" s="3"/>
    </row>
    <row r="26" spans="2:9" s="40" customFormat="1">
      <c r="B26" s="49"/>
      <c r="C26" s="50"/>
      <c r="D26" s="51"/>
      <c r="E26" s="50"/>
      <c r="F26" s="51"/>
      <c r="G26" s="51"/>
      <c r="H26" s="39"/>
      <c r="I26" s="38"/>
    </row>
  </sheetData>
  <dataValidations count="4">
    <dataValidation type="list" allowBlank="1" showInputMessage="1" showErrorMessage="1" sqref="G2:G1230">
      <formula1>alcaldia</formula1>
    </dataValidation>
    <dataValidation type="list" allowBlank="1" showInputMessage="1" showErrorMessage="1" sqref="E2:E106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opLeftCell="B1" zoomScale="90" zoomScaleNormal="90" workbookViewId="0">
      <selection activeCell="G2" sqref="G2:G35"/>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26</v>
      </c>
      <c r="G1" s="2" t="s">
        <v>62</v>
      </c>
      <c r="H1" s="4"/>
      <c r="I1" s="4"/>
      <c r="J1" s="4"/>
      <c r="K1" s="4"/>
      <c r="L1" s="4"/>
      <c r="M1" s="4"/>
      <c r="N1" s="4"/>
      <c r="O1" s="4"/>
      <c r="P1" s="4"/>
    </row>
    <row r="2" spans="2:16">
      <c r="B2" s="75" t="s">
        <v>78</v>
      </c>
      <c r="C2" s="76" t="s">
        <v>84</v>
      </c>
      <c r="D2" t="s">
        <v>80</v>
      </c>
      <c r="E2" s="50" t="s">
        <v>5</v>
      </c>
      <c r="F2" s="78">
        <v>1</v>
      </c>
      <c r="G2" t="s">
        <v>92</v>
      </c>
      <c r="H2" s="3"/>
      <c r="I2" s="3"/>
    </row>
    <row r="3" spans="2:16">
      <c r="B3" s="77" t="s">
        <v>81</v>
      </c>
      <c r="C3" s="76" t="s">
        <v>82</v>
      </c>
      <c r="D3" t="s">
        <v>80</v>
      </c>
      <c r="E3" s="50" t="s">
        <v>5</v>
      </c>
      <c r="F3" s="78">
        <v>1</v>
      </c>
      <c r="G3" t="s">
        <v>92</v>
      </c>
      <c r="H3" s="3"/>
      <c r="I3" s="3"/>
    </row>
    <row r="4" spans="2:16">
      <c r="B4" s="77" t="s">
        <v>81</v>
      </c>
      <c r="C4" s="76" t="s">
        <v>82</v>
      </c>
      <c r="D4" t="s">
        <v>83</v>
      </c>
      <c r="E4" s="50" t="s">
        <v>5</v>
      </c>
      <c r="F4" s="78">
        <v>1</v>
      </c>
      <c r="G4" t="s">
        <v>93</v>
      </c>
      <c r="H4" s="3"/>
      <c r="I4" s="3"/>
    </row>
    <row r="5" spans="2:16">
      <c r="B5" s="75" t="s">
        <v>81</v>
      </c>
      <c r="C5" s="76" t="s">
        <v>82</v>
      </c>
      <c r="D5" t="s">
        <v>83</v>
      </c>
      <c r="E5" s="50" t="s">
        <v>5</v>
      </c>
      <c r="F5" s="78">
        <v>1</v>
      </c>
      <c r="G5" t="s">
        <v>94</v>
      </c>
      <c r="H5" s="3"/>
      <c r="I5" s="3"/>
    </row>
    <row r="6" spans="2:16">
      <c r="B6" s="77" t="s">
        <v>75</v>
      </c>
      <c r="C6" s="76" t="s">
        <v>96</v>
      </c>
      <c r="D6" t="s">
        <v>97</v>
      </c>
      <c r="E6" s="50" t="s">
        <v>5</v>
      </c>
      <c r="F6" s="78">
        <v>1</v>
      </c>
      <c r="G6" t="s">
        <v>92</v>
      </c>
      <c r="H6" s="3"/>
      <c r="I6" s="3"/>
    </row>
    <row r="7" spans="2:16">
      <c r="B7" s="77" t="s">
        <v>75</v>
      </c>
      <c r="C7" s="76" t="s">
        <v>82</v>
      </c>
      <c r="D7" t="s">
        <v>97</v>
      </c>
      <c r="E7" s="50" t="s">
        <v>5</v>
      </c>
      <c r="F7" s="78">
        <v>1</v>
      </c>
      <c r="G7" t="s">
        <v>92</v>
      </c>
      <c r="H7" s="3"/>
      <c r="I7" s="3"/>
    </row>
    <row r="8" spans="2:16">
      <c r="B8" s="77" t="s">
        <v>75</v>
      </c>
      <c r="C8" s="76" t="s">
        <v>82</v>
      </c>
      <c r="D8" t="s">
        <v>80</v>
      </c>
      <c r="E8" s="50" t="s">
        <v>5</v>
      </c>
      <c r="F8" s="78">
        <v>14</v>
      </c>
      <c r="G8" t="s">
        <v>92</v>
      </c>
      <c r="H8" s="3"/>
      <c r="I8" s="3"/>
    </row>
    <row r="9" spans="2:16">
      <c r="B9" s="77" t="s">
        <v>75</v>
      </c>
      <c r="C9" s="76" t="s">
        <v>82</v>
      </c>
      <c r="D9" t="s">
        <v>83</v>
      </c>
      <c r="E9" s="50" t="s">
        <v>5</v>
      </c>
      <c r="F9" s="78">
        <v>1</v>
      </c>
      <c r="G9" t="s">
        <v>94</v>
      </c>
      <c r="H9" s="3"/>
      <c r="I9" s="3"/>
    </row>
    <row r="10" spans="2:16">
      <c r="B10" s="77" t="s">
        <v>75</v>
      </c>
      <c r="C10" s="76" t="s">
        <v>82</v>
      </c>
      <c r="D10" t="s">
        <v>83</v>
      </c>
      <c r="E10" s="50" t="s">
        <v>5</v>
      </c>
      <c r="F10" s="78">
        <v>1</v>
      </c>
      <c r="G10" t="s">
        <v>95</v>
      </c>
      <c r="H10" s="3"/>
      <c r="I10" s="3"/>
    </row>
    <row r="11" spans="2:16">
      <c r="B11" s="77" t="s">
        <v>75</v>
      </c>
      <c r="C11" s="76" t="s">
        <v>98</v>
      </c>
      <c r="D11" t="s">
        <v>80</v>
      </c>
      <c r="E11" s="50" t="s">
        <v>5</v>
      </c>
      <c r="F11" s="78">
        <v>1</v>
      </c>
      <c r="G11" t="s">
        <v>92</v>
      </c>
      <c r="H11" s="3"/>
      <c r="I11" s="3"/>
    </row>
    <row r="12" spans="2:16">
      <c r="B12" s="77" t="s">
        <v>75</v>
      </c>
      <c r="C12" s="76" t="s">
        <v>84</v>
      </c>
      <c r="D12" t="s">
        <v>80</v>
      </c>
      <c r="E12" s="50" t="s">
        <v>5</v>
      </c>
      <c r="F12" s="78">
        <v>1</v>
      </c>
      <c r="G12" t="s">
        <v>92</v>
      </c>
      <c r="H12" s="3"/>
      <c r="I12" s="3"/>
    </row>
    <row r="13" spans="2:16">
      <c r="B13" s="75" t="s">
        <v>75</v>
      </c>
      <c r="C13" s="76" t="s">
        <v>79</v>
      </c>
      <c r="D13" t="s">
        <v>80</v>
      </c>
      <c r="E13" s="50" t="s">
        <v>5</v>
      </c>
      <c r="F13" s="78">
        <v>1</v>
      </c>
      <c r="G13" t="s">
        <v>92</v>
      </c>
      <c r="H13" s="3"/>
      <c r="I13" s="3"/>
    </row>
    <row r="14" spans="2:16">
      <c r="B14" s="77" t="s">
        <v>86</v>
      </c>
      <c r="C14" s="76" t="s">
        <v>87</v>
      </c>
      <c r="D14" t="s">
        <v>80</v>
      </c>
      <c r="E14" s="50" t="s">
        <v>5</v>
      </c>
      <c r="F14" s="78">
        <v>2</v>
      </c>
      <c r="G14" t="s">
        <v>92</v>
      </c>
      <c r="H14" s="3"/>
      <c r="I14" s="3"/>
    </row>
    <row r="15" spans="2:16">
      <c r="B15" s="77" t="s">
        <v>86</v>
      </c>
      <c r="C15" s="76" t="s">
        <v>82</v>
      </c>
      <c r="D15" t="s">
        <v>83</v>
      </c>
      <c r="E15" s="50" t="s">
        <v>5</v>
      </c>
      <c r="F15" s="78">
        <v>1</v>
      </c>
      <c r="G15" t="s">
        <v>95</v>
      </c>
      <c r="H15" s="3"/>
      <c r="I15" s="3"/>
    </row>
    <row r="16" spans="2:16">
      <c r="B16" s="77" t="s">
        <v>86</v>
      </c>
      <c r="C16" s="76" t="s">
        <v>82</v>
      </c>
      <c r="D16" t="s">
        <v>83</v>
      </c>
      <c r="E16" s="50" t="s">
        <v>5</v>
      </c>
      <c r="F16" s="78">
        <v>1</v>
      </c>
      <c r="G16" t="s">
        <v>92</v>
      </c>
      <c r="H16" s="3"/>
      <c r="I16" s="3"/>
    </row>
    <row r="17" spans="2:9">
      <c r="B17" s="75" t="s">
        <v>86</v>
      </c>
      <c r="C17" s="76" t="s">
        <v>84</v>
      </c>
      <c r="D17" t="s">
        <v>80</v>
      </c>
      <c r="E17" s="50" t="s">
        <v>5</v>
      </c>
      <c r="F17" s="78">
        <v>1</v>
      </c>
      <c r="G17" t="s">
        <v>92</v>
      </c>
      <c r="H17" s="3"/>
      <c r="I17" s="3"/>
    </row>
    <row r="18" spans="2:9">
      <c r="B18" s="77" t="s">
        <v>77</v>
      </c>
      <c r="C18" s="76" t="s">
        <v>88</v>
      </c>
      <c r="D18" t="s">
        <v>80</v>
      </c>
      <c r="E18" s="50" t="s">
        <v>5</v>
      </c>
      <c r="F18" s="78">
        <v>1</v>
      </c>
      <c r="G18" t="s">
        <v>92</v>
      </c>
      <c r="H18" s="3"/>
      <c r="I18" s="3"/>
    </row>
    <row r="19" spans="2:9">
      <c r="B19" s="77" t="s">
        <v>77</v>
      </c>
      <c r="C19" s="76" t="s">
        <v>88</v>
      </c>
      <c r="D19" t="s">
        <v>99</v>
      </c>
      <c r="E19" s="50" t="s">
        <v>5</v>
      </c>
      <c r="F19" s="78">
        <v>1</v>
      </c>
      <c r="G19" t="s">
        <v>92</v>
      </c>
      <c r="H19" s="3"/>
      <c r="I19" s="3"/>
    </row>
    <row r="20" spans="2:9">
      <c r="B20" s="77" t="s">
        <v>77</v>
      </c>
      <c r="C20" s="76" t="s">
        <v>82</v>
      </c>
      <c r="D20" t="s">
        <v>97</v>
      </c>
      <c r="E20" s="50" t="s">
        <v>5</v>
      </c>
      <c r="F20" s="78">
        <v>1</v>
      </c>
      <c r="G20" t="s">
        <v>92</v>
      </c>
      <c r="H20" s="3"/>
      <c r="I20" s="3"/>
    </row>
    <row r="21" spans="2:9">
      <c r="B21" s="77" t="s">
        <v>77</v>
      </c>
      <c r="C21" s="76" t="s">
        <v>82</v>
      </c>
      <c r="D21" t="s">
        <v>80</v>
      </c>
      <c r="E21" s="50" t="s">
        <v>5</v>
      </c>
      <c r="F21" s="78">
        <v>5</v>
      </c>
      <c r="G21" t="s">
        <v>92</v>
      </c>
      <c r="H21" s="3"/>
      <c r="I21" s="3"/>
    </row>
    <row r="22" spans="2:9">
      <c r="B22" s="77" t="s">
        <v>77</v>
      </c>
      <c r="C22" s="76" t="s">
        <v>82</v>
      </c>
      <c r="D22" t="s">
        <v>83</v>
      </c>
      <c r="E22" s="50" t="s">
        <v>5</v>
      </c>
      <c r="F22" s="78">
        <v>1</v>
      </c>
      <c r="G22" t="s">
        <v>105</v>
      </c>
    </row>
    <row r="23" spans="2:9">
      <c r="B23" s="77" t="s">
        <v>77</v>
      </c>
      <c r="C23" s="76" t="s">
        <v>100</v>
      </c>
      <c r="D23" t="s">
        <v>80</v>
      </c>
      <c r="E23" s="50" t="s">
        <v>5</v>
      </c>
      <c r="F23" s="78">
        <v>1</v>
      </c>
      <c r="G23" t="s">
        <v>92</v>
      </c>
    </row>
    <row r="24" spans="2:9">
      <c r="B24" s="75" t="s">
        <v>77</v>
      </c>
      <c r="C24" s="76" t="s">
        <v>84</v>
      </c>
      <c r="D24" t="s">
        <v>97</v>
      </c>
      <c r="E24" s="50" t="s">
        <v>5</v>
      </c>
      <c r="F24" s="78">
        <v>1</v>
      </c>
      <c r="G24" t="s">
        <v>92</v>
      </c>
    </row>
    <row r="25" spans="2:9">
      <c r="B25" s="77" t="s">
        <v>89</v>
      </c>
      <c r="C25" s="76" t="s">
        <v>82</v>
      </c>
      <c r="D25" t="s">
        <v>97</v>
      </c>
      <c r="E25" s="50" t="s">
        <v>5</v>
      </c>
      <c r="F25" s="78">
        <v>1</v>
      </c>
      <c r="G25" t="s">
        <v>92</v>
      </c>
    </row>
    <row r="26" spans="2:9" s="40" customFormat="1">
      <c r="B26" s="77" t="s">
        <v>89</v>
      </c>
      <c r="C26" s="76" t="s">
        <v>82</v>
      </c>
      <c r="D26" t="s">
        <v>80</v>
      </c>
      <c r="E26" s="50" t="s">
        <v>5</v>
      </c>
      <c r="F26" s="78">
        <v>3</v>
      </c>
      <c r="G26" t="s">
        <v>92</v>
      </c>
      <c r="H26" s="39"/>
      <c r="I26" s="38"/>
    </row>
    <row r="27" spans="2:9">
      <c r="B27" s="77" t="s">
        <v>89</v>
      </c>
      <c r="C27" s="76" t="s">
        <v>82</v>
      </c>
      <c r="D27" t="s">
        <v>83</v>
      </c>
      <c r="E27" s="50" t="s">
        <v>5</v>
      </c>
      <c r="F27" s="78">
        <v>1</v>
      </c>
      <c r="G27" t="s">
        <v>105</v>
      </c>
    </row>
    <row r="28" spans="2:9">
      <c r="B28" s="77" t="s">
        <v>89</v>
      </c>
      <c r="C28" s="76" t="s">
        <v>82</v>
      </c>
      <c r="D28" t="s">
        <v>83</v>
      </c>
      <c r="E28" s="50" t="s">
        <v>5</v>
      </c>
      <c r="F28" s="78">
        <v>1</v>
      </c>
      <c r="G28" t="s">
        <v>92</v>
      </c>
    </row>
    <row r="29" spans="2:9">
      <c r="B29" s="77" t="s">
        <v>89</v>
      </c>
      <c r="C29" s="76" t="s">
        <v>101</v>
      </c>
      <c r="D29" t="s">
        <v>97</v>
      </c>
      <c r="E29" s="50" t="s">
        <v>5</v>
      </c>
      <c r="F29" s="78">
        <v>2</v>
      </c>
      <c r="G29" t="s">
        <v>92</v>
      </c>
    </row>
    <row r="30" spans="2:9">
      <c r="B30" s="77" t="s">
        <v>89</v>
      </c>
      <c r="C30" s="76" t="s">
        <v>102</v>
      </c>
      <c r="D30" t="s">
        <v>80</v>
      </c>
      <c r="E30" s="50" t="s">
        <v>5</v>
      </c>
      <c r="F30" s="78">
        <v>1</v>
      </c>
      <c r="G30" t="s">
        <v>92</v>
      </c>
    </row>
    <row r="31" spans="2:9">
      <c r="B31" s="77" t="s">
        <v>89</v>
      </c>
      <c r="C31" s="76" t="s">
        <v>84</v>
      </c>
      <c r="D31" t="s">
        <v>80</v>
      </c>
      <c r="E31" s="50" t="s">
        <v>5</v>
      </c>
      <c r="F31" s="78">
        <v>1</v>
      </c>
      <c r="G31" t="s">
        <v>92</v>
      </c>
    </row>
    <row r="32" spans="2:9">
      <c r="B32" s="75" t="s">
        <v>89</v>
      </c>
      <c r="C32" s="76" t="s">
        <v>85</v>
      </c>
      <c r="D32" t="s">
        <v>83</v>
      </c>
      <c r="E32" s="50" t="s">
        <v>5</v>
      </c>
      <c r="F32" s="78">
        <v>1</v>
      </c>
      <c r="G32" t="s">
        <v>105</v>
      </c>
    </row>
    <row r="33" spans="2:7">
      <c r="B33" s="77" t="s">
        <v>91</v>
      </c>
      <c r="C33" s="76" t="s">
        <v>82</v>
      </c>
      <c r="D33" t="s">
        <v>83</v>
      </c>
      <c r="E33" s="50" t="s">
        <v>5</v>
      </c>
      <c r="F33" s="78">
        <v>1</v>
      </c>
      <c r="G33" t="s">
        <v>94</v>
      </c>
    </row>
    <row r="34" spans="2:7">
      <c r="B34" s="77" t="s">
        <v>91</v>
      </c>
      <c r="C34" s="76" t="s">
        <v>103</v>
      </c>
      <c r="D34" t="s">
        <v>80</v>
      </c>
      <c r="E34" s="50" t="s">
        <v>5</v>
      </c>
      <c r="F34" s="78">
        <v>1</v>
      </c>
      <c r="G34" t="s">
        <v>92</v>
      </c>
    </row>
    <row r="35" spans="2:7">
      <c r="B35" s="75" t="s">
        <v>91</v>
      </c>
      <c r="C35" s="76" t="s">
        <v>104</v>
      </c>
      <c r="D35" t="s">
        <v>80</v>
      </c>
      <c r="E35" s="50" t="s">
        <v>5</v>
      </c>
      <c r="F35" s="78">
        <v>1</v>
      </c>
      <c r="G35" t="s">
        <v>92</v>
      </c>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Angela Maria Castro Cepeda</cp:lastModifiedBy>
  <cp:lastPrinted>2015-03-11T13:25:51Z</cp:lastPrinted>
  <dcterms:created xsi:type="dcterms:W3CDTF">2013-08-16T19:17:56Z</dcterms:created>
  <dcterms:modified xsi:type="dcterms:W3CDTF">2017-06-13T19:59:10Z</dcterms:modified>
</cp:coreProperties>
</file>