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pivotTables/pivotTable4.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pivotTables/pivotTable5.xml" ContentType="application/vnd.openxmlformats-officedocument.spreadsheetml.pivotTable+xml"/>
  <Override PartName="/xl/drawings/drawing5.xml" ContentType="application/vnd.openxmlformats-officedocument.drawing+xml"/>
  <Override PartName="/xl/charts/chart5.xml" ContentType="application/vnd.openxmlformats-officedocument.drawingml.chart+xml"/>
  <Override PartName="/xl/pivotTables/pivotTable6.xml" ContentType="application/vnd.openxmlformats-officedocument.spreadsheetml.pivotTable+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pivotTables/pivotTable7.xml" ContentType="application/vnd.openxmlformats-officedocument.spreadsheetml.pivotTable+xml"/>
  <Override PartName="/xl/drawings/drawing9.xml" ContentType="application/vnd.openxmlformats-officedocument.drawing+xml"/>
  <Override PartName="/xl/charts/chart7.xml" ContentType="application/vnd.openxmlformats-officedocument.drawingml.chart+xml"/>
  <Override PartName="/xl/pivotTables/pivotTable8.xml" ContentType="application/vnd.openxmlformats-officedocument.spreadsheetml.pivotTable+xml"/>
  <Override PartName="/xl/drawings/drawing10.xml" ContentType="application/vnd.openxmlformats-officedocument.drawing+xml"/>
  <Override PartName="/xl/charts/chart8.xml" ContentType="application/vnd.openxmlformats-officedocument.drawingml.chart+xml"/>
  <Override PartName="/xl/pivotTables/pivotTable9.xml" ContentType="application/vnd.openxmlformats-officedocument.spreadsheetml.pivotTable+xml"/>
  <Override PartName="/xl/drawings/drawing11.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9885" yWindow="825" windowWidth="10020" windowHeight="6735" tabRatio="903" firstSheet="7" activeTab="9"/>
  </bookViews>
  <sheets>
    <sheet name="parametros" sheetId="15" state="hidden" r:id="rId1"/>
    <sheet name="Canal" sheetId="23" state="hidden" r:id="rId2"/>
    <sheet name="Sistema" sheetId="24" state="hidden" r:id="rId3"/>
    <sheet name="tiempo" sheetId="25" state="hidden" r:id="rId4"/>
    <sheet name="Grafica-Solucionados" sheetId="37" state="hidden" r:id="rId5"/>
    <sheet name="Grafica-Recibidos" sheetId="38" state="hidden" r:id="rId6"/>
    <sheet name="Grafica-Top" sheetId="36" state="hidden" r:id="rId7"/>
    <sheet name="Insumo-Recibido" sheetId="32" r:id="rId8"/>
    <sheet name="Insumo-Solucionado" sheetId="14" r:id="rId9"/>
    <sheet name="Total-Recibidos" sheetId="30" r:id="rId10"/>
    <sheet name="Total-Solucionados" sheetId="35" r:id="rId11"/>
    <sheet name="Top-Requerimientos-Subtema" sheetId="29" r:id="rId12"/>
    <sheet name="Acciones de Mejora" sheetId="26" r:id="rId13"/>
  </sheets>
  <definedNames>
    <definedName name="_xlnm._FilterDatabase" localSheetId="7" hidden="1">'Insumo-Recibido'!$B$1:$G$690</definedName>
    <definedName name="_xlnm._FilterDatabase" localSheetId="8" hidden="1">'Insumo-Solucionado'!$B$1:$G$25</definedName>
    <definedName name="alcaldia">parametros!$D$1:$D$21</definedName>
    <definedName name="canal">parametros!$A$1:$A$9</definedName>
    <definedName name="sistema">parametros!$B$1:$B$3</definedName>
    <definedName name="tipologia">parametros!$C$1:$C$12</definedName>
  </definedNames>
  <calcPr calcId="144525" concurrentCalc="0"/>
  <pivotCaches>
    <pivotCache cacheId="10" r:id="rId14"/>
    <pivotCache cacheId="11" r:id="rId15"/>
  </pivotCaches>
  <fileRecoveryPr autoRecover="0"/>
</workbook>
</file>

<file path=xl/calcChain.xml><?xml version="1.0" encoding="utf-8"?>
<calcChain xmlns="http://schemas.openxmlformats.org/spreadsheetml/2006/main">
  <c r="E18" i="30" l="1"/>
  <c r="E19" i="29"/>
  <c r="D16" i="35"/>
</calcChain>
</file>

<file path=xl/sharedStrings.xml><?xml version="1.0" encoding="utf-8"?>
<sst xmlns="http://schemas.openxmlformats.org/spreadsheetml/2006/main" count="473" uniqueCount="134">
  <si>
    <t>Tipología</t>
  </si>
  <si>
    <t>Reclamo</t>
  </si>
  <si>
    <t>Subtema y/o Descriptor</t>
  </si>
  <si>
    <t>Recibidos</t>
  </si>
  <si>
    <t>Canal de recepción</t>
  </si>
  <si>
    <t>SDQS</t>
  </si>
  <si>
    <t>canal</t>
  </si>
  <si>
    <t>Sistema</t>
  </si>
  <si>
    <t>Presencial</t>
  </si>
  <si>
    <t>Escrito</t>
  </si>
  <si>
    <t>Teléfonico</t>
  </si>
  <si>
    <t>Email</t>
  </si>
  <si>
    <t>Buzón</t>
  </si>
  <si>
    <t>Redes Sociales</t>
  </si>
  <si>
    <t>tipología</t>
  </si>
  <si>
    <t>Queja</t>
  </si>
  <si>
    <t>Petición de Interes Particular</t>
  </si>
  <si>
    <t>Petición de Interes General</t>
  </si>
  <si>
    <t>Consulta</t>
  </si>
  <si>
    <t>Solicitud de Información</t>
  </si>
  <si>
    <t>Sugerencia</t>
  </si>
  <si>
    <t>Solicitud de valoración forestal</t>
  </si>
  <si>
    <t>Otro . ¿Cuál?</t>
  </si>
  <si>
    <t>Total general</t>
  </si>
  <si>
    <t>Chapinero</t>
  </si>
  <si>
    <t xml:space="preserve">Recibidos </t>
  </si>
  <si>
    <t>Solucionados</t>
  </si>
  <si>
    <t xml:space="preserve">PERIODO DEL INFORME: </t>
  </si>
  <si>
    <t>Asunto o Subtema</t>
  </si>
  <si>
    <t xml:space="preserve">Acción de mejora </t>
  </si>
  <si>
    <t>SECTOR:</t>
  </si>
  <si>
    <t>Sistema de Registro PQR</t>
  </si>
  <si>
    <t xml:space="preserve">Indicador </t>
  </si>
  <si>
    <t xml:space="preserve">Fecha de ejecución de la acción </t>
  </si>
  <si>
    <t>Denuncia por actos de corrupción</t>
  </si>
  <si>
    <t>Felicitación</t>
  </si>
  <si>
    <t>Alcaldias</t>
  </si>
  <si>
    <t>Antonio Nariño</t>
  </si>
  <si>
    <t>Barrios Unidos</t>
  </si>
  <si>
    <t>Bosa</t>
  </si>
  <si>
    <t>Candelaria</t>
  </si>
  <si>
    <t>Ciudad Bolívar</t>
  </si>
  <si>
    <t>Engativá</t>
  </si>
  <si>
    <t>Fontibón</t>
  </si>
  <si>
    <t>Kennedy</t>
  </si>
  <si>
    <t>Mártires</t>
  </si>
  <si>
    <t>Puente Aranda</t>
  </si>
  <si>
    <t>Rafael Uribe</t>
  </si>
  <si>
    <t>San Cristóbal</t>
  </si>
  <si>
    <t>Santa Fe</t>
  </si>
  <si>
    <t>Suba</t>
  </si>
  <si>
    <t>Sumapaz</t>
  </si>
  <si>
    <t>Teusaquillo</t>
  </si>
  <si>
    <t>Tunjuelito</t>
  </si>
  <si>
    <t>Usaquén</t>
  </si>
  <si>
    <t>Usme</t>
  </si>
  <si>
    <t>Canal</t>
  </si>
  <si>
    <t>INFORME MENSUAL DE QUEJAS, RECLAMOS, SUGERENCIAS Y SOLICITUDES DE INFORMACIÓN</t>
  </si>
  <si>
    <t>Avances de las acciones de mejora.</t>
  </si>
  <si>
    <t>Web</t>
  </si>
  <si>
    <t>Sistema Propio ¿Cuál?</t>
  </si>
  <si>
    <t>Suma de Solucionados</t>
  </si>
  <si>
    <t>Suma de Recibidos</t>
  </si>
  <si>
    <t>Localidad de los hechos</t>
  </si>
  <si>
    <t>Top de Solucionados</t>
  </si>
  <si>
    <t>Total de Requerimientos Recibidos</t>
  </si>
  <si>
    <t>01 MAYO</t>
  </si>
  <si>
    <t>31 MAYO</t>
  </si>
  <si>
    <t>Análisis</t>
  </si>
  <si>
    <t>Top 5 de Requerimientos por Asunto o Subtema</t>
  </si>
  <si>
    <t>Total - Top 5 de Requerimientos</t>
  </si>
  <si>
    <t xml:space="preserve">Solucionados </t>
  </si>
  <si>
    <t>Sistema PQRS/Tipología</t>
  </si>
  <si>
    <t>Top 5 de Requerimientos</t>
  </si>
  <si>
    <t>Etiquetas de columna</t>
  </si>
  <si>
    <t xml:space="preserve">ENTIDAD: </t>
  </si>
  <si>
    <t>Total de Requerimientos Recibidos por Sistema de Registro PQR</t>
  </si>
  <si>
    <t>Descripción del hallazgo</t>
  </si>
  <si>
    <t>Causa del hallazgo</t>
  </si>
  <si>
    <t>DERECHO DE PETICIÓN DE INTERÉS PARTICULAR</t>
  </si>
  <si>
    <t>Etiquetas de fila</t>
  </si>
  <si>
    <t>RECLAMO</t>
  </si>
  <si>
    <t>CONSULTA</t>
  </si>
  <si>
    <t>BIENES DE INTERES</t>
  </si>
  <si>
    <t>ESCRITO</t>
  </si>
  <si>
    <t>DENUNCIA POR ACTOS DE CORRUPCIÓN</t>
  </si>
  <si>
    <t>DERECHO DE PETICIÓN DE INTERÉS GENERAL</t>
  </si>
  <si>
    <t>ATENCION Y SERVICIO A LA CIUDADANIA</t>
  </si>
  <si>
    <t>WEB</t>
  </si>
  <si>
    <t>PLAN DE REVITALIZACION CENTRO TRADICIONAL</t>
  </si>
  <si>
    <t>PUBLICACIONES DEL IDPC</t>
  </si>
  <si>
    <t>BANCO DE PROGRAMAS Y PROYECTOS E INFORMACION DE PROYECTOS</t>
  </si>
  <si>
    <t>E-MAIL</t>
  </si>
  <si>
    <t>ENLUCIMIENTO FACHADAS INMUEBLES DE LAS NIEVES</t>
  </si>
  <si>
    <t>POLITICAS DE LA ENTIDAD</t>
  </si>
  <si>
    <t>SOLICITUDES DE INFORMACION DE CONTRATOS</t>
  </si>
  <si>
    <t>TEMAS ADMINISTRATIVOS Y FINANCIEROS</t>
  </si>
  <si>
    <t>TEMAS DE CONTRATACION: PERSONAL/RECURSOS FISICOS</t>
  </si>
  <si>
    <t>FELICITACIÓN</t>
  </si>
  <si>
    <t>EXPOSICIONES</t>
  </si>
  <si>
    <t>BUZON</t>
  </si>
  <si>
    <t>QUEJA</t>
  </si>
  <si>
    <t>REDES SOCIALES</t>
  </si>
  <si>
    <t>SOLICITUD DE COPIA</t>
  </si>
  <si>
    <t>SOLICITUD DE INFORMACIÓN</t>
  </si>
  <si>
    <t>ADMINISTRACION DEL TALENTO HUMANO</t>
  </si>
  <si>
    <t>MANTENIMIENTO DEL PATRIMONIO LOCAL Y EL ESPACIO PUBLICO (MONUMENTOS GRAFFITI, DETERIORO, SEGURIDAD, ILUMINACION, BASURAS, VIAS Y ANDENES)</t>
  </si>
  <si>
    <t>SUGERENCIA</t>
  </si>
  <si>
    <t>CENTRO DE DOCUMENTACION-RADICACION</t>
  </si>
  <si>
    <t>MOSTRAR LA COLECCION PERMANENTE DEL MUSEO DE BOGOTA</t>
  </si>
  <si>
    <t>(en blanco)</t>
  </si>
  <si>
    <t>3 - SANTA FE</t>
  </si>
  <si>
    <t>CANDELARIA ES TU CASA ( ENLUCIMIENTO DE FACHADAS DE INMUEBLES, MEJORAMIENTO DEL ESPACIO PUBLICO DEL CENTRO HISTORICO)</t>
  </si>
  <si>
    <t>PEATONALIZACION CARRERA 7</t>
  </si>
  <si>
    <t>ATENCION Y PORTAFOLIO DE SERVICIOS</t>
  </si>
  <si>
    <t>PRESENCIAL</t>
  </si>
  <si>
    <t>TELEFONO</t>
  </si>
  <si>
    <t>INCUMPLIMIENTO DE FUNCIONES SERVIDORES-INCIDENCIA DISCIPLINARIA</t>
  </si>
  <si>
    <t>TRASLADO POR NO COMPETENCIA</t>
  </si>
  <si>
    <t>2 - CHAPINERO</t>
  </si>
  <si>
    <t>TOTAL RECIBIDOS</t>
  </si>
  <si>
    <t xml:space="preserve">TOTAL SOLUCIONADOS </t>
  </si>
  <si>
    <t xml:space="preserve">Durante el período evaluado se han solucionadosetenta  (70)  solicitudes equivalentes al 48.27%
La tipología de mayor resolución durante éste periodo fue el derecho de petición en interés particular, el cual representa el  19,31%  de los requerimientos solucionados.  </t>
  </si>
  <si>
    <t xml:space="preserve">
Se evidencia que las solictudes realizadas por la ciudadania son relacionadas con la Mision de nuestra entidad , tendientes a obtener la  declaratoria  de Bienes de interés Cultural y Equiparaciones  a estrato uno,  que representan el  66,89% del total de solicitudes registradas. </t>
  </si>
  <si>
    <t>Incremento en el número de no respuesta  a las solicitudes por los tiempos parametrizados en el SDQS y  establecidos en en la ley 1755 del 2015.</t>
  </si>
  <si>
    <t xml:space="preserve">Incrementaron las  solicitudes tendientes a conocer la categoria  de conservación  a la que pertenece el   inmueble objeto de  consulta y Equiparaciones   a estrato uno, mediante derecho de peticion en interes particualr. </t>
  </si>
  <si>
    <t xml:space="preserve">Establecer mediante acto administrativo  los terminos para dar respuesta a las solicitudes de  categoria  de conservación  y  Equiparaciones   a estrato uno para  IIC,  con el fin de dar a conocer  los lineamientos para su tramite  al  interior de la entidad, a las demás entidades y a  la ciudadanía.        </t>
  </si>
  <si>
    <t>Acto administrativo formulado y adoptado / Acto administrativo  a formular y adoptar* 100%</t>
  </si>
  <si>
    <t xml:space="preserve">08/08/2016 a 15/09/2016
</t>
  </si>
  <si>
    <t>Acto administrativo socializado / acto administrativo adoptado * 100%</t>
  </si>
  <si>
    <t>16/09/2016 a 31/12/2016</t>
  </si>
  <si>
    <t>En ejecución.</t>
  </si>
  <si>
    <t xml:space="preserve">Actualizacionndel procedimietno de equiparacion a estrato 1/Procedimiento adoptado *100% </t>
  </si>
  <si>
    <t xml:space="preserve">Durante el período comprendido del 01 al 31 de julio  de 2016,  el IDPC a través de los diferentes canales de atención recibió un total de CIENTO CUARENTA Y CINCO  (145) requerimientos.
Se observa que   continúa un incremento en el registro de solicitudes,  esto obedeció a que  durante este mes ingresaron solicitudes constantes  a la obtención de la declaratoria de Bienes de Interés Cultural y Equiparaciones a estrato uno y se registraron las sugerneicas, quejas y reclamos encontadas en el Buzon deSugerencias de apertura del 13 de mayo de 2016. 
Se mantiene la tendecia de la ciudadania en utilizar el canal escrito como el de su preferencia representando el  67.58% del total de requerimientos registradas, seguido del canal de Buzón de Sugerencias representando el 21,37%.
De igual forma se puede evidenciar que hay una disminución importante en el manejo  del canal deWEB -  SDQS, toda vez que durante este  mes el porcentaje  de registro de solicitudes  fue del 4,13%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</si>
</sst>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dd/mmm/yyyy"/>
    <numFmt numFmtId="166" formatCode="_-* #,##0_-;\-* #,##0_-;_-* &quot;-&quot;??_-;_-@_-"/>
  </numFmts>
  <fonts count="9">
    <font>
      <sz val="11"/>
      <color theme="1"/>
      <name val="Calibri"/>
      <family val="2"/>
      <scheme val="minor"/>
    </font>
    <font>
      <b/>
      <sz val="10"/>
      <color theme="1"/>
      <name val="Calibri"/>
      <family val="2"/>
      <scheme val="minor"/>
    </font>
    <font>
      <b/>
      <sz val="10"/>
      <color indexed="8"/>
      <name val="sans-serif"/>
    </font>
    <font>
      <b/>
      <sz val="8"/>
      <color theme="1"/>
      <name val="Calibri"/>
      <family val="2"/>
      <scheme val="minor"/>
    </font>
    <font>
      <sz val="8"/>
      <color theme="1"/>
      <name val="Calibri"/>
      <family val="2"/>
      <scheme val="minor"/>
    </font>
    <font>
      <b/>
      <sz val="11"/>
      <color theme="1"/>
      <name val="Calibri"/>
      <family val="2"/>
      <scheme val="minor"/>
    </font>
    <font>
      <sz val="10"/>
      <color theme="1"/>
      <name val="Calibri"/>
      <family val="2"/>
      <scheme val="minor"/>
    </font>
    <font>
      <b/>
      <sz val="8"/>
      <color indexed="8"/>
      <name val="sans-serif"/>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3"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5"/>
      </left>
      <right/>
      <top style="thin">
        <color indexed="65"/>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theme="4" tint="0.39997558519241921"/>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s>
  <cellStyleXfs count="2">
    <xf numFmtId="0" fontId="0" fillId="0" borderId="0"/>
    <xf numFmtId="164" fontId="8" fillId="0" borderId="0" applyFont="0" applyFill="0" applyBorder="0" applyAlignment="0" applyProtection="0"/>
  </cellStyleXfs>
  <cellXfs count="105">
    <xf numFmtId="0" fontId="0" fillId="0" borderId="0" xfId="0"/>
    <xf numFmtId="0" fontId="0" fillId="2" borderId="1" xfId="0"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xf>
    <xf numFmtId="0" fontId="0" fillId="2" borderId="0" xfId="0" applyFill="1" applyBorder="1" applyAlignment="1">
      <alignment horizontal="center" vertical="center" wrapText="1"/>
    </xf>
    <xf numFmtId="0" fontId="2" fillId="2" borderId="0" xfId="0" applyNumberFormat="1" applyFont="1" applyFill="1" applyBorder="1" applyAlignment="1" applyProtection="1">
      <alignment horizontal="center" vertical="center" wrapText="1"/>
    </xf>
    <xf numFmtId="0" fontId="1" fillId="2" borderId="0"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2" borderId="0" xfId="0" applyFill="1"/>
    <xf numFmtId="0" fontId="4" fillId="0" borderId="1" xfId="0"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Font="1" applyBorder="1" applyAlignment="1">
      <alignment horizontal="left" vertical="top" wrapText="1"/>
    </xf>
    <xf numFmtId="0" fontId="4" fillId="0" borderId="1" xfId="0" pivotButton="1" applyFont="1" applyBorder="1" applyAlignment="1">
      <alignment horizontal="center" vertical="center" wrapText="1"/>
    </xf>
    <xf numFmtId="0" fontId="0" fillId="2" borderId="0" xfId="0" applyFill="1" applyAlignment="1">
      <alignment wrapText="1"/>
    </xf>
    <xf numFmtId="16" fontId="3" fillId="2" borderId="3" xfId="0" applyNumberFormat="1" applyFont="1" applyFill="1" applyBorder="1" applyAlignment="1">
      <alignment horizontal="center" vertical="center"/>
    </xf>
    <xf numFmtId="0" fontId="0" fillId="2" borderId="3" xfId="0" applyFill="1" applyBorder="1"/>
    <xf numFmtId="0" fontId="0" fillId="2" borderId="4" xfId="0" applyFill="1" applyBorder="1"/>
    <xf numFmtId="0" fontId="0" fillId="2" borderId="4" xfId="0" applyFill="1" applyBorder="1" applyAlignment="1">
      <alignment horizontal="center" vertical="center" wrapText="1"/>
    </xf>
    <xf numFmtId="0" fontId="0" fillId="2" borderId="0" xfId="0" applyFill="1" applyBorder="1" applyAlignment="1">
      <alignment wrapText="1"/>
    </xf>
    <xf numFmtId="0" fontId="0" fillId="2" borderId="0" xfId="0" applyFill="1" applyBorder="1"/>
    <xf numFmtId="0" fontId="4" fillId="2" borderId="0" xfId="0" applyFont="1" applyFill="1" applyBorder="1" applyAlignment="1">
      <alignment horizontal="center" vertical="center" wrapText="1"/>
    </xf>
    <xf numFmtId="0" fontId="0" fillId="2" borderId="0" xfId="0" applyFill="1" applyBorder="1" applyAlignment="1">
      <alignment vertical="top" wrapText="1"/>
    </xf>
    <xf numFmtId="0" fontId="2" fillId="3" borderId="1" xfId="0" applyNumberFormat="1" applyFont="1" applyFill="1" applyBorder="1" applyAlignment="1" applyProtection="1">
      <alignment horizontal="center" vertical="center"/>
    </xf>
    <xf numFmtId="0" fontId="4" fillId="2" borderId="1"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0" xfId="0" applyFont="1" applyFill="1" applyBorder="1" applyAlignment="1">
      <alignment wrapText="1"/>
    </xf>
    <xf numFmtId="16" fontId="3" fillId="2" borderId="0" xfId="0" applyNumberFormat="1" applyFont="1" applyFill="1" applyBorder="1" applyAlignment="1">
      <alignment horizontal="center" vertical="center"/>
    </xf>
    <xf numFmtId="16" fontId="3" fillId="2" borderId="0" xfId="0" applyNumberFormat="1" applyFont="1" applyFill="1" applyBorder="1" applyAlignment="1">
      <alignment horizontal="right" vertical="center"/>
    </xf>
    <xf numFmtId="0" fontId="3" fillId="2" borderId="0" xfId="0" applyNumberFormat="1" applyFont="1" applyFill="1" applyBorder="1" applyAlignment="1">
      <alignment horizontal="center" vertical="center"/>
    </xf>
    <xf numFmtId="0" fontId="4" fillId="0" borderId="1" xfId="0" pivotButton="1" applyFont="1" applyBorder="1" applyAlignment="1">
      <alignment horizontal="center" vertical="center"/>
    </xf>
    <xf numFmtId="0" fontId="3" fillId="2" borderId="0" xfId="0" applyFont="1" applyFill="1" applyBorder="1" applyAlignment="1">
      <alignment horizontal="center" vertical="center" wrapText="1"/>
    </xf>
    <xf numFmtId="0" fontId="0" fillId="0" borderId="1" xfId="0" applyBorder="1"/>
    <xf numFmtId="0" fontId="5" fillId="0" borderId="1" xfId="0" applyFont="1" applyBorder="1" applyAlignment="1">
      <alignment horizontal="center" vertical="center"/>
    </xf>
    <xf numFmtId="0" fontId="0" fillId="0" borderId="1" xfId="0" applyFill="1" applyBorder="1"/>
    <xf numFmtId="0" fontId="7" fillId="3"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0" xfId="0" applyFill="1" applyBorder="1" applyAlignment="1">
      <alignment horizontal="center" vertical="center" wrapText="1"/>
    </xf>
    <xf numFmtId="0" fontId="4" fillId="2" borderId="0" xfId="0" applyNumberFormat="1" applyFont="1" applyFill="1" applyBorder="1" applyAlignment="1">
      <alignment horizontal="center" vertical="center"/>
    </xf>
    <xf numFmtId="1" fontId="4" fillId="2" borderId="0" xfId="0" applyNumberFormat="1" applyFont="1" applyFill="1" applyBorder="1" applyAlignment="1">
      <alignment horizontal="center" vertical="center"/>
    </xf>
    <xf numFmtId="10" fontId="4" fillId="2" borderId="0" xfId="0" applyNumberFormat="1" applyFont="1" applyFill="1" applyBorder="1" applyAlignment="1">
      <alignment horizontal="center" vertical="center"/>
    </xf>
    <xf numFmtId="0" fontId="6" fillId="2" borderId="0" xfId="0" applyFont="1" applyFill="1" applyBorder="1" applyAlignment="1">
      <alignment horizontal="justify" vertical="top" wrapText="1"/>
    </xf>
    <xf numFmtId="0" fontId="4" fillId="2" borderId="0" xfId="0" applyFont="1" applyFill="1" applyBorder="1" applyAlignment="1">
      <alignment horizontal="center" vertical="center"/>
    </xf>
    <xf numFmtId="0" fontId="4" fillId="2" borderId="0" xfId="0" applyFont="1" applyFill="1" applyBorder="1" applyAlignment="1">
      <alignment horizontal="left" vertical="top" wrapText="1"/>
    </xf>
    <xf numFmtId="0" fontId="4" fillId="2" borderId="0" xfId="0" applyFont="1" applyFill="1" applyBorder="1" applyAlignment="1">
      <alignment vertical="top" wrapText="1"/>
    </xf>
    <xf numFmtId="0" fontId="4" fillId="2" borderId="0" xfId="0" applyFont="1" applyFill="1" applyBorder="1" applyAlignment="1">
      <alignment vertical="top"/>
    </xf>
    <xf numFmtId="0" fontId="0" fillId="2" borderId="1" xfId="0" applyFill="1" applyBorder="1" applyAlignment="1" applyProtection="1">
      <alignment horizontal="left" vertical="center" wrapText="1"/>
      <protection locked="0"/>
    </xf>
    <xf numFmtId="0" fontId="0" fillId="2" borderId="1" xfId="0" applyFill="1" applyBorder="1" applyAlignment="1" applyProtection="1">
      <alignment horizontal="center" vertical="center" wrapText="1"/>
      <protection locked="0"/>
    </xf>
    <xf numFmtId="0" fontId="6" fillId="2" borderId="0" xfId="0" applyFont="1" applyFill="1" applyBorder="1" applyAlignment="1">
      <alignment horizontal="justify" vertical="top" wrapText="1"/>
    </xf>
    <xf numFmtId="0" fontId="6" fillId="2" borderId="0" xfId="0" applyFont="1" applyFill="1" applyBorder="1" applyAlignment="1">
      <alignment horizontal="justify" vertical="top" wrapText="1"/>
    </xf>
    <xf numFmtId="0" fontId="4" fillId="0" borderId="1" xfId="0" pivotButton="1" applyFont="1" applyBorder="1" applyAlignment="1">
      <alignment horizontal="left" vertical="center"/>
    </xf>
    <xf numFmtId="0" fontId="6" fillId="2" borderId="0" xfId="0" applyFont="1" applyFill="1" applyBorder="1" applyAlignment="1">
      <alignment vertical="top" wrapText="1"/>
    </xf>
    <xf numFmtId="0" fontId="4" fillId="0" borderId="1" xfId="0" applyFont="1" applyBorder="1" applyAlignment="1">
      <alignment horizontal="center" vertical="center" textRotation="90" wrapText="1"/>
    </xf>
    <xf numFmtId="0" fontId="0" fillId="0" borderId="7" xfId="0" applyBorder="1"/>
    <xf numFmtId="0" fontId="6" fillId="2" borderId="0" xfId="0" applyFont="1" applyFill="1" applyBorder="1" applyAlignment="1">
      <alignment horizontal="left" vertical="top" wrapText="1"/>
    </xf>
    <xf numFmtId="0" fontId="6" fillId="2" borderId="0" xfId="0" applyFont="1" applyFill="1" applyAlignment="1">
      <alignment vertical="top" wrapText="1"/>
    </xf>
    <xf numFmtId="166" fontId="4" fillId="0" borderId="1" xfId="0" applyNumberFormat="1" applyFont="1" applyBorder="1" applyAlignment="1">
      <alignment horizontal="center" vertical="center"/>
    </xf>
    <xf numFmtId="166" fontId="4" fillId="0" borderId="1" xfId="0" pivotButton="1" applyNumberFormat="1" applyFont="1" applyBorder="1" applyAlignment="1">
      <alignment vertical="top" wrapText="1"/>
    </xf>
    <xf numFmtId="166" fontId="4" fillId="0" borderId="1" xfId="0" applyNumberFormat="1" applyFont="1" applyBorder="1" applyAlignment="1">
      <alignment vertical="top"/>
    </xf>
    <xf numFmtId="166" fontId="4" fillId="0" borderId="1" xfId="0" applyNumberFormat="1" applyFont="1" applyBorder="1" applyAlignment="1">
      <alignment horizontal="left" vertical="top" wrapText="1"/>
    </xf>
    <xf numFmtId="0" fontId="5" fillId="2" borderId="6" xfId="0" applyFont="1" applyFill="1" applyBorder="1" applyAlignment="1"/>
    <xf numFmtId="0" fontId="5" fillId="2" borderId="0" xfId="0" applyFont="1" applyFill="1" applyBorder="1" applyAlignment="1"/>
    <xf numFmtId="0" fontId="0" fillId="0" borderId="0" xfId="0" applyBorder="1"/>
    <xf numFmtId="0" fontId="4" fillId="0" borderId="0" xfId="0" applyFont="1" applyBorder="1" applyAlignment="1">
      <alignment vertical="center"/>
    </xf>
    <xf numFmtId="0" fontId="4" fillId="0" borderId="0" xfId="0" applyFont="1" applyBorder="1" applyAlignment="1">
      <alignment vertical="top" wrapText="1"/>
    </xf>
    <xf numFmtId="166" fontId="3" fillId="2" borderId="0" xfId="0" applyNumberFormat="1" applyFont="1" applyFill="1" applyBorder="1" applyAlignment="1">
      <alignment horizontal="center" vertical="center"/>
    </xf>
    <xf numFmtId="0" fontId="5" fillId="0" borderId="0" xfId="0" applyFont="1" applyBorder="1" applyAlignment="1"/>
    <xf numFmtId="166" fontId="3" fillId="2" borderId="0" xfId="1" applyNumberFormat="1" applyFont="1" applyFill="1" applyBorder="1" applyAlignment="1">
      <alignment horizontal="center" vertical="center"/>
    </xf>
    <xf numFmtId="0" fontId="3" fillId="2" borderId="2" xfId="0" applyFont="1" applyFill="1" applyBorder="1" applyAlignment="1">
      <alignment horizontal="left" wrapText="1"/>
    </xf>
    <xf numFmtId="0" fontId="5" fillId="2" borderId="0" xfId="0" applyFont="1" applyFill="1"/>
    <xf numFmtId="0" fontId="0" fillId="0" borderId="1" xfId="0" applyNumberFormat="1" applyBorder="1"/>
    <xf numFmtId="0" fontId="5" fillId="0" borderId="1" xfId="0" applyFont="1" applyBorder="1"/>
    <xf numFmtId="0" fontId="5" fillId="0" borderId="14" xfId="0" applyFont="1" applyBorder="1"/>
    <xf numFmtId="0" fontId="5" fillId="0" borderId="0" xfId="0" applyFont="1"/>
    <xf numFmtId="0" fontId="5" fillId="0" borderId="0" xfId="0" applyFont="1" applyBorder="1"/>
    <xf numFmtId="0" fontId="0" fillId="0" borderId="0" xfId="0" applyNumberFormat="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4" borderId="1" xfId="0" applyFill="1" applyBorder="1" applyAlignment="1" applyProtection="1">
      <alignment horizontal="center" vertical="center" wrapText="1"/>
      <protection locked="0"/>
    </xf>
    <xf numFmtId="165" fontId="4" fillId="2" borderId="1" xfId="0" applyNumberFormat="1" applyFont="1" applyFill="1" applyBorder="1" applyAlignment="1">
      <alignment horizontal="center" vertical="center" wrapText="1"/>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0" xfId="0" applyFont="1" applyFill="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6" fillId="2" borderId="9"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13" xfId="0" applyFont="1" applyFill="1" applyBorder="1" applyAlignment="1">
      <alignment horizontal="left" vertical="top" wrapText="1"/>
    </xf>
    <xf numFmtId="0" fontId="5" fillId="2" borderId="0" xfId="0" applyFont="1" applyFill="1" applyBorder="1" applyAlignment="1">
      <alignment horizontal="center"/>
    </xf>
    <xf numFmtId="0" fontId="6" fillId="2" borderId="0" xfId="0" applyFont="1" applyFill="1" applyBorder="1" applyAlignment="1">
      <alignment horizontal="justify" vertical="top" wrapText="1"/>
    </xf>
    <xf numFmtId="0" fontId="4" fillId="2" borderId="1" xfId="0" applyFont="1" applyFill="1" applyBorder="1" applyAlignment="1">
      <alignment horizontal="center" vertical="center" wrapText="1"/>
    </xf>
  </cellXfs>
  <cellStyles count="2">
    <cellStyle name="Millares" xfId="1" builtinId="3"/>
    <cellStyle name="Normal" xfId="0" builtinId="0"/>
  </cellStyles>
  <dxfs count="100">
    <dxf>
      <border>
        <top style="thin">
          <color indexed="64"/>
        </top>
        <vertical style="thin">
          <color indexed="64"/>
        </vertical>
        <horizontal style="thin">
          <color indexed="64"/>
        </horizontal>
      </border>
    </dxf>
    <dxf>
      <alignment horizontal="general" readingOrder="0"/>
    </dxf>
    <dxf>
      <numFmt numFmtId="166" formatCode="_-* #,##0_-;\-* #,##0_-;_-* &quot;-&quot;??_-;_-@_-"/>
    </dxf>
    <dxf>
      <numFmt numFmtId="166" formatCode="_-* #,##0_-;\-* #,##0_-;_-* &quot;-&quot;??_-;_-@_-"/>
    </dxf>
    <dxf>
      <alignment horizontal="left" readingOrder="0"/>
    </dxf>
    <dxf>
      <alignment textRotation="90" readingOrder="0"/>
    </dxf>
    <dxf>
      <alignment textRotation="90" readingOrder="0"/>
    </dxf>
    <dxf>
      <alignment wrapText="1" readingOrder="0"/>
    </dxf>
    <dxf>
      <alignment wrapText="1" readingOrder="0"/>
    </dxf>
    <dxf>
      <alignment horizontal="left" readingOrder="0"/>
    </dxf>
    <dxf>
      <alignment wrapText="1" readingOrder="0"/>
    </dxf>
    <dxf>
      <alignment wrapText="1" readingOrder="0"/>
    </dxf>
    <dxf>
      <alignment vertical="top" readingOrder="0"/>
    </dxf>
    <dxf>
      <alignment horizontal="left" readingOrder="0"/>
    </dxf>
    <dxf>
      <alignment horizontal="left" readingOrder="0"/>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8"/>
      </font>
    </dxf>
    <dxf>
      <border>
        <right style="thin">
          <color indexed="64"/>
        </right>
        <vertical style="thin">
          <color indexed="64"/>
        </vertical>
      </border>
    </dxf>
    <dxf>
      <border>
        <top style="thin">
          <color indexed="64"/>
        </top>
        <horizontal style="thin">
          <color indexed="64"/>
        </horizontal>
      </border>
    </dxf>
    <dxf>
      <border>
        <top style="thin">
          <color indexed="64"/>
        </top>
        <horizontal style="thin">
          <color indexed="64"/>
        </horizontal>
      </border>
    </dxf>
    <dxf>
      <border>
        <top style="thin">
          <color indexed="64"/>
        </top>
        <horizontal style="thin">
          <color indexed="64"/>
        </horizontal>
      </border>
    </dxf>
    <dxf>
      <alignment textRotation="90" readingOrder="0"/>
    </dxf>
    <dxf>
      <alignment textRotation="90" readingOrder="0"/>
    </dxf>
    <dxf>
      <alignment wrapText="1" readingOrder="0"/>
    </dxf>
    <dxf>
      <alignment wrapText="1" readingOrder="0"/>
    </dxf>
    <dxf>
      <alignment wrapText="1" readingOrder="0"/>
    </dxf>
    <dxf>
      <alignment wrapText="1" readingOrder="0"/>
    </dxf>
    <dxf>
      <alignment vertical="top" readingOrder="0"/>
    </dxf>
    <dxf>
      <alignment horizontal="left" readingOrder="0"/>
    </dxf>
    <dxf>
      <alignment horizontal="left" readingOrder="0"/>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8"/>
      </font>
    </dxf>
    <dxf>
      <border>
        <top style="thin">
          <color indexed="64"/>
        </top>
      </border>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alignment horizontal="general" readingOrder="0"/>
    </dxf>
    <dxf>
      <alignment horizontal="general" readingOrder="0"/>
    </dxf>
    <dxf>
      <alignment vertical="top" readingOrder="0"/>
    </dxf>
    <dxf>
      <alignment vertical="top" readingOrder="0"/>
    </dxf>
    <dxf>
      <alignment horizontal="left" readingOrder="0"/>
    </dxf>
    <dxf>
      <alignment vertical="top" readingOrder="0"/>
    </dxf>
    <dxf>
      <alignment wrapText="1" readingOrder="0"/>
    </dxf>
    <dxf>
      <alignment wrapText="1" readingOrder="0"/>
    </dxf>
    <dxf>
      <alignment horizontal="left" readingOrder="0"/>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8"/>
      </font>
    </dxf>
    <dxf>
      <alignment horizontal="general" readingOrder="0"/>
    </dxf>
    <dxf>
      <numFmt numFmtId="166" formatCode="_-* #,##0_-;\-* #,##0_-;_-* &quot;-&quot;??_-;_-@_-"/>
    </dxf>
    <dxf>
      <numFmt numFmtId="166" formatCode="_-* #,##0_-;\-* #,##0_-;_-* &quot;-&quot;??_-;_-@_-"/>
    </dxf>
    <dxf>
      <alignment horizontal="left" readingOrder="0"/>
    </dxf>
    <dxf>
      <alignment textRotation="90" readingOrder="0"/>
    </dxf>
    <dxf>
      <alignment wrapText="1" readingOrder="0"/>
    </dxf>
    <dxf>
      <alignment horizontal="left" readingOrder="0"/>
    </dxf>
    <dxf>
      <alignment wrapText="1" readingOrder="0"/>
    </dxf>
    <dxf>
      <alignment wrapText="1" readingOrder="0"/>
    </dxf>
    <dxf>
      <alignment vertical="top" readingOrder="0"/>
    </dxf>
    <dxf>
      <alignment horizontal="left" readingOrder="0"/>
    </dxf>
    <dxf>
      <alignment horizontal="left" readingOrder="0"/>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8"/>
      </font>
    </dxf>
    <dxf>
      <border>
        <top style="thin">
          <color indexed="64"/>
        </top>
      </border>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alignment horizontal="general" readingOrder="0"/>
    </dxf>
    <dxf>
      <alignment vertical="top" readingOrder="0"/>
    </dxf>
    <dxf>
      <alignment horizontal="left" readingOrder="0"/>
    </dxf>
    <dxf>
      <alignment vertical="top" readingOrder="0"/>
    </dxf>
    <dxf>
      <alignment wrapText="1" readingOrder="0"/>
    </dxf>
    <dxf>
      <alignment wrapText="1" readingOrder="0"/>
    </dxf>
    <dxf>
      <alignment horizontal="left" readingOrder="0"/>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8"/>
      </font>
    </dxf>
    <dxf>
      <alignment textRotation="90" readingOrder="0"/>
    </dxf>
    <dxf>
      <alignment wrapText="1" readingOrder="0"/>
    </dxf>
    <dxf>
      <alignment wrapText="1" readingOrder="0"/>
    </dxf>
    <dxf>
      <alignment wrapText="1" readingOrder="0"/>
    </dxf>
    <dxf>
      <alignment vertical="top" readingOrder="0"/>
    </dxf>
    <dxf>
      <alignment horizontal="left" readingOrder="0"/>
    </dxf>
    <dxf>
      <alignment horizontal="left" readingOrder="0"/>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MENSUAL JULIO 2016.xls.xlsx]Canal!Tabla dinámica1</c:name>
    <c:fmtId val="2"/>
  </c:pivotSource>
  <c:chart>
    <c:autoTitleDeleted val="0"/>
    <c:pivotFmts>
      <c:pivotFmt>
        <c:idx val="0"/>
        <c:marker>
          <c:symbol val="none"/>
        </c:marker>
      </c:pivotFmt>
      <c:pivotFmt>
        <c:idx val="1"/>
        <c:marker>
          <c:symbol val="none"/>
        </c:marker>
      </c:pivotFmt>
    </c:pivotFmts>
    <c:plotArea>
      <c:layout/>
      <c:barChart>
        <c:barDir val="col"/>
        <c:grouping val="clustered"/>
        <c:varyColors val="0"/>
        <c:dLbls>
          <c:showLegendKey val="0"/>
          <c:showVal val="0"/>
          <c:showCatName val="0"/>
          <c:showSerName val="0"/>
          <c:showPercent val="0"/>
          <c:showBubbleSize val="0"/>
        </c:dLbls>
        <c:gapWidth val="150"/>
        <c:axId val="43438464"/>
        <c:axId val="45964288"/>
      </c:barChart>
      <c:catAx>
        <c:axId val="43438464"/>
        <c:scaling>
          <c:orientation val="minMax"/>
        </c:scaling>
        <c:delete val="0"/>
        <c:axPos val="b"/>
        <c:majorTickMark val="out"/>
        <c:minorTickMark val="none"/>
        <c:tickLblPos val="nextTo"/>
        <c:crossAx val="45964288"/>
        <c:crosses val="autoZero"/>
        <c:auto val="1"/>
        <c:lblAlgn val="ctr"/>
        <c:lblOffset val="100"/>
        <c:noMultiLvlLbl val="0"/>
      </c:catAx>
      <c:valAx>
        <c:axId val="45964288"/>
        <c:scaling>
          <c:orientation val="minMax"/>
        </c:scaling>
        <c:delete val="0"/>
        <c:axPos val="l"/>
        <c:majorGridlines/>
        <c:numFmt formatCode="General" sourceLinked="1"/>
        <c:majorTickMark val="out"/>
        <c:minorTickMark val="none"/>
        <c:tickLblPos val="nextTo"/>
        <c:crossAx val="43438464"/>
        <c:crosses val="autoZero"/>
        <c:crossBetween val="between"/>
      </c:valAx>
    </c:plotArea>
    <c:legend>
      <c:legendPos val="r"/>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MENSUAL JULIO 2016.xls.xlsx]Sistema!Tabla dinámica2</c:name>
    <c:fmtId val="0"/>
  </c:pivotSource>
  <c:chart>
    <c:autoTitleDeleted val="0"/>
    <c:pivotFmts>
      <c:pivotFmt>
        <c:idx val="0"/>
        <c:marker>
          <c:symbol val="none"/>
        </c:marker>
      </c:pivotFmt>
      <c:pivotFmt>
        <c:idx val="1"/>
        <c:marker>
          <c:symbol val="none"/>
        </c:marker>
      </c:pivotFmt>
    </c:pivotFmts>
    <c:plotArea>
      <c:layout/>
      <c:barChart>
        <c:barDir val="col"/>
        <c:grouping val="clustered"/>
        <c:varyColors val="0"/>
        <c:dLbls>
          <c:showLegendKey val="0"/>
          <c:showVal val="0"/>
          <c:showCatName val="0"/>
          <c:showSerName val="0"/>
          <c:showPercent val="0"/>
          <c:showBubbleSize val="0"/>
        </c:dLbls>
        <c:gapWidth val="150"/>
        <c:axId val="74583040"/>
        <c:axId val="80409344"/>
      </c:barChart>
      <c:catAx>
        <c:axId val="74583040"/>
        <c:scaling>
          <c:orientation val="minMax"/>
        </c:scaling>
        <c:delete val="0"/>
        <c:axPos val="b"/>
        <c:majorTickMark val="out"/>
        <c:minorTickMark val="none"/>
        <c:tickLblPos val="nextTo"/>
        <c:crossAx val="80409344"/>
        <c:crosses val="autoZero"/>
        <c:auto val="1"/>
        <c:lblAlgn val="ctr"/>
        <c:lblOffset val="100"/>
        <c:noMultiLvlLbl val="0"/>
      </c:catAx>
      <c:valAx>
        <c:axId val="80409344"/>
        <c:scaling>
          <c:orientation val="minMax"/>
        </c:scaling>
        <c:delete val="0"/>
        <c:axPos val="l"/>
        <c:majorGridlines/>
        <c:numFmt formatCode="General" sourceLinked="1"/>
        <c:majorTickMark val="out"/>
        <c:minorTickMark val="none"/>
        <c:tickLblPos val="nextTo"/>
        <c:crossAx val="74583040"/>
        <c:crosses val="autoZero"/>
        <c:crossBetween val="between"/>
      </c:valAx>
    </c:plotArea>
    <c:legend>
      <c:legendPos val="r"/>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MENSUAL JULIO 2016.xls.xlsx]tiempo!Tabla dinámica3</c:name>
    <c:fmtId val="2"/>
  </c:pivotSource>
  <c:chart>
    <c:title>
      <c:overlay val="0"/>
    </c:title>
    <c:autoTitleDeleted val="0"/>
    <c:pivotFmts>
      <c:pivotFmt>
        <c:idx val="0"/>
        <c:marker>
          <c:symbol val="none"/>
        </c:marker>
      </c:pivotFmt>
      <c:pivotFmt>
        <c:idx val="1"/>
        <c:marker>
          <c:symbol val="none"/>
        </c:marker>
      </c:pivotFmt>
    </c:pivotFmts>
    <c:plotArea>
      <c:layout/>
      <c:barChart>
        <c:barDir val="col"/>
        <c:grouping val="clustered"/>
        <c:varyColors val="0"/>
        <c:dLbls>
          <c:showLegendKey val="0"/>
          <c:showVal val="0"/>
          <c:showCatName val="0"/>
          <c:showSerName val="0"/>
          <c:showPercent val="0"/>
          <c:showBubbleSize val="0"/>
        </c:dLbls>
        <c:gapWidth val="150"/>
        <c:axId val="100404608"/>
        <c:axId val="43234432"/>
      </c:barChart>
      <c:catAx>
        <c:axId val="100404608"/>
        <c:scaling>
          <c:orientation val="minMax"/>
        </c:scaling>
        <c:delete val="0"/>
        <c:axPos val="b"/>
        <c:majorTickMark val="out"/>
        <c:minorTickMark val="none"/>
        <c:tickLblPos val="nextTo"/>
        <c:crossAx val="43234432"/>
        <c:crosses val="autoZero"/>
        <c:auto val="1"/>
        <c:lblAlgn val="ctr"/>
        <c:lblOffset val="100"/>
        <c:noMultiLvlLbl val="0"/>
      </c:catAx>
      <c:valAx>
        <c:axId val="43234432"/>
        <c:scaling>
          <c:orientation val="minMax"/>
        </c:scaling>
        <c:delete val="0"/>
        <c:axPos val="l"/>
        <c:majorGridlines/>
        <c:numFmt formatCode="General" sourceLinked="1"/>
        <c:majorTickMark val="out"/>
        <c:minorTickMark val="none"/>
        <c:tickLblPos val="nextTo"/>
        <c:crossAx val="100404608"/>
        <c:crosses val="autoZero"/>
        <c:crossBetween val="between"/>
      </c:valAx>
    </c:plotArea>
    <c:legend>
      <c:legendPos val="r"/>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MENSUAL JULIO 2016.xls.xlsx]Grafica-Solucionados!Tabla dinámica2</c:name>
    <c:fmtId val="0"/>
  </c:pivotSource>
  <c:chart>
    <c:title>
      <c:tx>
        <c:rich>
          <a:bodyPr/>
          <a:lstStyle/>
          <a:p>
            <a:pPr>
              <a:defRPr sz="1200"/>
            </a:pPr>
            <a:r>
              <a:rPr lang="en-US" sz="1200"/>
              <a:t>Total</a:t>
            </a:r>
            <a:r>
              <a:rPr lang="en-US" sz="1200" baseline="0"/>
              <a:t> de Requerimeintos Solucionados Por Sistema</a:t>
            </a:r>
            <a:endParaRPr lang="en-US" sz="1200"/>
          </a:p>
        </c:rich>
      </c:tx>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dLbl>
          <c:idx val="0"/>
          <c:spPr/>
          <c:txPr>
            <a:bodyPr/>
            <a:lstStyle/>
            <a:p>
              <a:pPr>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1"/>
        <c:ser>
          <c:idx val="0"/>
          <c:order val="0"/>
          <c:tx>
            <c:strRef>
              <c:f>'Grafica-Solucionados'!$C$3</c:f>
              <c:strCache>
                <c:ptCount val="1"/>
                <c:pt idx="0">
                  <c:v>Total</c:v>
                </c:pt>
              </c:strCache>
            </c:strRef>
          </c:tx>
          <c:invertIfNegative val="0"/>
          <c:dLbls>
            <c:spPr/>
            <c:txPr>
              <a:bodyPr/>
              <a:lstStyle/>
              <a:p>
                <a:pPr>
                  <a:defRPr/>
                </a:pPr>
                <a:endParaRPr lang="es-ES"/>
              </a:p>
            </c:txPr>
            <c:showLegendKey val="0"/>
            <c:showVal val="1"/>
            <c:showCatName val="0"/>
            <c:showSerName val="0"/>
            <c:showPercent val="0"/>
            <c:showBubbleSize val="0"/>
            <c:showLeaderLines val="0"/>
          </c:dLbls>
          <c:cat>
            <c:strRef>
              <c:f>'Grafica-Solucionados'!$B$4:$B$5</c:f>
              <c:strCache>
                <c:ptCount val="1"/>
                <c:pt idx="0">
                  <c:v>SDQS</c:v>
                </c:pt>
              </c:strCache>
            </c:strRef>
          </c:cat>
          <c:val>
            <c:numRef>
              <c:f>'Grafica-Solucionados'!$C$4:$C$5</c:f>
              <c:numCache>
                <c:formatCode>General</c:formatCode>
                <c:ptCount val="1"/>
                <c:pt idx="0">
                  <c:v>70</c:v>
                </c:pt>
              </c:numCache>
            </c:numRef>
          </c:val>
        </c:ser>
        <c:dLbls>
          <c:showLegendKey val="0"/>
          <c:showVal val="0"/>
          <c:showCatName val="0"/>
          <c:showSerName val="0"/>
          <c:showPercent val="0"/>
          <c:showBubbleSize val="0"/>
        </c:dLbls>
        <c:gapWidth val="150"/>
        <c:axId val="43408000"/>
        <c:axId val="43422080"/>
      </c:barChart>
      <c:catAx>
        <c:axId val="43408000"/>
        <c:scaling>
          <c:orientation val="minMax"/>
        </c:scaling>
        <c:delete val="0"/>
        <c:axPos val="l"/>
        <c:numFmt formatCode="General" sourceLinked="0"/>
        <c:majorTickMark val="out"/>
        <c:minorTickMark val="none"/>
        <c:tickLblPos val="nextTo"/>
        <c:crossAx val="43422080"/>
        <c:crosses val="autoZero"/>
        <c:auto val="1"/>
        <c:lblAlgn val="ctr"/>
        <c:lblOffset val="100"/>
        <c:noMultiLvlLbl val="0"/>
      </c:catAx>
      <c:valAx>
        <c:axId val="43422080"/>
        <c:scaling>
          <c:orientation val="minMax"/>
        </c:scaling>
        <c:delete val="1"/>
        <c:axPos val="b"/>
        <c:numFmt formatCode="General" sourceLinked="1"/>
        <c:majorTickMark val="out"/>
        <c:minorTickMark val="none"/>
        <c:tickLblPos val="nextTo"/>
        <c:crossAx val="43408000"/>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MENSUAL JULIO 2016.xls.xlsx]Grafica-Recibidos!Tabla dinámica3</c:name>
    <c:fmtId val="0"/>
  </c:pivotSource>
  <c:chart>
    <c:title>
      <c:tx>
        <c:rich>
          <a:bodyPr/>
          <a:lstStyle/>
          <a:p>
            <a:pPr>
              <a:defRPr sz="1200"/>
            </a:pPr>
            <a:r>
              <a:rPr lang="es-CO" sz="1200"/>
              <a:t>Total de Requerimitos recibidos por Sistema</a:t>
            </a:r>
          </a:p>
        </c:rich>
      </c:tx>
      <c:overlay val="0"/>
    </c:title>
    <c:autoTitleDeleted val="0"/>
    <c:pivotFmts>
      <c:pivotFmt>
        <c:idx val="0"/>
        <c:marker>
          <c:symbol val="none"/>
        </c:marker>
        <c:dLbl>
          <c:idx val="0"/>
          <c:spPr/>
          <c:txPr>
            <a:bodyPr/>
            <a:lstStyle/>
            <a:p>
              <a:pPr>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1"/>
        <c:marker>
          <c:symbol val="none"/>
        </c:marker>
        <c:dLbl>
          <c:idx val="0"/>
          <c:spPr/>
          <c:txPr>
            <a:bodyPr/>
            <a:lstStyle/>
            <a:p>
              <a:pPr>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dLbl>
          <c:idx val="0"/>
          <c:spPr/>
          <c:txPr>
            <a:bodyPr/>
            <a:lstStyle/>
            <a:p>
              <a:pPr>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1"/>
        <c:ser>
          <c:idx val="0"/>
          <c:order val="0"/>
          <c:tx>
            <c:strRef>
              <c:f>'Grafica-Recibidos'!$C$3</c:f>
              <c:strCache>
                <c:ptCount val="1"/>
                <c:pt idx="0">
                  <c:v>Total</c:v>
                </c:pt>
              </c:strCache>
            </c:strRef>
          </c:tx>
          <c:invertIfNegative val="0"/>
          <c:dLbls>
            <c:spPr/>
            <c:txPr>
              <a:bodyPr/>
              <a:lstStyle/>
              <a:p>
                <a:pPr>
                  <a:defRPr/>
                </a:pPr>
                <a:endParaRPr lang="es-ES"/>
              </a:p>
            </c:txPr>
            <c:showLegendKey val="0"/>
            <c:showVal val="1"/>
            <c:showCatName val="0"/>
            <c:showSerName val="0"/>
            <c:showPercent val="0"/>
            <c:showBubbleSize val="0"/>
            <c:showLeaderLines val="0"/>
          </c:dLbls>
          <c:cat>
            <c:strRef>
              <c:f>'Grafica-Recibidos'!$B$4:$B$5</c:f>
              <c:strCache>
                <c:ptCount val="1"/>
                <c:pt idx="0">
                  <c:v>SDQS</c:v>
                </c:pt>
              </c:strCache>
            </c:strRef>
          </c:cat>
          <c:val>
            <c:numRef>
              <c:f>'Grafica-Recibidos'!$C$4:$C$5</c:f>
              <c:numCache>
                <c:formatCode>_-* #,##0_-;\-* #,##0_-;_-* "-"??_-;_-@_-</c:formatCode>
                <c:ptCount val="1"/>
                <c:pt idx="0">
                  <c:v>145</c:v>
                </c:pt>
              </c:numCache>
            </c:numRef>
          </c:val>
        </c:ser>
        <c:dLbls>
          <c:showLegendKey val="0"/>
          <c:showVal val="1"/>
          <c:showCatName val="0"/>
          <c:showSerName val="0"/>
          <c:showPercent val="0"/>
          <c:showBubbleSize val="0"/>
        </c:dLbls>
        <c:gapWidth val="150"/>
        <c:overlap val="-25"/>
        <c:axId val="45991040"/>
        <c:axId val="50421760"/>
      </c:barChart>
      <c:catAx>
        <c:axId val="45991040"/>
        <c:scaling>
          <c:orientation val="minMax"/>
        </c:scaling>
        <c:delete val="0"/>
        <c:axPos val="l"/>
        <c:numFmt formatCode="General" sourceLinked="0"/>
        <c:majorTickMark val="none"/>
        <c:minorTickMark val="none"/>
        <c:tickLblPos val="nextTo"/>
        <c:crossAx val="50421760"/>
        <c:crosses val="autoZero"/>
        <c:auto val="1"/>
        <c:lblAlgn val="ctr"/>
        <c:lblOffset val="100"/>
        <c:noMultiLvlLbl val="0"/>
      </c:catAx>
      <c:valAx>
        <c:axId val="50421760"/>
        <c:scaling>
          <c:orientation val="minMax"/>
        </c:scaling>
        <c:delete val="1"/>
        <c:axPos val="b"/>
        <c:numFmt formatCode="_-* #,##0_-;\-* #,##0_-;_-* &quot;-&quot;??_-;_-@_-" sourceLinked="1"/>
        <c:majorTickMark val="out"/>
        <c:minorTickMark val="none"/>
        <c:tickLblPos val="nextTo"/>
        <c:crossAx val="45991040"/>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MENSUAL JULIO 2016.xls.xlsx]Grafica-Top!Tabla dinámica1</c:name>
    <c:fmtId val="1"/>
  </c:pivotSource>
  <c:chart>
    <c:title>
      <c:tx>
        <c:rich>
          <a:bodyPr/>
          <a:lstStyle/>
          <a:p>
            <a:pPr>
              <a:defRPr sz="1200"/>
            </a:pPr>
            <a:r>
              <a:rPr lang="en-US" sz="1200"/>
              <a:t>Top</a:t>
            </a:r>
            <a:r>
              <a:rPr lang="en-US" sz="1200" baseline="0"/>
              <a:t> 5 de Requerimientos por Subtema</a:t>
            </a:r>
            <a:endParaRPr lang="en-US" sz="1200"/>
          </a:p>
        </c:rich>
      </c:tx>
      <c:overlay val="1"/>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dLbl>
          <c:idx val="0"/>
          <c:spPr/>
          <c:txPr>
            <a:bodyPr/>
            <a:lstStyle/>
            <a:p>
              <a:pPr>
                <a:defRPr sz="800"/>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50365128923681468"/>
          <c:y val="0.12774451097804387"/>
          <c:w val="0.46797991643694442"/>
          <c:h val="0.82834331337325362"/>
        </c:manualLayout>
      </c:layout>
      <c:barChart>
        <c:barDir val="bar"/>
        <c:grouping val="clustered"/>
        <c:varyColors val="1"/>
        <c:ser>
          <c:idx val="0"/>
          <c:order val="0"/>
          <c:tx>
            <c:strRef>
              <c:f>'Grafica-Top'!$C$3</c:f>
              <c:strCache>
                <c:ptCount val="1"/>
                <c:pt idx="0">
                  <c:v>Total</c:v>
                </c:pt>
              </c:strCache>
            </c:strRef>
          </c:tx>
          <c:invertIfNegative val="0"/>
          <c:dLbls>
            <c:spPr/>
            <c:txPr>
              <a:bodyPr/>
              <a:lstStyle/>
              <a:p>
                <a:pPr>
                  <a:defRPr sz="800"/>
                </a:pPr>
                <a:endParaRPr lang="es-ES"/>
              </a:p>
            </c:txPr>
            <c:showLegendKey val="0"/>
            <c:showVal val="1"/>
            <c:showCatName val="0"/>
            <c:showSerName val="0"/>
            <c:showPercent val="0"/>
            <c:showBubbleSize val="0"/>
            <c:showLeaderLines val="0"/>
          </c:dLbls>
          <c:cat>
            <c:strRef>
              <c:f>'Grafica-Top'!$B$4:$B$12</c:f>
              <c:strCache>
                <c:ptCount val="8"/>
                <c:pt idx="0">
                  <c:v>POLITICAS DE LA ENTIDAD</c:v>
                </c:pt>
                <c:pt idx="1">
                  <c:v>SOLICITUDES DE INFORMACION DE CONTRATOS</c:v>
                </c:pt>
                <c:pt idx="2">
                  <c:v>PLAN DE REVITALIZACION CENTRO TRADICIONAL</c:v>
                </c:pt>
                <c:pt idx="3">
                  <c:v>ATENCION Y SERVICIO A LA CIUDADANIA</c:v>
                </c:pt>
                <c:pt idx="4">
                  <c:v>TEMAS DE CONTRATACION: PERSONAL/RECURSOS FISICOS</c:v>
                </c:pt>
                <c:pt idx="5">
                  <c:v>TEMAS ADMINISTRATIVOS Y FINANCIEROS</c:v>
                </c:pt>
                <c:pt idx="6">
                  <c:v>EXPOSICIONES</c:v>
                </c:pt>
                <c:pt idx="7">
                  <c:v>BIENES DE INTERES</c:v>
                </c:pt>
              </c:strCache>
            </c:strRef>
          </c:cat>
          <c:val>
            <c:numRef>
              <c:f>'Grafica-Top'!$C$4:$C$12</c:f>
              <c:numCache>
                <c:formatCode>_-* #,##0_-;\-* #,##0_-;_-* "-"??_-;_-@_-</c:formatCode>
                <c:ptCount val="8"/>
                <c:pt idx="0">
                  <c:v>2</c:v>
                </c:pt>
                <c:pt idx="1">
                  <c:v>2</c:v>
                </c:pt>
                <c:pt idx="2">
                  <c:v>2</c:v>
                </c:pt>
                <c:pt idx="3">
                  <c:v>2</c:v>
                </c:pt>
                <c:pt idx="4">
                  <c:v>2</c:v>
                </c:pt>
                <c:pt idx="5">
                  <c:v>2</c:v>
                </c:pt>
                <c:pt idx="6">
                  <c:v>29</c:v>
                </c:pt>
                <c:pt idx="7">
                  <c:v>97</c:v>
                </c:pt>
              </c:numCache>
            </c:numRef>
          </c:val>
        </c:ser>
        <c:dLbls>
          <c:showLegendKey val="0"/>
          <c:showVal val="0"/>
          <c:showCatName val="0"/>
          <c:showSerName val="0"/>
          <c:showPercent val="0"/>
          <c:showBubbleSize val="0"/>
        </c:dLbls>
        <c:gapWidth val="150"/>
        <c:axId val="72578560"/>
        <c:axId val="72580096"/>
      </c:barChart>
      <c:catAx>
        <c:axId val="72578560"/>
        <c:scaling>
          <c:orientation val="minMax"/>
        </c:scaling>
        <c:delete val="0"/>
        <c:axPos val="l"/>
        <c:numFmt formatCode="General" sourceLinked="0"/>
        <c:majorTickMark val="out"/>
        <c:minorTickMark val="none"/>
        <c:tickLblPos val="nextTo"/>
        <c:txPr>
          <a:bodyPr/>
          <a:lstStyle/>
          <a:p>
            <a:pPr>
              <a:defRPr sz="800"/>
            </a:pPr>
            <a:endParaRPr lang="es-ES"/>
          </a:p>
        </c:txPr>
        <c:crossAx val="72580096"/>
        <c:crosses val="autoZero"/>
        <c:auto val="1"/>
        <c:lblAlgn val="ctr"/>
        <c:lblOffset val="100"/>
        <c:noMultiLvlLbl val="0"/>
      </c:catAx>
      <c:valAx>
        <c:axId val="72580096"/>
        <c:scaling>
          <c:orientation val="minMax"/>
        </c:scaling>
        <c:delete val="1"/>
        <c:axPos val="b"/>
        <c:numFmt formatCode="_-* #,##0_-;\-* #,##0_-;_-* &quot;-&quot;??_-;_-@_-" sourceLinked="1"/>
        <c:majorTickMark val="out"/>
        <c:minorTickMark val="none"/>
        <c:tickLblPos val="nextTo"/>
        <c:crossAx val="72578560"/>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MENSUAL JULIO 2016.xls.xlsx]Grafica-Recibidos!Tabla dinámica3</c:name>
    <c:fmtId val="2"/>
  </c:pivotSource>
  <c:chart>
    <c:title>
      <c:tx>
        <c:rich>
          <a:bodyPr/>
          <a:lstStyle/>
          <a:p>
            <a:pPr>
              <a:defRPr sz="1200"/>
            </a:pPr>
            <a:r>
              <a:rPr lang="es-CO" sz="1200"/>
              <a:t>Total de Requerimientos Recibidos por Sistema de</a:t>
            </a:r>
            <a:r>
              <a:rPr lang="es-CO" sz="1200" baseline="0"/>
              <a:t> Registro PQR</a:t>
            </a:r>
            <a:endParaRPr lang="es-CO" sz="1200"/>
          </a:p>
        </c:rich>
      </c:tx>
      <c:layout/>
      <c:overlay val="0"/>
    </c:title>
    <c:autoTitleDeleted val="0"/>
    <c:pivotFmts>
      <c:pivotFmt>
        <c:idx val="0"/>
        <c:marker>
          <c:symbol val="none"/>
        </c:marker>
        <c:dLbl>
          <c:idx val="0"/>
          <c:spPr/>
          <c:txPr>
            <a:bodyPr/>
            <a:lstStyle/>
            <a:p>
              <a:pPr>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1"/>
        <c:marker>
          <c:symbol val="none"/>
        </c:marker>
        <c:dLbl>
          <c:idx val="0"/>
          <c:spPr/>
          <c:txPr>
            <a:bodyPr/>
            <a:lstStyle/>
            <a:p>
              <a:pPr>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dLbl>
          <c:idx val="0"/>
          <c:spPr/>
          <c:txPr>
            <a:bodyPr/>
            <a:lstStyle/>
            <a:p>
              <a:pPr>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9"/>
        <c:marker>
          <c:symbol val="none"/>
        </c:marker>
        <c:dLbl>
          <c:idx val="0"/>
          <c:spPr/>
          <c:txPr>
            <a:bodyPr/>
            <a:lstStyle/>
            <a:p>
              <a:pPr>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10"/>
        <c:marker>
          <c:symbol val="none"/>
        </c:marker>
        <c:dLbl>
          <c:idx val="0"/>
          <c:layout/>
          <c:spPr/>
          <c:txPr>
            <a:bodyPr/>
            <a:lstStyle/>
            <a:p>
              <a:pPr>
                <a:defRPr/>
              </a:pPr>
              <a:endParaRPr lang="es-ES"/>
            </a:p>
          </c:txP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bar"/>
        <c:grouping val="clustered"/>
        <c:varyColors val="1"/>
        <c:ser>
          <c:idx val="0"/>
          <c:order val="0"/>
          <c:tx>
            <c:strRef>
              <c:f>'Grafica-Recibidos'!$C$3</c:f>
              <c:strCache>
                <c:ptCount val="1"/>
                <c:pt idx="0">
                  <c:v>Total</c:v>
                </c:pt>
              </c:strCache>
            </c:strRef>
          </c:tx>
          <c:invertIfNegative val="0"/>
          <c:dLbls>
            <c:spPr/>
            <c:txPr>
              <a:bodyPr/>
              <a:lstStyle/>
              <a:p>
                <a:pPr>
                  <a:defRPr/>
                </a:pPr>
                <a:endParaRPr lang="es-ES"/>
              </a:p>
            </c:txPr>
            <c:showLegendKey val="0"/>
            <c:showVal val="1"/>
            <c:showCatName val="0"/>
            <c:showSerName val="0"/>
            <c:showPercent val="0"/>
            <c:showBubbleSize val="0"/>
            <c:showLeaderLines val="0"/>
          </c:dLbls>
          <c:cat>
            <c:strRef>
              <c:f>'Grafica-Recibidos'!$B$4:$B$5</c:f>
              <c:strCache>
                <c:ptCount val="1"/>
                <c:pt idx="0">
                  <c:v>SDQS</c:v>
                </c:pt>
              </c:strCache>
            </c:strRef>
          </c:cat>
          <c:val>
            <c:numRef>
              <c:f>'Grafica-Recibidos'!$C$4:$C$5</c:f>
              <c:numCache>
                <c:formatCode>_-* #,##0_-;\-* #,##0_-;_-* "-"??_-;_-@_-</c:formatCode>
                <c:ptCount val="1"/>
                <c:pt idx="0">
                  <c:v>145</c:v>
                </c:pt>
              </c:numCache>
            </c:numRef>
          </c:val>
        </c:ser>
        <c:dLbls>
          <c:showLegendKey val="0"/>
          <c:showVal val="1"/>
          <c:showCatName val="0"/>
          <c:showSerName val="0"/>
          <c:showPercent val="0"/>
          <c:showBubbleSize val="0"/>
        </c:dLbls>
        <c:gapWidth val="150"/>
        <c:overlap val="-25"/>
        <c:axId val="73022464"/>
        <c:axId val="73033600"/>
      </c:barChart>
      <c:catAx>
        <c:axId val="73022464"/>
        <c:scaling>
          <c:orientation val="minMax"/>
        </c:scaling>
        <c:delete val="0"/>
        <c:axPos val="l"/>
        <c:numFmt formatCode="General" sourceLinked="0"/>
        <c:majorTickMark val="none"/>
        <c:minorTickMark val="none"/>
        <c:tickLblPos val="nextTo"/>
        <c:crossAx val="73033600"/>
        <c:crosses val="autoZero"/>
        <c:auto val="1"/>
        <c:lblAlgn val="ctr"/>
        <c:lblOffset val="100"/>
        <c:noMultiLvlLbl val="0"/>
      </c:catAx>
      <c:valAx>
        <c:axId val="73033600"/>
        <c:scaling>
          <c:orientation val="minMax"/>
        </c:scaling>
        <c:delete val="1"/>
        <c:axPos val="b"/>
        <c:numFmt formatCode="_-* #,##0_-;\-* #,##0_-;_-* &quot;-&quot;??_-;_-@_-" sourceLinked="1"/>
        <c:majorTickMark val="out"/>
        <c:minorTickMark val="none"/>
        <c:tickLblPos val="nextTo"/>
        <c:crossAx val="73022464"/>
        <c:crosses val="autoZero"/>
        <c:crossBetween val="between"/>
      </c:valAx>
    </c:plotArea>
    <c:legend>
      <c:legendPos val="t"/>
      <c:layout/>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MENSUAL JULIO 2016.xls.xlsx]Grafica-Solucionados!Tabla dinámica2</c:name>
    <c:fmtId val="6"/>
  </c:pivotSource>
  <c:chart>
    <c:title>
      <c:tx>
        <c:rich>
          <a:bodyPr/>
          <a:lstStyle/>
          <a:p>
            <a:pPr>
              <a:defRPr sz="1200"/>
            </a:pPr>
            <a:r>
              <a:rPr lang="en-US" sz="1200"/>
              <a:t>Total</a:t>
            </a:r>
            <a:r>
              <a:rPr lang="en-US" sz="1200" baseline="0"/>
              <a:t> de Requerimientos Solucionados Por Sistema</a:t>
            </a:r>
            <a:endParaRPr lang="en-US" sz="1200"/>
          </a:p>
        </c:rich>
      </c:tx>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dLbl>
          <c:idx val="0"/>
          <c:spPr/>
          <c:txPr>
            <a:bodyPr/>
            <a:lstStyle/>
            <a:p>
              <a:pPr>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9"/>
        <c:marker>
          <c:symbol val="none"/>
        </c:marker>
        <c:dLbl>
          <c:idx val="0"/>
          <c:spPr/>
          <c:txPr>
            <a:bodyPr/>
            <a:lstStyle/>
            <a:p>
              <a:pPr>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10"/>
        <c:marker>
          <c:symbol val="none"/>
        </c:marker>
        <c:dLbl>
          <c:idx val="0"/>
          <c:spPr/>
          <c:txPr>
            <a:bodyPr/>
            <a:lstStyle/>
            <a:p>
              <a:pPr>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11"/>
        <c:marker>
          <c:symbol val="none"/>
        </c:marker>
        <c:dLbl>
          <c:idx val="0"/>
          <c:spPr/>
          <c:txPr>
            <a:bodyPr/>
            <a:lstStyle/>
            <a:p>
              <a:pPr>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12"/>
        <c:marker>
          <c:symbol val="none"/>
        </c:marker>
        <c:dLbl>
          <c:idx val="0"/>
          <c:spPr/>
          <c:txPr>
            <a:bodyPr/>
            <a:lstStyle/>
            <a:p>
              <a:pPr>
                <a:defRPr/>
              </a:pPr>
              <a:endParaRPr lang="es-ES"/>
            </a:p>
          </c:txP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bar"/>
        <c:grouping val="clustered"/>
        <c:varyColors val="1"/>
        <c:ser>
          <c:idx val="0"/>
          <c:order val="0"/>
          <c:tx>
            <c:strRef>
              <c:f>'Grafica-Solucionados'!$C$3</c:f>
              <c:strCache>
                <c:ptCount val="1"/>
                <c:pt idx="0">
                  <c:v>Total</c:v>
                </c:pt>
              </c:strCache>
            </c:strRef>
          </c:tx>
          <c:invertIfNegative val="0"/>
          <c:dLbls>
            <c:spPr/>
            <c:txPr>
              <a:bodyPr/>
              <a:lstStyle/>
              <a:p>
                <a:pPr>
                  <a:defRPr/>
                </a:pPr>
                <a:endParaRPr lang="es-ES"/>
              </a:p>
            </c:txPr>
            <c:showLegendKey val="0"/>
            <c:showVal val="1"/>
            <c:showCatName val="0"/>
            <c:showSerName val="0"/>
            <c:showPercent val="0"/>
            <c:showBubbleSize val="0"/>
            <c:showLeaderLines val="0"/>
          </c:dLbls>
          <c:cat>
            <c:strRef>
              <c:f>'Grafica-Solucionados'!$B$4:$B$5</c:f>
              <c:strCache>
                <c:ptCount val="1"/>
                <c:pt idx="0">
                  <c:v>SDQS</c:v>
                </c:pt>
              </c:strCache>
            </c:strRef>
          </c:cat>
          <c:val>
            <c:numRef>
              <c:f>'Grafica-Solucionados'!$C$4:$C$5</c:f>
              <c:numCache>
                <c:formatCode>General</c:formatCode>
                <c:ptCount val="1"/>
                <c:pt idx="0">
                  <c:v>70</c:v>
                </c:pt>
              </c:numCache>
            </c:numRef>
          </c:val>
        </c:ser>
        <c:dLbls>
          <c:showLegendKey val="0"/>
          <c:showVal val="0"/>
          <c:showCatName val="0"/>
          <c:showSerName val="0"/>
          <c:showPercent val="0"/>
          <c:showBubbleSize val="0"/>
        </c:dLbls>
        <c:gapWidth val="150"/>
        <c:axId val="73151616"/>
        <c:axId val="73153152"/>
      </c:barChart>
      <c:catAx>
        <c:axId val="73151616"/>
        <c:scaling>
          <c:orientation val="minMax"/>
        </c:scaling>
        <c:delete val="0"/>
        <c:axPos val="l"/>
        <c:numFmt formatCode="General" sourceLinked="0"/>
        <c:majorTickMark val="out"/>
        <c:minorTickMark val="none"/>
        <c:tickLblPos val="nextTo"/>
        <c:crossAx val="73153152"/>
        <c:crosses val="autoZero"/>
        <c:auto val="1"/>
        <c:lblAlgn val="ctr"/>
        <c:lblOffset val="100"/>
        <c:noMultiLvlLbl val="0"/>
      </c:catAx>
      <c:valAx>
        <c:axId val="73153152"/>
        <c:scaling>
          <c:orientation val="minMax"/>
        </c:scaling>
        <c:delete val="1"/>
        <c:axPos val="b"/>
        <c:numFmt formatCode="General" sourceLinked="1"/>
        <c:majorTickMark val="out"/>
        <c:minorTickMark val="none"/>
        <c:tickLblPos val="nextTo"/>
        <c:crossAx val="73151616"/>
        <c:crosses val="autoZero"/>
        <c:crossBetween val="between"/>
      </c:valAx>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MENSUAL JULIO 2016.xls.xlsx]Grafica-Top!Tabla dinámica1</c:name>
    <c:fmtId val="3"/>
  </c:pivotSource>
  <c:chart>
    <c:title>
      <c:tx>
        <c:rich>
          <a:bodyPr/>
          <a:lstStyle/>
          <a:p>
            <a:pPr>
              <a:defRPr sz="1200"/>
            </a:pPr>
            <a:r>
              <a:rPr lang="es-CO" sz="1200" b="1" i="0" baseline="0"/>
              <a:t>Top 5  Requerimientos por Asunto o Subtema</a:t>
            </a:r>
          </a:p>
        </c:rich>
      </c:tx>
      <c:layout>
        <c:manualLayout>
          <c:xMode val="edge"/>
          <c:yMode val="edge"/>
          <c:x val="0.27371344497477434"/>
          <c:y val="2.3255902558305518E-2"/>
        </c:manualLayout>
      </c:layout>
      <c:overlay val="1"/>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dLbl>
          <c:idx val="0"/>
          <c:spPr/>
          <c:txPr>
            <a:bodyPr/>
            <a:lstStyle/>
            <a:p>
              <a:pPr>
                <a:defRPr sz="800"/>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11"/>
        <c:marker>
          <c:symbol val="none"/>
        </c:marker>
        <c:dLbl>
          <c:idx val="0"/>
          <c:spPr/>
          <c:txPr>
            <a:bodyPr/>
            <a:lstStyle/>
            <a:p>
              <a:pPr>
                <a:defRPr sz="800"/>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12"/>
        <c:marker>
          <c:symbol val="none"/>
        </c:marker>
        <c:dLbl>
          <c:idx val="0"/>
          <c:spPr/>
          <c:txPr>
            <a:bodyPr/>
            <a:lstStyle/>
            <a:p>
              <a:pPr>
                <a:defRPr sz="1000"/>
              </a:pPr>
              <a:endParaRPr lang="es-ES"/>
            </a:p>
          </c:txP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manualLayout>
          <c:layoutTarget val="inner"/>
          <c:xMode val="edge"/>
          <c:yMode val="edge"/>
          <c:x val="0.50365128923681468"/>
          <c:y val="0.12774451097804387"/>
          <c:w val="0.46797991643694442"/>
          <c:h val="0.82834331337325362"/>
        </c:manualLayout>
      </c:layout>
      <c:barChart>
        <c:barDir val="bar"/>
        <c:grouping val="clustered"/>
        <c:varyColors val="1"/>
        <c:ser>
          <c:idx val="0"/>
          <c:order val="0"/>
          <c:tx>
            <c:strRef>
              <c:f>'Grafica-Top'!$C$3</c:f>
              <c:strCache>
                <c:ptCount val="1"/>
                <c:pt idx="0">
                  <c:v>Total</c:v>
                </c:pt>
              </c:strCache>
            </c:strRef>
          </c:tx>
          <c:invertIfNegative val="0"/>
          <c:dLbls>
            <c:spPr/>
            <c:txPr>
              <a:bodyPr/>
              <a:lstStyle/>
              <a:p>
                <a:pPr>
                  <a:defRPr sz="1000"/>
                </a:pPr>
                <a:endParaRPr lang="es-ES"/>
              </a:p>
            </c:txPr>
            <c:showLegendKey val="0"/>
            <c:showVal val="1"/>
            <c:showCatName val="0"/>
            <c:showSerName val="0"/>
            <c:showPercent val="0"/>
            <c:showBubbleSize val="0"/>
            <c:showLeaderLines val="0"/>
          </c:dLbls>
          <c:cat>
            <c:strRef>
              <c:f>'Grafica-Top'!$B$4:$B$12</c:f>
              <c:strCache>
                <c:ptCount val="8"/>
                <c:pt idx="0">
                  <c:v>POLITICAS DE LA ENTIDAD</c:v>
                </c:pt>
                <c:pt idx="1">
                  <c:v>SOLICITUDES DE INFORMACION DE CONTRATOS</c:v>
                </c:pt>
                <c:pt idx="2">
                  <c:v>PLAN DE REVITALIZACION CENTRO TRADICIONAL</c:v>
                </c:pt>
                <c:pt idx="3">
                  <c:v>ATENCION Y SERVICIO A LA CIUDADANIA</c:v>
                </c:pt>
                <c:pt idx="4">
                  <c:v>TEMAS DE CONTRATACION: PERSONAL/RECURSOS FISICOS</c:v>
                </c:pt>
                <c:pt idx="5">
                  <c:v>TEMAS ADMINISTRATIVOS Y FINANCIEROS</c:v>
                </c:pt>
                <c:pt idx="6">
                  <c:v>EXPOSICIONES</c:v>
                </c:pt>
                <c:pt idx="7">
                  <c:v>BIENES DE INTERES</c:v>
                </c:pt>
              </c:strCache>
            </c:strRef>
          </c:cat>
          <c:val>
            <c:numRef>
              <c:f>'Grafica-Top'!$C$4:$C$12</c:f>
              <c:numCache>
                <c:formatCode>_-* #,##0_-;\-* #,##0_-;_-* "-"??_-;_-@_-</c:formatCode>
                <c:ptCount val="8"/>
                <c:pt idx="0">
                  <c:v>2</c:v>
                </c:pt>
                <c:pt idx="1">
                  <c:v>2</c:v>
                </c:pt>
                <c:pt idx="2">
                  <c:v>2</c:v>
                </c:pt>
                <c:pt idx="3">
                  <c:v>2</c:v>
                </c:pt>
                <c:pt idx="4">
                  <c:v>2</c:v>
                </c:pt>
                <c:pt idx="5">
                  <c:v>2</c:v>
                </c:pt>
                <c:pt idx="6">
                  <c:v>29</c:v>
                </c:pt>
                <c:pt idx="7">
                  <c:v>97</c:v>
                </c:pt>
              </c:numCache>
            </c:numRef>
          </c:val>
        </c:ser>
        <c:dLbls>
          <c:showLegendKey val="0"/>
          <c:showVal val="0"/>
          <c:showCatName val="0"/>
          <c:showSerName val="0"/>
          <c:showPercent val="0"/>
          <c:showBubbleSize val="0"/>
        </c:dLbls>
        <c:gapWidth val="150"/>
        <c:axId val="73327360"/>
        <c:axId val="73328896"/>
      </c:barChart>
      <c:catAx>
        <c:axId val="73327360"/>
        <c:scaling>
          <c:orientation val="minMax"/>
        </c:scaling>
        <c:delete val="0"/>
        <c:axPos val="l"/>
        <c:numFmt formatCode="General" sourceLinked="0"/>
        <c:majorTickMark val="out"/>
        <c:minorTickMark val="none"/>
        <c:tickLblPos val="nextTo"/>
        <c:txPr>
          <a:bodyPr/>
          <a:lstStyle/>
          <a:p>
            <a:pPr>
              <a:defRPr sz="800"/>
            </a:pPr>
            <a:endParaRPr lang="es-ES"/>
          </a:p>
        </c:txPr>
        <c:crossAx val="73328896"/>
        <c:crosses val="autoZero"/>
        <c:auto val="1"/>
        <c:lblAlgn val="ctr"/>
        <c:lblOffset val="100"/>
        <c:noMultiLvlLbl val="0"/>
      </c:catAx>
      <c:valAx>
        <c:axId val="73328896"/>
        <c:scaling>
          <c:orientation val="minMax"/>
        </c:scaling>
        <c:delete val="1"/>
        <c:axPos val="b"/>
        <c:numFmt formatCode="_-* #,##0_-;\-* #,##0_-;_-* &quot;-&quot;??_-;_-@_-" sourceLinked="1"/>
        <c:majorTickMark val="out"/>
        <c:minorTickMark val="none"/>
        <c:tickLblPos val="nextTo"/>
        <c:crossAx val="73327360"/>
        <c:crosses val="autoZero"/>
        <c:crossBetween val="between"/>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4</xdr:col>
      <xdr:colOff>0</xdr:colOff>
      <xdr:row>1</xdr:row>
      <xdr:rowOff>0</xdr:rowOff>
    </xdr:from>
    <xdr:to>
      <xdr:col>10</xdr:col>
      <xdr:colOff>0</xdr:colOff>
      <xdr:row>15</xdr:row>
      <xdr:rowOff>76200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571500</xdr:colOff>
      <xdr:row>3</xdr:row>
      <xdr:rowOff>10585</xdr:rowOff>
    </xdr:from>
    <xdr:to>
      <xdr:col>10</xdr:col>
      <xdr:colOff>21167</xdr:colOff>
      <xdr:row>14</xdr:row>
      <xdr:rowOff>116417</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899584</xdr:colOff>
      <xdr:row>3</xdr:row>
      <xdr:rowOff>10584</xdr:rowOff>
    </xdr:from>
    <xdr:to>
      <xdr:col>10</xdr:col>
      <xdr:colOff>127000</xdr:colOff>
      <xdr:row>17</xdr:row>
      <xdr:rowOff>137584</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xdr:row>
      <xdr:rowOff>0</xdr:rowOff>
    </xdr:from>
    <xdr:to>
      <xdr:col>10</xdr:col>
      <xdr:colOff>0</xdr:colOff>
      <xdr:row>15</xdr:row>
      <xdr:rowOff>76200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xdr:row>
      <xdr:rowOff>0</xdr:rowOff>
    </xdr:from>
    <xdr:to>
      <xdr:col>10</xdr:col>
      <xdr:colOff>0</xdr:colOff>
      <xdr:row>15</xdr:row>
      <xdr:rowOff>76200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1171575</xdr:colOff>
      <xdr:row>8</xdr:row>
      <xdr:rowOff>19050</xdr:rowOff>
    </xdr:from>
    <xdr:to>
      <xdr:col>7</xdr:col>
      <xdr:colOff>333375</xdr:colOff>
      <xdr:row>18</xdr:row>
      <xdr:rowOff>171450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736738</xdr:colOff>
      <xdr:row>0</xdr:row>
      <xdr:rowOff>0</xdr:rowOff>
    </xdr:from>
    <xdr:to>
      <xdr:col>5</xdr:col>
      <xdr:colOff>256347</xdr:colOff>
      <xdr:row>14</xdr:row>
      <xdr:rowOff>76200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523875</xdr:colOff>
      <xdr:row>0</xdr:row>
      <xdr:rowOff>104775</xdr:rowOff>
    </xdr:from>
    <xdr:to>
      <xdr:col>10</xdr:col>
      <xdr:colOff>114300</xdr:colOff>
      <xdr:row>16</xdr:row>
      <xdr:rowOff>142875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304800</xdr:colOff>
      <xdr:row>0</xdr:row>
      <xdr:rowOff>304800</xdr:rowOff>
    </xdr:to>
    <xdr:sp macro="" textlink="">
      <xdr:nvSpPr>
        <xdr:cNvPr id="2" name="AutoShape 4" descr="Resultado de imagen para logo secretaria general de bogota"/>
        <xdr:cNvSpPr>
          <a:spLocks noChangeAspect="1" noChangeArrowheads="1"/>
        </xdr:cNvSpPr>
      </xdr:nvSpPr>
      <xdr:spPr bwMode="auto">
        <a:xfrm>
          <a:off x="126111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0</xdr:row>
      <xdr:rowOff>0</xdr:rowOff>
    </xdr:from>
    <xdr:to>
      <xdr:col>6</xdr:col>
      <xdr:colOff>304800</xdr:colOff>
      <xdr:row>0</xdr:row>
      <xdr:rowOff>307975</xdr:rowOff>
    </xdr:to>
    <xdr:sp macro="" textlink="">
      <xdr:nvSpPr>
        <xdr:cNvPr id="3" name="AutoShape 6" descr="Resultado de imagen para logo secretaria general de bogota"/>
        <xdr:cNvSpPr>
          <a:spLocks noChangeAspect="1" noChangeArrowheads="1"/>
        </xdr:cNvSpPr>
      </xdr:nvSpPr>
      <xdr:spPr bwMode="auto">
        <a:xfrm>
          <a:off x="12611100" y="0"/>
          <a:ext cx="304800" cy="307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304800</xdr:colOff>
      <xdr:row>0</xdr:row>
      <xdr:rowOff>304800</xdr:rowOff>
    </xdr:to>
    <xdr:sp macro="" textlink="">
      <xdr:nvSpPr>
        <xdr:cNvPr id="1028" name="AutoShape 4" descr="Resultado de imagen para logo secretaria general de bogota"/>
        <xdr:cNvSpPr>
          <a:spLocks noChangeAspect="1" noChangeArrowheads="1"/>
        </xdr:cNvSpPr>
      </xdr:nvSpPr>
      <xdr:spPr bwMode="auto">
        <a:xfrm>
          <a:off x="11001375" y="800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0</xdr:row>
      <xdr:rowOff>0</xdr:rowOff>
    </xdr:from>
    <xdr:to>
      <xdr:col>6</xdr:col>
      <xdr:colOff>304800</xdr:colOff>
      <xdr:row>0</xdr:row>
      <xdr:rowOff>307975</xdr:rowOff>
    </xdr:to>
    <xdr:sp macro="" textlink="">
      <xdr:nvSpPr>
        <xdr:cNvPr id="1030" name="AutoShape 6" descr="Resultado de imagen para logo secretaria general de bogota"/>
        <xdr:cNvSpPr>
          <a:spLocks noChangeAspect="1" noChangeArrowheads="1"/>
        </xdr:cNvSpPr>
      </xdr:nvSpPr>
      <xdr:spPr bwMode="auto">
        <a:xfrm>
          <a:off x="11001375" y="116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359831</xdr:colOff>
      <xdr:row>5</xdr:row>
      <xdr:rowOff>21167</xdr:rowOff>
    </xdr:from>
    <xdr:to>
      <xdr:col>5</xdr:col>
      <xdr:colOff>1174750</xdr:colOff>
      <xdr:row>16</xdr:row>
      <xdr:rowOff>10583</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Windows User" refreshedDate="42610.555973032409" createdVersion="4" refreshedVersion="5" minRefreshableVersion="3" recordCount="28">
  <cacheSource type="worksheet">
    <worksheetSource ref="B1:G1048576" sheet="Insumo-Solucionado"/>
  </cacheSource>
  <cacheFields count="6">
    <cacheField name="Tipología" numFmtId="0">
      <sharedItems containsBlank="1" count="23">
        <s v="CONSULTA"/>
        <s v="DERECHO DE PETICIÓN DE INTERÉS GENERAL"/>
        <s v="DERECHO DE PETICIÓN DE INTERÉS PARTICULAR"/>
        <s v="QUEJA"/>
        <s v="RECLAMO"/>
        <s v="SOLICITUD DE COPIA"/>
        <s v="SOLICITUD DE INFORMACIÓN"/>
        <s v="SUGERENCIA"/>
        <m/>
        <s v="Felicitaciones" u="1"/>
        <s v="TRASLADO" u="1"/>
        <s v="Petición de Interes Particular" u="1"/>
        <s v="Petición De Interés Particular" u="1"/>
        <s v="Manifestaciones" u="1"/>
        <s v="Petición de Interes General" u="1"/>
        <s v="Petición de Interés General" u="1"/>
        <s v="SOLICITUD INFORMACION" u="1"/>
        <s v="Denuncia por actos de corrupción" u="1"/>
        <s v="DERECHO DE PETICIÓN" u="1"/>
        <s v="Felicitación" u="1"/>
        <s v="DERECHO DE PETICION " u="1"/>
        <s v="PETICIONES EN GENERAL" u="1"/>
        <s v="SOLICITUD DE COPIAS Y CERTIFICACIONES EN EXPEDIENTES" u="1"/>
      </sharedItems>
    </cacheField>
    <cacheField name="Subtema y/o Descriptor" numFmtId="0">
      <sharedItems containsBlank="1" count="230">
        <s v="BIENES DE INTERES"/>
        <s v="ADMINISTRACION DEL TALENTO HUMANO"/>
        <s v="ATENCION Y SERVICIO A LA CIUDADANIA"/>
        <s v="PLAN DE REVITALIZACION CENTRO TRADICIONAL"/>
        <s v="PUBLICACIONES DEL IDPC"/>
        <s v="CANDELARIA ES TU CASA ( ENLUCIMIENTO DE FACHADAS DE INMUEBLES, MEJORAMIENTO DEL ESPACIO PUBLICO DEL CENTRO HISTORICO)"/>
        <s v="ENLUCIMIENTO FACHADAS INMUEBLES DE LAS NIEVES"/>
        <s v="PEATONALIZACION CARRERA 7"/>
        <s v="ATENCION Y PORTAFOLIO DE SERVICIOS"/>
        <s v="INCUMPLIMIENTO DE FUNCIONES SERVIDORES-INCIDENCIA DISCIPLINARIA"/>
        <s v="TEMAS DE CONTRATACION: PERSONAL/RECURSOS FISICOS"/>
        <s v="TRASLADO POR NO COMPETENCIA"/>
        <s v="MANTENIMIENTO DEL PATRIMONIO LOCAL Y EL ESPACIO PUBLICO (MONUMENTOS GRAFFITI, DETERIORO, SEGURIDAD, ILUMINACION, BASURAS, VIAS Y ANDENES)"/>
        <m/>
        <s v="Atención Servidores Red CADE" u="1"/>
        <s v="No facilitación del acceso, teniendo en cuenta un enfoque diferencial, perspectiva de género, cultura, religión, etnia, raza, ciclo vital y educación" u="1"/>
        <s v="TEMAS ADMINISTRATIVOS – ZONAL" u="1"/>
        <s v="E P S -C No oportunidad en programación de citas de especialistas" u="1"/>
        <s v="E P S -C Prestación de servicios en lugares retirados de donde reside usuario" u="1"/>
        <s v="Contratos suscritos con F F D S y S D S" u="1"/>
        <s v="Oportunidad- S. D. S. Centro Regulador de Urgencias-Servicio de Transporte Especial de pacientes (ambulancia)" u="1"/>
        <s v="Requisitos Mínimos Sanitarios- Normatividad-Saneamiento Ambiental" u="1"/>
        <s v="Capacitación e Información-Primer Respondiente y emergencias médicas" u="1"/>
        <s v="Reconocimiento Carrera  Administrativa" u="1"/>
        <s v="Calidad- Hospital el Tunal- Servicio de Urgencias" u="1"/>
        <s v="Calidad- Hospital Engativá- Servicio de Urgencias" u="1"/>
        <s v="HURTO EN EL SISTEMA" u="1"/>
        <s v="CERTIFICACION DE NOMINA" u="1"/>
        <s v="Financiamiento- proyectos de inversión" u="1"/>
        <s v="COBROS INDEBIDOS SERVICIOS DE SALUD" u="1"/>
        <s v="Información de Personas Desaparecidas" u="1"/>
        <s v="CERTIFICACION DE APORTES " u="1"/>
        <s v="RECAUDO INTEGRACIÓN MEDIOS DE PAGO" u="1"/>
        <s v="No cumplimiento del horario fijado para atender al usuario, por parte del servicio programado" u="1"/>
        <s v="RECAUDO POBLACION PREFERENCIAL DISCAPACIDAD" u="1"/>
        <s v="No capacidad para pago de servicios, medicamentos, terapias, ó exámenes de apoyo diagnóstico" u="1"/>
        <s v="Saneamiento Ambiental-Industria y Ambiente-IVC" u="1"/>
        <s v="Dificultad acceso servicios por padre en Régimen Contributivo con quien no tienen contacto" u="1"/>
        <s v="Novedades base de datos" u="1"/>
        <s v="Calidad- Hospital Tunjuelito- Servicio de Urgencias" u="1"/>
        <s v="Oportunidad- Direción Jurídica y de Contratación" u="1"/>
        <s v="SOLICITUD CERTIFICACION " u="1"/>
        <s v="Deficiencias en el  cumplimiento de acciones de apoyo administrativo, por falta de recursos logísticos" u="1"/>
        <s v="EXPEDIENTES INVESTIGACIONES DE VIGILANCIA EN SALUD PUBLICA" u="1"/>
        <s v="INDEMINZACION SUSTITUVA DE PENSION" u="1"/>
        <s v="Calidad- Hospital Bosa- Servicio de Urgencias" u="1"/>
        <s v="Calidad- Hospital Suba- Servicio de Urgencias" u="1"/>
        <s v="MANTENIMIENTO ESTACIONES, PORTALES O PARADEROS" u="1"/>
        <s v="SEÑALIZACION DE SERVICIOS - TRONCALES" u="1"/>
        <s v="INDEMNIZACION SUSTITUTIVA DE PENSION " u="1"/>
        <s v="Selección. reelección. retiro de  Gerentes E. S. E." u="1"/>
        <s v="Aseguramiento- Estado Afiliación -Acceso la prestacion de los servicios de salud" u="1"/>
        <s v="Requisitos- Normatividad Habilitación de  I P S y Prestadores Independientes-Salud Ocupacional- Ambulancias-Sistema Obligatorio de Garantía de Calidad  de Atención en Salud" u="1"/>
        <s v="Proyectos De Inversion-ejecuciòn En Infraestrucctura-dotación Hospitalaria" u="1"/>
        <s v="Dificultades para prestación servicios P O S" u="1"/>
        <s v="Saneamiento Ambiental-Saneamiento Básico-IVC" u="1"/>
        <s v="COMPORTAMIENTO PERSONAL DE TAQUILLA" u="1"/>
        <s v="Calidad- Hospital Meissen- Servicio de Urgencias" u="1"/>
        <s v="Aseguramiento-Información estadística del distrito población Régimen Sub.y P. Vinculada" u="1"/>
        <s v="Inspección y Control  Hogares Geriátricos" u="1"/>
        <s v="Información General Servicios de la S D S - E S E" u="1"/>
        <s v="Calidad- Hospital la Victoria- Servicio de Urgencias" u="1"/>
        <s v="Normatividad- Funcionamiento Red de Bancos de Sangre" u="1"/>
        <s v="Normatividad y Programas - Discapacidad- Adulto Mayor- Buen trato" u="1"/>
        <s v="NUEVA RUTA – TRONCALES" u="1"/>
        <s v="Plan Maestro de Equipamiento" u="1"/>
        <s v="Normatividad- Lineamientos en Salud Publica del Distrito" u="1"/>
        <s v="Dificultad acceso a servicios por inconsistencias en Base de Datos" u="1"/>
        <s v="UBICACIÓN PARADEO – ZONAL" u="1"/>
        <s v="Certificados- Constancia de Contratos" u="1"/>
        <s v="Calidad- Hospital Suba-Servicios Hospitalario" u="1"/>
        <s v="SEGURIDAD VENDEDORES AMBULANTES" u="1"/>
        <s v="CAMBIO DE RUTA  - ZONAL" u="1"/>
        <s v="Programas de Promoción y Prevención-Salud a su Hogar- A P S - S A S H" u="1"/>
        <s v="RECAUDO PUNTOS DE RECARGA" u="1"/>
        <s v="ACUERDOS DE PAGO SERVICIOS DE SALUD" u="1"/>
        <s v="COMPORTAMIENTO PERSONAL DE ASEO" u="1"/>
        <s v="Oportunidad- Salud Pública" u="1"/>
        <s v="Otros temas Administrativos-Talento Humano- Juridícos" u="1"/>
        <s v="Aseguramiento-Libre Elección E P S - R S -Traslados E P S  - R S  /  I P S -  Novedades" u="1"/>
        <s v="Saneamiento Ambiental-Seguridad Alimentaria-IVC" u="1"/>
        <s v="ORGANIZACION USUARIOS" u="1"/>
        <s v="RELIQUDACION DE PENSION " u="1"/>
        <s v="Concepto Sanitario Salud Pública" u="1"/>
        <s v="SEGURIDAD EN BUSES – TRONCALES" u="1"/>
        <s v="MESADAS NO COBRADAS" u="1"/>
        <s v="temas Administrativos-Talento Humano- Juridícos" u="1"/>
        <s v="RECAUDO TARJETA DESCARGADA Y COBROS ADICIONALES" u="1"/>
        <s v="Casos especiales con demora inicio tratamientos prioritarios ó de alto costo ó tutelas" u="1"/>
        <s v="FORMA DE CONDUCCION – TRONCALES" u="1"/>
        <s v="CAMBIO DE RUTA – TRONCALES" u="1"/>
        <s v="Saneamiento Ambiental-Enfermedades Compartidas" u="1"/>
        <s v="Aseguramiento- Solicitudes Seguro Accidentes Escolares" u="1"/>
        <s v="Informaciòn Estadisticas  CRU" u="1"/>
        <s v="Normatividad  e Información Eventos Masivos" u="1"/>
        <s v="DIFICULTAD ACCESO SERVICIOS POR INADECUADA REFERENCIA-CONTRARREFERENCIA" u="1"/>
        <s v="Valoraciones y Seguimiento Psiquiatria" u="1"/>
        <s v="PENSION VEJEZ" u="1"/>
        <s v="PENSION VEJEZ " u="1"/>
        <s v="Revisión de calificación o concordancia de resultados" u="1"/>
        <s v="Normativiad droguerías Y Medicamentos" u="1"/>
        <s v="Calidad- Hospital Vista Hermosa-Servicios Hospitalarios" u="1"/>
        <s v="Información Diagnósticos Locales de Salud" u="1"/>
        <s v="FRECUENCIA DE SERVICIO – TRONCALES" u="1"/>
        <s v="COMPORTAMIENTO PERSONAL DE POLICIA" u="1"/>
        <s v="Oportunidad- S. D. S Servicio al Ciudadano- Presencial" u="1"/>
        <s v="SOLICITUD DOCUMENTACION " u="1"/>
        <s v="RECAUDO NO VENTA VARIAS TARJETAS" u="1"/>
        <s v="Obsevaciones- Aclaraciones  a procesos Licitatorios o Convocatorias" u="1"/>
        <s v="TEMAS ADMINISTRATIVOS-RECAUDO" u="1"/>
        <s v="Requisitos- Habilitación de  I P S y Prestadores Independientes-Sistema Obligatorio de Garantía de Calidad  de Atención en Salud" u="1"/>
        <s v="Atención deshumanizada, o extralimitación y abuso de responsabilidades" u="1"/>
        <s v="Expedientes Investigaciones de Vigilancia y Control de la Oferta" u="1"/>
        <s v="Calidad- Hospital la Victoria- Servicios Hospitalarios" u="1"/>
        <s v="Aseguramiento- Empresas Sociales del Estado- Cobros Indebidos" u="1"/>
        <s v="Calidad- Hospital Chapinero- Servicio de Urgencias" u="1"/>
        <s v="Competencias Funciones Públicas- Obligaciones Contractuales-Dir. Talento Humano" u="1"/>
        <s v="No oportunidad  atención de urgencias" u="1"/>
        <s v="RECAUDO FALLA DE TARJETA" u="1"/>
        <s v="Oportunidad- S. D. S.- Expedición de tarjeta profesional y carne de radioprotección- Otros" u="1"/>
        <s v="Normatividad- Régimen Laboral" u="1"/>
        <s v="SEGURIDAD EN ESTACIONES Y PORTALES" u="1"/>
        <s v="Aseguramiento-Solicitud Institucionalización de Salud Mental y Limitados Físicos entre otros" u="1"/>
        <s v="FORMA DE CONDUCCIÓN – ZONAL" u="1"/>
        <s v="Portafolio Servicios P O S-S" u="1"/>
        <s v="Saneamiento AmbientaL- Enfermedades Compartidas-IVC" u="1"/>
        <s v="Aseguramiento- Autorizacion de servicios P O S- S  y No P O S - S" u="1"/>
        <s v="Calidad- Hospital Bosa-Servicios Hospitalarios" u="1"/>
        <s v="S D S y E. S. E Régimen Salarial vacaciones, subsidios, incapacidades y liquidaciones" u="1"/>
        <s v="Aseguramiento-Afiliación-Reserva de cupo  Régimen Subsidiado-con E P S  - R S" u="1"/>
        <s v="Aseguramiento- Libre Elección  E P S- R S- Traslados  E P S - R S e  I P S y Novedades" u="1"/>
        <s v="Inadecuada o no clara orientación en derechos, deberes y  trámites inadecuados por no recursos adtivos. y logísticos" u="1"/>
        <s v="1. ATENCION DESHUMANIZADA, O EXTRALIMITACION Y ABUSO DE RESPONSABILIDADES" u="1"/>
        <s v="Aseguramiento- Afiliación- Reserva de cupo  Regimen Subsidiado-encuesta SISBEN" u="1"/>
        <s v="E P S -C Dificultad acceso a servicios por inconsistencias en Base de Datos" u="1"/>
        <s v="No oportunidad en el suministro de medicamentos no incluidos en el Anexo 1 del Acuerdo 008/2009 o los que lo adicionen y complementen" u="1"/>
        <s v="Calidad- Hospital Occidente de Kennedy- Servicio de Urgencias" u="1"/>
        <s v="CUOTA PARTE " u="1"/>
        <s v="10. FALLAS EN LA PRESTACION DE SERVICIOS QUE NO CUMPLEN CON ESTANDARES DE CALIDAD" u="1"/>
        <s v="No oportunidad en programación de citas de especialistas" u="1"/>
        <s v="REQURIMIENTO PUNTUAL " u="1"/>
        <s v="UBICACION PARADERO - ALIMENTADORES" u="1"/>
        <s v="SOLICITUD DE MESADA ADICIONAL " u="1"/>
        <s v="Calidad- Hospital Santa Clara-Servicios Hospitalarios" u="1"/>
        <s v="Calidad- Hospital Tunjuelito- Servicios Hospitalarios" u="1"/>
        <s v="No oportunidad suministro medicamentos" u="1"/>
        <s v="Aseguramiento- Normas reguladoras del SGSSS" u="1"/>
        <s v="NUEVA RUTA – ZONAL" u="1"/>
        <s v="APRISIONAMIENTO DE PUERTAS – TRONCALES" u="1"/>
        <s v="RECAUDO CONSULTA DE SALDOS Y MOVIMIENTOS" u="1"/>
        <s v="REQUERIMIENTO PUNTUAL " u="1"/>
        <s v="Dificultades para prestación servicios POS, POS-S, NO POS-S(ESE o IPS Priv.-EPS-S)" u="1"/>
        <s v="Saneamiento Ambiental-Medicamentos Seguros-IVC" u="1"/>
        <s v="INFORMACION REQUERIMIENTO" u="1"/>
        <s v="SOLICITUD DE BONO PENSIONAL" u="1"/>
        <s v="Calidad- Hospital Occidente de Kennedy-Servicios Hospitalarios" u="1"/>
        <s v="Calidad- Hospital Simón Bolívar- Otros Servicios Hospitalarios" u="1"/>
        <s v="REAJUSTE DE PENSION " u="1"/>
        <s v="Certificación Laboral,  Bonos Pensionales y  Semanas cotizadas" u="1"/>
        <s v="PENSION SANCION" u="1"/>
        <s v="No oportunidad en programación de citas de baja complejidad" u="1"/>
        <s v="NO PARADA PROGRAMADA – ZONAL" u="1"/>
        <s v="TARIFAS: INCENTIVO SISBEN, SUBSIDIOS PERSONAS CON DISCAPACIDAD" u="1"/>
        <s v="VACUNAS CONTEMPLADAS Y NO EN PAI" u="1"/>
        <s v="RECAUDO SOLICITUD DE TARJETA" u="1"/>
        <s v="Aseguramiento- retiro del Sistema- Encuesta SISBEN" u="1"/>
        <s v="No oportunidad en el suministro de medicamentos P O S" u="1"/>
        <s v="E P S -C No oportunidad en programación de citas de baja complejidad" u="1"/>
        <s v="Competencias Funciones Públicas- Dirección de Talento Humano- Comportamientos Irregulares de funcionarios" u="1"/>
        <s v="INGRESO INDEBIDO – ZONAL" u="1"/>
        <s v="SEGURIDAD EN BUSES – ALIMENTADORES" u="1"/>
        <s v="Normatividad e információn Sistemas de Vigilancia Epidemiológica" u="1"/>
        <s v="COPIA DE EXPEDIENTE" u="1"/>
        <s v="CUMPIMIENTO DE FALLO" u="1"/>
        <s v="PENSION SANCION " u="1"/>
        <s v="S. D .S. Capacitación-Funcionarios- Bienestar e incentivos" u="1"/>
        <s v="Reconocimiento a la buena gestión" u="1"/>
        <s v="INGRESO INDEBIDO SISTEMA TRANSMILENIO" u="1"/>
        <s v="Requisitos para  exhumanción, inhumación, cremación  y certificados de defunción" u="1"/>
        <s v="RELIQUIDACION DE PENSION " u="1"/>
        <s v="RECUADO POBLACION PREFERENCIAL SISBEN" u="1"/>
        <s v="Calidad- Hospital Vista Hermosa- Servicio de Urgencias" u="1"/>
        <s v="Normatividad y Procesos - Mecanismos de Participación Social" u="1"/>
        <s v="Prestación de servicios en lugares retirados de donde reside usuario" u="1"/>
        <s v="Felicitaciones" u="1"/>
        <s v="Dificultad acceso a servicios por información ingresada en Comprobador Derechos y por normatividad" u="1"/>
        <s v="Dificultades para prestación excepcionales de salud- P E S" u="1"/>
        <s v="SERVICIO DE TRANSPORTE ESPECIAL -AMBULANCIA" u="1"/>
        <s v="PENSION SUSTITUCION" u="1"/>
        <s v="Calidad- Hospital Engativá- Servicios Hospitalarios" u="1"/>
        <s v="Aseguramiento- Identificación y acceso en salud a la población especial" u="1"/>
        <s v="Saneamiento Ambiental-Concepto Sanitario-Infraestructura y/o de Vehículo" u="1"/>
        <s v="COPIA DE RESOLUCION " u="1"/>
        <s v="Conciliaciones Procesos S D S" u="1"/>
        <s v="Normatividad-acciones De Saneamiento Ambiental-centro De Tenencia" u="1"/>
        <s v="E P S -C Casos especiales con demora inicio tratamientos prioritarios, ó de alto costo, ó tutelas" u="1"/>
        <s v="Estudio de Caso" u="1"/>
        <s v="Calidad- I P S Privadas- Servicio de Urgencias" u="1"/>
        <s v="NO PARADA PROGRAMADA – TRONCALES" u="1"/>
        <s v="Competencias Funciones Públicas- Obligaciones Contractuales Garantia de la Calidad" u="1"/>
        <s v="Competencias Funciones Públicas- Obligaciones Contractuales- Dirección Centro Regulador de Urgencias y Emergencias" u="1"/>
        <s v="COMPORTAMIENTO CONDUCTOR – TRONCALES" u="1"/>
        <s v="Competencias Funciones Públicas- Dirección de Salud Pública- Comportamientos Irregulares de funcionarios" u="1"/>
        <s v="Inadecuada o no clara orientación sobre derechos, deberes, trámites a realizar, que dificultan el acceso a los servicios" u="1"/>
        <s v="COMPORTAMIENTO CONDUCTOR – ZONAL" u="1"/>
        <s v="FRECUENCIA DE SERVICIO – ZONAL" u="1"/>
        <s v="OFICINAS DE CONTROL INTERNO" u="1"/>
        <s v="Estadísticas específicas del Programa de Salud a su Hogar" u="1"/>
        <s v="Información Acceso Laboral Al Sector Salud" u="1"/>
        <s v="TEMAS ADMINISTRATIVOS-TMSA" u="1"/>
        <s v="RECAUDO MANTENIMIENTO TORNIQUETES" u="1"/>
        <s v="Sistema Distrital de Registro Unico I P S Públicas y de Profesionales- Aux" u="1"/>
        <s v="Calidad- Hospital del Sur-Servicios Hospitalarios" u="1"/>
        <s v="Calidad- Hospital Meissen-Servicios Hospitalarios" u="1"/>
        <s v="Calidad- I P S  Privadas- Servicios Hospitalarios" u="1"/>
        <s v="Calidad- Hospital Rafael Uribe Uribe- Servicio de Urgencias" u="1"/>
        <s v="PENSION SOBREVIVIENTE" u="1"/>
        <s v="CUOTA PARTE PENSIONAL " u="1"/>
        <s v="NO PARADA PROGRAMADA – ALIMENTADORES" u="1"/>
        <s v="BONO PENSIONAL " u="1"/>
        <s v="Estadisticas Generales históricas (1997) - preliminares 2005 y 2006) Banco de Datos" u="1"/>
        <s v="Calidad- Hospital el Tunal- Otros Servicios Hospitalarios" u="1"/>
        <s v="Información y requermientos de Estadisticas de Salud Pública" u="1"/>
        <s v="Procesos de Segunda Instancia- Salud Pública" u="1"/>
        <s v="RECAUDO FRAUDE EN TAQUILLA" u="1"/>
        <s v="Aseguramiento-Afiliación-retiro del Sistema-Afiliado E P S - R S" u="1"/>
        <s v="NO CLASIFICADO" u="1"/>
        <s v="DIFICULTAD PARA PRESTACIONES SERVICIOS DE SALUD-NO POS" u="1"/>
        <s v="COMPORTAMIENTO CONDUCTOR - ALIMENTADORES" u="1"/>
        <s v="SEGURIDAD EN BUSES – ZONALES" u="1"/>
      </sharedItems>
    </cacheField>
    <cacheField name="Canal de recepción" numFmtId="0">
      <sharedItems containsBlank="1" count="11">
        <s v="ESCRITO"/>
        <s v="WEB"/>
        <s v="E-MAIL"/>
        <s v="PRESENCIAL"/>
        <s v="TELEFONO"/>
        <m/>
        <s v="Buzón" u="1"/>
        <s v="Teléfonico" u="1"/>
        <s v="BUZON" u="1"/>
        <s v="Email" u="1"/>
        <s v="Redes Sociales" u="1"/>
      </sharedItems>
    </cacheField>
    <cacheField name="Sistema de Registro PQR" numFmtId="0">
      <sharedItems containsBlank="1" count="4">
        <s v="SDQS"/>
        <m/>
        <s v="Sistema Propio" u="1"/>
        <s v="Sistema Propio ¿Cuál?" u="1"/>
      </sharedItems>
    </cacheField>
    <cacheField name="Solucionados" numFmtId="0">
      <sharedItems containsString="0" containsBlank="1" containsNumber="1" containsInteger="1" minValue="1" maxValue="20"/>
    </cacheField>
    <cacheField name="Localidad de los hechos"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Windows User" refreshedDate="42610.555974189818" createdVersion="3" refreshedVersion="5" minRefreshableVersion="3" recordCount="36">
  <cacheSource type="worksheet">
    <worksheetSource ref="B1:G1048576" sheet="Insumo-Recibido"/>
  </cacheSource>
  <cacheFields count="6">
    <cacheField name="Tipología" numFmtId="0">
      <sharedItems containsBlank="1" count="20">
        <s v="CONSULTA"/>
        <s v="DENUNCIA POR ACTOS DE CORRUPCIÓN"/>
        <s v="DERECHO DE PETICIÓN DE INTERÉS GENERAL"/>
        <s v="DERECHO DE PETICIÓN DE INTERÉS PARTICULAR"/>
        <s v="FELICITACIÓN"/>
        <s v="QUEJA"/>
        <s v="RECLAMO"/>
        <s v="SOLICITUD DE COPIA"/>
        <s v="SOLICITUD DE INFORMACIÓN"/>
        <s v="SUGERENCIA"/>
        <m/>
        <s v="TRASLADO" u="1"/>
        <s v="Petición de Interes Particular" u="1"/>
        <s v="Petición de Interes General" u="1"/>
        <s v="SOLICITUD INFORMACION" u="1"/>
        <s v="DERECHO DE PETICIÓN" u="1"/>
        <s v="SOLICITUD DERECHO DE PETICION" u="1"/>
        <s v="DERECHO DE PETICION " u="1"/>
        <s v="PETICIONES EN GENERAL" u="1"/>
        <s v="SOLICITUD DE COPIAS Y CERTIFICACIONES EN EXPEDIENTES" u="1"/>
      </sharedItems>
    </cacheField>
    <cacheField name="Subtema y/o Descriptor" numFmtId="0">
      <sharedItems containsBlank="1" count="159">
        <s v="BIENES DE INTERES"/>
        <s v="ATENCION Y SERVICIO A LA CIUDADANIA"/>
        <s v="PLAN DE REVITALIZACION CENTRO TRADICIONAL"/>
        <s v="PUBLICACIONES DEL IDPC"/>
        <s v="BANCO DE PROGRAMAS Y PROYECTOS E INFORMACION DE PROYECTOS"/>
        <s v="ENLUCIMIENTO FACHADAS INMUEBLES DE LAS NIEVES"/>
        <s v="POLITICAS DE LA ENTIDAD"/>
        <s v="SOLICITUDES DE INFORMACION DE CONTRATOS"/>
        <s v="TEMAS ADMINISTRATIVOS Y FINANCIEROS"/>
        <s v="TEMAS DE CONTRATACION: PERSONAL/RECURSOS FISICOS"/>
        <s v="EXPOSICIONES"/>
        <s v="ADMINISTRACION DEL TALENTO HUMANO"/>
        <s v="MANTENIMIENTO DEL PATRIMONIO LOCAL Y EL ESPACIO PUBLICO (MONUMENTOS GRAFFITI, DETERIORO, SEGURIDAD, ILUMINACION, BASURAS, VIAS Y ANDENES)"/>
        <s v="CENTRO DE DOCUMENTACION-RADICACION"/>
        <s v="MOSTRAR LA COLECCION PERMANENTE DEL MUSEO DE BOGOTA"/>
        <m/>
        <s v="PENSIONES" u="1"/>
        <s v="COMPORTAMIENTO PERSONAL DE CONTROL – TRONCALES" u="1"/>
        <s v="TEMAS ADMINISTRATIVOS – ZONAL" u="1"/>
        <s v="PÁGINA WEB SITP – TRANSMILENIO" u="1"/>
        <s v="ACCIDENTE BUSES-ZONAL " u="1"/>
        <s v="AMPLIAR ESTACIONES Y PORTALES" u="1"/>
        <s v="CAMBIO DE RUTA – ALIMENTADORES" u="1"/>
        <s v="HURTO EN EL SISTEMA" u="1"/>
        <s v="CERTIFICACION DE NOMINA" u="1"/>
        <s v="CERTIFICACION DE APORTES " u="1"/>
        <s v="SEÑALIZACION DE SERVICIOS – ZONAL" u="1"/>
        <s v="RECAUDO INTEGRACIÓN MEDIOS DE PAGO" u="1"/>
        <s v="RECAUDO POBLACION PREFERENCIAL DISCAPACIDAD" u="1"/>
        <s v="FRECUENCIA DE SERVICIO – ALIMENTADORES" u="1"/>
        <s v="CERTIFICACIONES" u="1"/>
        <s v="SOLICITUD CERTIFICACION " u="1"/>
        <s v="INDEMINZACION SUSTITUVA DE PENSION" u="1"/>
        <s v="MANTENIMIENTO ESTACIONES, PORTALES O PARADEROS" u="1"/>
        <s v="SEÑALIZACION DE SERVICIOS - TRONCALES" u="1"/>
        <s v="INDEMNIZACION SUSTITUTIVA DE PENSION " u="1"/>
        <s v="AMBIENTALES TMSA" u="1"/>
        <s v="TEMAS ADMINISTRATIVOS-ALIMENTADORES" u="1"/>
        <s v="COMPORTAMIENTO PERSONAL DE VIGILANCIA" u="1"/>
        <s v="APROXIMACION DEFICIENTE – TRONCALES" u="1"/>
        <s v="FORMA DE CONDUCCIÓN – DUAL" u="1"/>
        <s v="RELIQUIDACION PENSION DE JUBILACION " u="1"/>
        <s v="INFORMACION PUNTUAL" u="1"/>
        <s v="TEMAS ADMINISTRATIVOS-TRONCALES" u="1"/>
        <s v="COMPORTAMIENTO PERSONAL DE TAQUILLA" u="1"/>
        <s v="CICLOPARQUEADEROS" u="1"/>
        <s v="NUEVA RUTA – TRONCALES" u="1"/>
        <s v="UBICACIÓN PARADEO – ZONAL" u="1"/>
        <s v="SEGURIDAD VENDEDORES AMBULANTES" u="1"/>
        <s v="CAMBIO DE RUTA  - ZONAL" u="1"/>
        <s v="RECAUDO PUNTOS DE RECARGA" u="1"/>
        <s v="COMPORTAMIENTO PERSONAL DE ASEO" u="1"/>
        <s v="SOLICITUD DE EMPLEO" u="1"/>
        <s v="COMPORTAMIENTO PERSONAL CONTROL – ALIMENTADORES" u="1"/>
        <s v="MANTENIMIENTO ASCENSORES" u="1"/>
        <s v="COMPORTAMIENTO PERSONAL – TORNIQUETE" u="1"/>
        <s v="ORGANIZACION USUARIOS" u="1"/>
        <s v="MANTENIMIENTO – ALIMENTADORES" u="1"/>
        <s v="RELIQUDACION DE PENSION " u="1"/>
        <s v="ACCIDENTE EN ESTACIONES Y PORTALES" u="1"/>
        <s v="SEGURIDAD EN BUSES – TRONCALES" u="1"/>
        <s v="RESPUESTA A RADICADOS" u="1"/>
        <s v="MESADAS NO COBRADAS" u="1"/>
        <s v="TRASLADO POR NO COMPETENCIA" u="1"/>
        <s v="RECAUDO TARJETA DESCARGADA Y COBROS ADICIONALES" u="1"/>
        <s v="FORMA DE CONDUCCION – TRONCALES" u="1"/>
        <s v="CAMBIO DE RUTA – TRONCALES" u="1"/>
        <s v="PENSION VEJEZ" u="1"/>
        <s v="PENSION VEJEZ " u="1"/>
        <s v="FRECUENCIA DE SERVICIO – TRONCALES" u="1"/>
        <s v="ACCIDENTE BUSES-DUAL" u="1"/>
        <s v="SOLICITUD INFORMACION" u="1"/>
        <s v="APRISIONAMIENTO DE PUERTAS – ALIMENTADORES" u="1"/>
        <s v="ACCIDENTE BUSES-TRONCALES" u="1"/>
        <s v="COMPORTAMIENTO PERSONAL DE POLICIA" u="1"/>
        <s v="AMBIENTALES BUSES-  ALIMENTADORES" u="1"/>
        <s v="CERTIFICACION DE INGRESOS" u="1"/>
        <s v="SOLICITUD DOCUMENTACION " u="1"/>
        <s v="RECAUDO NO VENTA VARIAS TARJETAS" u="1"/>
        <s v="PERDIDA, ROBO O BLOQUEO DE TARJETA" u="1"/>
        <s v="COMPORTAMIENTO PERSONAL DE ORIENTACION EN VIA – MISION BOGOTA" u="1"/>
        <s v="COPIA CERTIFICADOS" u="1"/>
        <s v="TEMAS ADMINISTRATIVOS-RECAUDO" u="1"/>
        <s v="RECAUDO PERDIDA DE TARJETA TULLAVE" u="1"/>
        <s v="SEÑALIZACIÓN EN PARADERO" u="1"/>
        <s v="COMPORTAMIENTO PERSONAL DE CONTROL – ZONAL" u="1"/>
        <s v="AMBIENTALES BUSES-TRONCALES" u="1"/>
        <s v="RECAUDO FALLA DE TARJETA" u="1"/>
        <s v="TEMAS PERSONAS EN CONDICION DE DISCAPACIDAD – TRONCALES" u="1"/>
        <s v="SEGURIDAD EN ESTACIONES Y PORTALES" u="1"/>
        <s v="FORMA DE CONDUCCIÓN – ZONAL" u="1"/>
        <s v="APRISIONAMIENTO DE PUERTAS - ZONAL" u="1"/>
        <s v="APROXIMACIÓN DEFICIENTE - ZONAL" u="1"/>
        <s v="(en blanco)" u="1"/>
        <s v="CUOTA PARTE " u="1"/>
        <s v="REQURIMIENTO PUNTUAL " u="1"/>
        <s v="UBICACION PARADERO - ALIMENTADORES" u="1"/>
        <s v="SOLICITUD DE MESADA ADICIONAL " u="1"/>
        <s v="MANTENIMIENTO – TRONCALES" u="1"/>
        <s v="NUEVA RUTA – ALIMENTADORES" u="1"/>
        <s v="NUEVA RUTA – ZONAL" u="1"/>
        <s v="APRISIONAMIENTO DE PUERTAS – TRONCALES" u="1"/>
        <s v="RECAUDO CONSULTA DE SALDOS Y MOVIMIENTOS" u="1"/>
        <s v="TEMAS PERSONAS EN CONDICION DE DISCAPACIDAD – ALIMENTADORES" u="1"/>
        <s v="REQUERIMIENTO PUNTUAL " u="1"/>
        <s v="RECAUDO MANTENIMIENTO VALIDADOR DE TARJETA" u="1"/>
        <s v="TEMAS PERSONAS EN CONDICION DE DISCAPACIDAD – ZONAL" u="1"/>
        <s v="SOLICITUD DE BONO PENSIONAL" u="1"/>
        <s v="REAJUSTE DE PENSION " u="1"/>
        <s v="PENSION SANCION" u="1"/>
        <s v="CERTIFICADO DE INGRESOS " u="1"/>
        <s v="NO PARADA PROGRAMADA – ZONAL" u="1"/>
        <s v="CANCELACION HIPOTECA" u="1"/>
        <s v="TARIFAS: INCENTIVO SISBEN, SUBSIDIOS PERSONAS CON DISCAPACIDAD" u="1"/>
        <s v="RECAUDO SOLICITUD DE TARJETA" u="1"/>
        <s v="RECAUDO CAMBIO DE TARJETA (MP)" u="1"/>
        <s v="RECAUDO DISPONIBILIDAD DE EFECTIVO" u="1"/>
        <s v="INGRESO INDEBIDO – ZONAL" u="1"/>
        <s v="SEGURIDAD EN BUSES – ALIMENTADORES" u="1"/>
        <s v="COPIA DE EXPEDIENTE" u="1"/>
        <s v="CUMPIMIENTO DE FALLO" u="1"/>
        <s v="PENSION SANCION " u="1"/>
        <s v="FRECUENCIA DE SERVICIO – DUAL" u="1"/>
        <s v="INGRESO INDEBIDO SISTEMA TRANSMILENIO" u="1"/>
        <s v="RECAUDO MANTENIMIENTO PUNTOS DE RECARGA AUTOMÁTICO" u="1"/>
        <s v="RELIQUIDACION DE PENSION " u="1"/>
        <s v="RECUADO POBLACION PREFERENCIAL SISBEN" u="1"/>
        <s v="CONGESTIÓN ENTRADA Y SALIDA ESTACIONES Y PORTALES" u="1"/>
        <s v="BAÑOS ESTACIONES" u="1"/>
        <s v="COMPORTAMIENTO PERSONAL PUNTOS DE PERSONALIZACIÓN" u="1"/>
        <s v="PENSION SUSTITUCION" u="1"/>
        <s v="COPIA DE RESOLUCION " u="1"/>
        <s v="SEÑALIZACION ESTACIONES Y PORTALES" u="1"/>
        <s v="AMBIENTALES BUSES-ZONALES" u="1"/>
        <s v="NUEVA RUTA – DUAL" u="1"/>
        <s v="HABILITAR PARADA EN ESTACIÓN" u="1"/>
        <s v="HORARIOS DE SERVICIO" u="1"/>
        <s v="NO PARADA PROGRAMADA – TRONCALES" u="1"/>
        <s v="COMPORTAMIENTO CONDUCTOR – TRONCALES" u="1"/>
        <s v="COMPORTAMIENTO CONDUCTOR – ZONAL" u="1"/>
        <s v="INGRESO INDEBIDO – DUAL" u="1"/>
        <s v="FRECUENCIA DE SERVICIO – ZONAL" u="1"/>
        <s v="OFICINAS DE CONTROL INTERNO" u="1"/>
        <s v="FORMA DE CONDUCCION - ALIMENTADORES" u="1"/>
        <s v="TEMAS ADMINISTRATIVOS-TMSA" u="1"/>
        <s v="RECAUDO MANTENIMIENTO TORNIQUETES" u="1"/>
        <s v="RECAUDO PUNTOS DE PERSONALIZACIÓN" u="1"/>
        <s v="PENSION SOBREVIVIENTE" u="1"/>
        <s v="ACCIDENTE BUSES-ALIMENTADOR" u="1"/>
        <s v="CUOTA PARTE PENSIONAL " u="1"/>
        <s v="BONO PENSIONAL" u="1"/>
        <s v="NO PARADA PROGRAMADA – ALIMENTADORES" u="1"/>
        <s v="BONO PENSIONAL " u="1"/>
        <s v="MANTENIMIENTO – ZONAL" u="1"/>
        <s v="VEEDURIAS CIUDADANAS" u="1"/>
        <s v="RECAUDO FRAUDE EN TAQUILLA" u="1"/>
        <s v="COMPORTAMIENTO CONDUCTOR - ALIMENTADORES" u="1"/>
        <s v="SEGURIDAD EN BUSES – ZONALES" u="1"/>
        <s v="NO PARADA PROGRAMADA – DUAL" u="1"/>
      </sharedItems>
    </cacheField>
    <cacheField name="Canal de recepción" numFmtId="0">
      <sharedItems containsBlank="1" count="8">
        <s v="ESCRITO"/>
        <s v="WEB"/>
        <s v="E-MAIL"/>
        <s v="BUZON"/>
        <s v="REDES SOCIALES"/>
        <m/>
        <s v="PRESENCIAL" u="1"/>
        <s v="TELEFONO" u="1"/>
      </sharedItems>
    </cacheField>
    <cacheField name="Sistema de Registro PQR" numFmtId="0">
      <sharedItems containsBlank="1" count="5">
        <s v="SDQS"/>
        <m/>
        <s v="Sistema Propio" u="1"/>
        <s v="Sistema Propio " u="1"/>
        <s v="Sistema Propio ¿Cuál?" u="1"/>
      </sharedItems>
    </cacheField>
    <cacheField name="Recibidos" numFmtId="0">
      <sharedItems containsString="0" containsBlank="1" containsNumber="1" containsInteger="1" minValue="1" maxValue="37"/>
    </cacheField>
    <cacheField name="Localidad de los hecho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8">
  <r>
    <x v="0"/>
    <x v="0"/>
    <x v="0"/>
    <x v="0"/>
    <n v="3"/>
    <s v="(en blanco)"/>
  </r>
  <r>
    <x v="0"/>
    <x v="0"/>
    <x v="1"/>
    <x v="0"/>
    <n v="1"/>
    <s v="2 - CHAPINERO"/>
  </r>
  <r>
    <x v="1"/>
    <x v="1"/>
    <x v="1"/>
    <x v="0"/>
    <n v="1"/>
    <s v="(en blanco)"/>
  </r>
  <r>
    <x v="1"/>
    <x v="2"/>
    <x v="0"/>
    <x v="0"/>
    <n v="1"/>
    <s v="(en blanco)"/>
  </r>
  <r>
    <x v="1"/>
    <x v="0"/>
    <x v="2"/>
    <x v="0"/>
    <n v="1"/>
    <s v="(en blanco)"/>
  </r>
  <r>
    <x v="1"/>
    <x v="0"/>
    <x v="0"/>
    <x v="0"/>
    <n v="3"/>
    <s v="(en blanco)"/>
  </r>
  <r>
    <x v="1"/>
    <x v="3"/>
    <x v="1"/>
    <x v="0"/>
    <n v="1"/>
    <s v="(en blanco)"/>
  </r>
  <r>
    <x v="1"/>
    <x v="4"/>
    <x v="1"/>
    <x v="0"/>
    <n v="1"/>
    <s v="(en blanco)"/>
  </r>
  <r>
    <x v="2"/>
    <x v="0"/>
    <x v="2"/>
    <x v="0"/>
    <n v="4"/>
    <s v="(en blanco)"/>
  </r>
  <r>
    <x v="2"/>
    <x v="0"/>
    <x v="0"/>
    <x v="0"/>
    <n v="20"/>
    <s v="(en blanco)"/>
  </r>
  <r>
    <x v="2"/>
    <x v="5"/>
    <x v="0"/>
    <x v="0"/>
    <n v="2"/>
    <s v="(en blanco)"/>
  </r>
  <r>
    <x v="2"/>
    <x v="6"/>
    <x v="0"/>
    <x v="0"/>
    <n v="1"/>
    <s v="(en blanco)"/>
  </r>
  <r>
    <x v="2"/>
    <x v="7"/>
    <x v="2"/>
    <x v="0"/>
    <n v="1"/>
    <s v="(en blanco)"/>
  </r>
  <r>
    <x v="3"/>
    <x v="8"/>
    <x v="2"/>
    <x v="0"/>
    <n v="2"/>
    <s v="(en blanco)"/>
  </r>
  <r>
    <x v="3"/>
    <x v="2"/>
    <x v="0"/>
    <x v="0"/>
    <n v="1"/>
    <s v="(en blanco)"/>
  </r>
  <r>
    <x v="3"/>
    <x v="0"/>
    <x v="0"/>
    <x v="0"/>
    <n v="2"/>
    <s v="(en blanco)"/>
  </r>
  <r>
    <x v="3"/>
    <x v="0"/>
    <x v="3"/>
    <x v="0"/>
    <n v="1"/>
    <s v="(en blanco)"/>
  </r>
  <r>
    <x v="3"/>
    <x v="0"/>
    <x v="4"/>
    <x v="0"/>
    <n v="1"/>
    <s v="(en blanco)"/>
  </r>
  <r>
    <x v="3"/>
    <x v="0"/>
    <x v="1"/>
    <x v="0"/>
    <n v="1"/>
    <s v="(en blanco)"/>
  </r>
  <r>
    <x v="3"/>
    <x v="9"/>
    <x v="0"/>
    <x v="0"/>
    <n v="1"/>
    <s v="(en blanco)"/>
  </r>
  <r>
    <x v="4"/>
    <x v="0"/>
    <x v="2"/>
    <x v="0"/>
    <n v="1"/>
    <s v="(en blanco)"/>
  </r>
  <r>
    <x v="4"/>
    <x v="0"/>
    <x v="0"/>
    <x v="0"/>
    <n v="4"/>
    <s v="(en blanco)"/>
  </r>
  <r>
    <x v="5"/>
    <x v="2"/>
    <x v="0"/>
    <x v="0"/>
    <n v="1"/>
    <s v="(en blanco)"/>
  </r>
  <r>
    <x v="6"/>
    <x v="0"/>
    <x v="0"/>
    <x v="0"/>
    <n v="12"/>
    <s v="(en blanco)"/>
  </r>
  <r>
    <x v="6"/>
    <x v="10"/>
    <x v="2"/>
    <x v="0"/>
    <n v="1"/>
    <s v="(en blanco)"/>
  </r>
  <r>
    <x v="6"/>
    <x v="11"/>
    <x v="0"/>
    <x v="0"/>
    <n v="1"/>
    <s v="(en blanco)"/>
  </r>
  <r>
    <x v="7"/>
    <x v="12"/>
    <x v="3"/>
    <x v="0"/>
    <n v="1"/>
    <s v="(en blanco)"/>
  </r>
  <r>
    <x v="8"/>
    <x v="13"/>
    <x v="5"/>
    <x v="1"/>
    <m/>
    <m/>
  </r>
</pivotCacheRecords>
</file>

<file path=xl/pivotCache/pivotCacheRecords2.xml><?xml version="1.0" encoding="utf-8"?>
<pivotCacheRecords xmlns="http://schemas.openxmlformats.org/spreadsheetml/2006/main" xmlns:r="http://schemas.openxmlformats.org/officeDocument/2006/relationships" count="36">
  <r>
    <x v="0"/>
    <x v="0"/>
    <x v="0"/>
    <x v="0"/>
    <n v="4"/>
    <s v="(en blanco)"/>
  </r>
  <r>
    <x v="1"/>
    <x v="0"/>
    <x v="0"/>
    <x v="0"/>
    <n v="1"/>
    <s v="(en blanco)"/>
  </r>
  <r>
    <x v="2"/>
    <x v="1"/>
    <x v="0"/>
    <x v="0"/>
    <n v="1"/>
    <s v="(en blanco)"/>
  </r>
  <r>
    <x v="2"/>
    <x v="0"/>
    <x v="0"/>
    <x v="0"/>
    <n v="11"/>
    <s v="(en blanco)"/>
  </r>
  <r>
    <x v="2"/>
    <x v="0"/>
    <x v="1"/>
    <x v="0"/>
    <n v="1"/>
    <s v="(en blanco)"/>
  </r>
  <r>
    <x v="2"/>
    <x v="2"/>
    <x v="0"/>
    <x v="0"/>
    <n v="2"/>
    <s v="(en blanco)"/>
  </r>
  <r>
    <x v="2"/>
    <x v="3"/>
    <x v="1"/>
    <x v="0"/>
    <n v="1"/>
    <s v="(en blanco)"/>
  </r>
  <r>
    <x v="3"/>
    <x v="4"/>
    <x v="0"/>
    <x v="0"/>
    <n v="1"/>
    <s v="(en blanco)"/>
  </r>
  <r>
    <x v="3"/>
    <x v="0"/>
    <x v="2"/>
    <x v="0"/>
    <n v="3"/>
    <s v="(en blanco)"/>
  </r>
  <r>
    <x v="3"/>
    <x v="0"/>
    <x v="0"/>
    <x v="0"/>
    <n v="37"/>
    <s v="(en blanco)"/>
  </r>
  <r>
    <x v="3"/>
    <x v="5"/>
    <x v="0"/>
    <x v="0"/>
    <n v="1"/>
    <s v="(en blanco)"/>
  </r>
  <r>
    <x v="3"/>
    <x v="6"/>
    <x v="2"/>
    <x v="0"/>
    <n v="1"/>
    <s v="(en blanco)"/>
  </r>
  <r>
    <x v="3"/>
    <x v="7"/>
    <x v="0"/>
    <x v="0"/>
    <n v="1"/>
    <s v="(en blanco)"/>
  </r>
  <r>
    <x v="3"/>
    <x v="8"/>
    <x v="0"/>
    <x v="0"/>
    <n v="1"/>
    <s v="(en blanco)"/>
  </r>
  <r>
    <x v="3"/>
    <x v="9"/>
    <x v="0"/>
    <x v="0"/>
    <n v="1"/>
    <s v="(en blanco)"/>
  </r>
  <r>
    <x v="4"/>
    <x v="10"/>
    <x v="3"/>
    <x v="0"/>
    <n v="5"/>
    <s v="(en blanco)"/>
  </r>
  <r>
    <x v="5"/>
    <x v="0"/>
    <x v="4"/>
    <x v="0"/>
    <n v="1"/>
    <s v="(en blanco)"/>
  </r>
  <r>
    <x v="5"/>
    <x v="10"/>
    <x v="3"/>
    <x v="0"/>
    <n v="5"/>
    <s v="(en blanco)"/>
  </r>
  <r>
    <x v="6"/>
    <x v="10"/>
    <x v="3"/>
    <x v="0"/>
    <n v="1"/>
    <s v="(en blanco)"/>
  </r>
  <r>
    <x v="7"/>
    <x v="0"/>
    <x v="0"/>
    <x v="0"/>
    <n v="2"/>
    <s v="(en blanco)"/>
  </r>
  <r>
    <x v="7"/>
    <x v="7"/>
    <x v="1"/>
    <x v="0"/>
    <n v="1"/>
    <s v="(en blanco)"/>
  </r>
  <r>
    <x v="7"/>
    <x v="9"/>
    <x v="0"/>
    <x v="0"/>
    <n v="1"/>
    <s v="(en blanco)"/>
  </r>
  <r>
    <x v="8"/>
    <x v="11"/>
    <x v="1"/>
    <x v="0"/>
    <n v="1"/>
    <s v="(en blanco)"/>
  </r>
  <r>
    <x v="8"/>
    <x v="1"/>
    <x v="0"/>
    <x v="0"/>
    <n v="1"/>
    <s v="(en blanco)"/>
  </r>
  <r>
    <x v="8"/>
    <x v="0"/>
    <x v="2"/>
    <x v="0"/>
    <n v="2"/>
    <s v="(en blanco)"/>
  </r>
  <r>
    <x v="8"/>
    <x v="0"/>
    <x v="0"/>
    <x v="0"/>
    <n v="31"/>
    <s v="(en blanco)"/>
  </r>
  <r>
    <x v="8"/>
    <x v="0"/>
    <x v="4"/>
    <x v="0"/>
    <n v="1"/>
    <s v="(en blanco)"/>
  </r>
  <r>
    <x v="8"/>
    <x v="12"/>
    <x v="4"/>
    <x v="0"/>
    <n v="1"/>
    <s v="(en blanco)"/>
  </r>
  <r>
    <x v="8"/>
    <x v="6"/>
    <x v="1"/>
    <x v="0"/>
    <n v="1"/>
    <s v="(en blanco)"/>
  </r>
  <r>
    <x v="8"/>
    <x v="8"/>
    <x v="1"/>
    <x v="0"/>
    <n v="1"/>
    <s v="3 - SANTA FE"/>
  </r>
  <r>
    <x v="9"/>
    <x v="0"/>
    <x v="2"/>
    <x v="0"/>
    <n v="1"/>
    <s v="(en blanco)"/>
  </r>
  <r>
    <x v="9"/>
    <x v="0"/>
    <x v="0"/>
    <x v="0"/>
    <n v="2"/>
    <s v="(en blanco)"/>
  </r>
  <r>
    <x v="9"/>
    <x v="13"/>
    <x v="3"/>
    <x v="0"/>
    <n v="1"/>
    <s v="(en blanco)"/>
  </r>
  <r>
    <x v="9"/>
    <x v="10"/>
    <x v="3"/>
    <x v="0"/>
    <n v="18"/>
    <s v="(en blanco)"/>
  </r>
  <r>
    <x v="9"/>
    <x v="14"/>
    <x v="3"/>
    <x v="0"/>
    <n v="1"/>
    <s v="(en blanco)"/>
  </r>
  <r>
    <x v="10"/>
    <x v="15"/>
    <x v="5"/>
    <x v="1"/>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 dinámica1" cacheId="10" applyNumberFormats="0" applyBorderFormats="0" applyFontFormats="0" applyPatternFormats="0" applyAlignmentFormats="0" applyWidthHeightFormats="1" dataCaption="Valores" updatedVersion="5" minRefreshableVersion="3" useAutoFormatting="1" itemPrintTitles="1" createdVersion="4" indent="0" outline="1" outlineData="1" multipleFieldFilters="0" chartFormat="11">
  <location ref="A1:A4" firstHeaderRow="1" firstDataRow="1" firstDataCol="1"/>
  <pivotFields count="6">
    <pivotField showAll="0"/>
    <pivotField showAll="0"/>
    <pivotField axis="axisRow" showAll="0">
      <items count="12">
        <item m="1" x="6"/>
        <item x="0"/>
        <item x="3"/>
        <item m="1" x="10"/>
        <item m="1" x="7"/>
        <item h="1" x="1"/>
        <item h="1" x="5"/>
        <item m="1" x="9"/>
        <item h="1" x="4"/>
        <item h="1" m="1" x="8"/>
        <item h="1" x="2"/>
        <item t="default"/>
      </items>
    </pivotField>
    <pivotField showAll="0" defaultSubtotal="0"/>
    <pivotField showAll="0" defaultSubtotal="0"/>
    <pivotField showAll="0" defaultSubtotal="0"/>
  </pivotFields>
  <rowFields count="1">
    <field x="2"/>
  </rowFields>
  <rowItems count="3">
    <i>
      <x v="1"/>
    </i>
    <i>
      <x v="2"/>
    </i>
    <i t="grand">
      <x/>
    </i>
  </rowItems>
  <colItems count="1">
    <i/>
  </colItem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Tabla dinámica2" cacheId="10" applyNumberFormats="0" applyBorderFormats="0" applyFontFormats="0" applyPatternFormats="0" applyAlignmentFormats="0" applyWidthHeightFormats="1" dataCaption="Valores" updatedVersion="5" minRefreshableVersion="3" useAutoFormatting="1" itemPrintTitles="1" createdVersion="4" indent="0" outline="1" outlineData="1" multipleFieldFilters="0" chartFormat="11">
  <location ref="A1:C18" firstHeaderRow="1" firstDataRow="1" firstDataCol="0"/>
  <pivotFields count="6">
    <pivotField showAll="0"/>
    <pivotField showAll="0"/>
    <pivotField showAll="0"/>
    <pivotField showAll="0" defaultSubtotal="0"/>
    <pivotField showAll="0" defaultSubtotal="0"/>
    <pivotField showAll="0" defaultSubtotal="0"/>
  </pivotFields>
  <pivotTableStyleInfo name="PivotStyleLight16" showRowHeaders="1" showColHeaders="1" showRowStripes="0" showColStripes="0" showLastColumn="1"/>
</pivotTableDefinition>
</file>

<file path=xl/pivotTables/pivotTable3.xml><?xml version="1.0" encoding="utf-8"?>
<pivotTableDefinition xmlns="http://schemas.openxmlformats.org/spreadsheetml/2006/main" name="Tabla dinámica3" cacheId="10" applyNumberFormats="0" applyBorderFormats="0" applyFontFormats="0" applyPatternFormats="0" applyAlignmentFormats="0" applyWidthHeightFormats="1" dataCaption="Valores" updatedVersion="5" minRefreshableVersion="3" useAutoFormatting="1" itemPrintTitles="1" createdVersion="4" indent="0" outline="1" outlineData="1" multipleFieldFilters="0" chartFormat="4">
  <location ref="A1:C18" firstHeaderRow="1" firstDataRow="1" firstDataCol="0"/>
  <pivotFields count="6">
    <pivotField showAll="0"/>
    <pivotField showAll="0"/>
    <pivotField showAll="0"/>
    <pivotField showAll="0" defaultSubtotal="0"/>
    <pivotField showAll="0" defaultSubtotal="0"/>
    <pivotField showAll="0" defaultSubtotal="0"/>
  </pivotFields>
  <pivotTableStyleInfo name="PivotStyleLight16" showRowHeaders="1" showColHeaders="1" showRowStripes="0" showColStripes="0" showLastColumn="1"/>
</pivotTableDefinition>
</file>

<file path=xl/pivotTables/pivotTable4.xml><?xml version="1.0" encoding="utf-8"?>
<pivotTableDefinition xmlns="http://schemas.openxmlformats.org/spreadsheetml/2006/main" name="Tabla dinámica2" cacheId="10" applyNumberFormats="0" applyBorderFormats="0" applyFontFormats="0" applyPatternFormats="0" applyAlignmentFormats="0" applyWidthHeightFormats="1" dataCaption="Valores" updatedVersion="5" minRefreshableVersion="3" itemPrintTitles="1" createdVersion="4" indent="0" outline="1" outlineData="1" multipleFieldFilters="0" chartFormat="7" rowHeaderCaption="Asunto o Subtema">
  <location ref="B3:C5" firstHeaderRow="1" firstDataRow="1" firstDataCol="1"/>
  <pivotFields count="6">
    <pivotField showAll="0">
      <items count="24">
        <item x="0"/>
        <item x="3"/>
        <item x="4"/>
        <item x="5"/>
        <item x="6"/>
        <item x="7"/>
        <item h="1" x="8"/>
        <item m="1" x="17"/>
        <item m="1" x="14"/>
        <item m="1" x="19"/>
        <item m="1" x="11"/>
        <item h="1" m="1" x="9"/>
        <item h="1" m="1" x="12"/>
        <item h="1" m="1" x="13"/>
        <item h="1" m="1" x="15"/>
        <item h="1" m="1" x="20"/>
        <item h="1" m="1" x="22"/>
        <item h="1" m="1" x="16"/>
        <item h="1" m="1" x="10"/>
        <item h="1" m="1" x="21"/>
        <item h="1" m="1" x="18"/>
        <item h="1" x="1"/>
        <item h="1" x="2"/>
        <item t="default"/>
      </items>
    </pivotField>
    <pivotField showAll="0">
      <items count="231">
        <item x="13"/>
        <item m="1" x="148"/>
        <item m="1" x="72"/>
        <item m="1" x="228"/>
        <item m="1" x="201"/>
        <item m="1" x="204"/>
        <item m="1" x="104"/>
        <item m="1" x="56"/>
        <item m="1" x="89"/>
        <item m="1" x="123"/>
        <item m="1" x="103"/>
        <item m="1" x="205"/>
        <item m="1" x="26"/>
        <item m="1" x="177"/>
        <item m="1" x="218"/>
        <item m="1" x="198"/>
        <item m="1" x="161"/>
        <item m="1" x="118"/>
        <item m="1" x="224"/>
        <item m="1" x="74"/>
        <item m="1" x="87"/>
        <item m="1" x="180"/>
        <item m="1" x="84"/>
        <item m="1" x="229"/>
        <item m="1" x="121"/>
        <item m="1" x="71"/>
        <item m="1" x="48"/>
        <item m="1" x="16"/>
        <item m="1" x="109"/>
        <item m="1" x="90"/>
        <item m="1" x="76"/>
        <item m="1" x="169"/>
        <item m="1" x="47"/>
        <item m="1" x="149"/>
        <item m="1" x="32"/>
        <item m="1" x="107"/>
        <item m="1" x="34"/>
        <item m="1" x="164"/>
        <item m="1" x="170"/>
        <item m="1" x="209"/>
        <item m="1" x="68"/>
        <item m="1" x="81"/>
        <item m="1" x="141"/>
        <item m="1" x="64"/>
        <item m="1" x="147"/>
        <item m="1" x="162"/>
        <item m="1" x="210"/>
        <item m="1" x="14"/>
        <item m="1" x="15"/>
        <item m="1" x="17"/>
        <item m="1" x="18"/>
        <item m="1" x="19"/>
        <item m="1" x="20"/>
        <item m="1" x="21"/>
        <item m="1" x="22"/>
        <item m="1" x="23"/>
        <item m="1" x="24"/>
        <item m="1" x="25"/>
        <item m="1" x="28"/>
        <item m="1" x="29"/>
        <item m="1" x="30"/>
        <item m="1" x="33"/>
        <item m="1" x="35"/>
        <item m="1" x="36"/>
        <item m="1" x="37"/>
        <item m="1" x="38"/>
        <item m="1" x="39"/>
        <item m="1" x="40"/>
        <item m="1" x="42"/>
        <item m="1" x="43"/>
        <item m="1" x="45"/>
        <item m="1" x="46"/>
        <item m="1" x="50"/>
        <item m="1" x="51"/>
        <item m="1" x="52"/>
        <item m="1" x="53"/>
        <item m="1" x="54"/>
        <item m="1" x="55"/>
        <item m="1" x="57"/>
        <item m="1" x="58"/>
        <item m="1" x="59"/>
        <item m="1" x="60"/>
        <item m="1" x="61"/>
        <item m="1" x="62"/>
        <item m="1" x="63"/>
        <item m="1" x="65"/>
        <item m="1" x="66"/>
        <item m="1" x="67"/>
        <item m="1" x="69"/>
        <item m="1" x="70"/>
        <item m="1" x="73"/>
        <item m="1" x="75"/>
        <item m="1" x="77"/>
        <item m="1" x="78"/>
        <item m="1" x="79"/>
        <item m="1" x="80"/>
        <item m="1" x="83"/>
        <item m="1" x="86"/>
        <item m="1" x="88"/>
        <item m="1" x="91"/>
        <item m="1" x="92"/>
        <item m="1" x="93"/>
        <item m="1" x="94"/>
        <item m="1" x="95"/>
        <item m="1" x="96"/>
        <item m="1" x="99"/>
        <item m="1" x="100"/>
        <item m="1" x="101"/>
        <item m="1" x="102"/>
        <item m="1" x="105"/>
        <item m="1" x="108"/>
        <item m="1" x="110"/>
        <item m="1" x="111"/>
        <item m="1" x="112"/>
        <item m="1" x="113"/>
        <item m="1" x="114"/>
        <item m="1" x="115"/>
        <item m="1" x="116"/>
        <item m="1" x="117"/>
        <item m="1" x="119"/>
        <item m="1" x="120"/>
        <item m="1" x="122"/>
        <item m="1" x="124"/>
        <item m="1" x="125"/>
        <item m="1" x="126"/>
        <item m="1" x="127"/>
        <item m="1" x="128"/>
        <item m="1" x="129"/>
        <item m="1" x="130"/>
        <item m="1" x="131"/>
        <item m="1" x="132"/>
        <item m="1" x="133"/>
        <item m="1" x="134"/>
        <item m="1" x="135"/>
        <item m="1" x="136"/>
        <item m="1" x="138"/>
        <item m="1" x="139"/>
        <item m="1" x="143"/>
        <item m="1" x="144"/>
        <item m="1" x="145"/>
        <item m="1" x="146"/>
        <item m="1" x="151"/>
        <item m="1" x="152"/>
        <item m="1" x="153"/>
        <item m="1" x="155"/>
        <item m="1" x="156"/>
        <item m="1" x="158"/>
        <item m="1" x="160"/>
        <item m="1" x="163"/>
        <item m="1" x="165"/>
        <item m="1" x="166"/>
        <item m="1" x="167"/>
        <item m="1" x="168"/>
        <item m="1" x="171"/>
        <item m="1" x="175"/>
        <item m="1" x="176"/>
        <item m="1" x="178"/>
        <item m="1" x="181"/>
        <item m="1" x="182"/>
        <item m="1" x="183"/>
        <item m="1" x="184"/>
        <item m="1" x="185"/>
        <item m="1" x="186"/>
        <item m="1" x="187"/>
        <item m="1" x="189"/>
        <item m="1" x="190"/>
        <item m="1" x="191"/>
        <item m="1" x="193"/>
        <item m="1" x="194"/>
        <item m="1" x="195"/>
        <item m="1" x="196"/>
        <item m="1" x="197"/>
        <item m="1" x="199"/>
        <item m="1" x="200"/>
        <item m="1" x="202"/>
        <item m="1" x="203"/>
        <item m="1" x="207"/>
        <item m="1" x="208"/>
        <item m="1" x="211"/>
        <item m="1" x="212"/>
        <item m="1" x="213"/>
        <item m="1" x="214"/>
        <item m="1" x="215"/>
        <item m="1" x="220"/>
        <item m="1" x="221"/>
        <item m="1" x="222"/>
        <item m="1" x="223"/>
        <item m="1" x="225"/>
        <item m="1" x="226"/>
        <item m="1" x="227"/>
        <item m="1" x="219"/>
        <item m="1" x="217"/>
        <item m="1" x="44"/>
        <item m="1" x="85"/>
        <item m="1" x="216"/>
        <item m="1" x="157"/>
        <item m="1" x="179"/>
        <item m="1" x="154"/>
        <item m="1" x="142"/>
        <item m="1" x="172"/>
        <item m="1" x="192"/>
        <item m="1" x="159"/>
        <item m="1" x="188"/>
        <item m="1" x="97"/>
        <item m="1" x="41"/>
        <item m="1" x="173"/>
        <item m="1" x="98"/>
        <item m="1" x="82"/>
        <item m="1" x="49"/>
        <item m="1" x="137"/>
        <item m="1" x="27"/>
        <item m="1" x="140"/>
        <item m="1" x="174"/>
        <item m="1" x="206"/>
        <item m="1" x="31"/>
        <item m="1" x="150"/>
        <item m="1" x="106"/>
        <item x="0"/>
        <item x="1"/>
        <item x="2"/>
        <item x="3"/>
        <item x="4"/>
        <item x="5"/>
        <item x="6"/>
        <item x="7"/>
        <item x="8"/>
        <item x="9"/>
        <item x="10"/>
        <item x="11"/>
        <item x="12"/>
        <item t="default"/>
      </items>
    </pivotField>
    <pivotField showAll="0"/>
    <pivotField axis="axisRow" showAll="0" sortType="ascending" defaultSubtotal="0">
      <items count="4">
        <item x="0"/>
        <item m="1" x="2"/>
        <item h="1" x="1"/>
        <item m="1" x="3"/>
      </items>
      <autoSortScope>
        <pivotArea dataOnly="0" outline="0" fieldPosition="0">
          <references count="1">
            <reference field="4294967294" count="1" selected="0">
              <x v="0"/>
            </reference>
          </references>
        </pivotArea>
      </autoSortScope>
    </pivotField>
    <pivotField dataField="1" showAll="0" defaultSubtotal="0"/>
    <pivotField showAll="0" defaultSubtotal="0"/>
  </pivotFields>
  <rowFields count="1">
    <field x="3"/>
  </rowFields>
  <rowItems count="2">
    <i>
      <x/>
    </i>
    <i t="grand">
      <x/>
    </i>
  </rowItems>
  <colItems count="1">
    <i/>
  </colItems>
  <dataFields count="1">
    <dataField name="Suma de Solucionados" fld="4" baseField="0" baseItem="0"/>
  </dataFields>
  <formats count="11">
    <format dxfId="99">
      <pivotArea type="all" dataOnly="0" outline="0" fieldPosition="0"/>
    </format>
    <format dxfId="98">
      <pivotArea type="all" dataOnly="0" outline="0" fieldPosition="0"/>
    </format>
    <format dxfId="97">
      <pivotArea type="all" dataOnly="0" outline="0" fieldPosition="0"/>
    </format>
    <format dxfId="96">
      <pivotArea type="all" dataOnly="0" outline="0" fieldPosition="0"/>
    </format>
    <format dxfId="95">
      <pivotArea field="0" type="button" dataOnly="0" labelOnly="1" outline="0"/>
    </format>
    <format dxfId="94">
      <pivotArea dataOnly="0" labelOnly="1" grandRow="1" outline="0" fieldPosition="0"/>
    </format>
    <format dxfId="93">
      <pivotArea dataOnly="0" labelOnly="1" grandRow="1" outline="0" fieldPosition="0"/>
    </format>
    <format dxfId="92">
      <pivotArea field="1" type="button" dataOnly="0" labelOnly="1" outline="0"/>
    </format>
    <format dxfId="91">
      <pivotArea dataOnly="0" labelOnly="1" grandRow="1" outline="0" fieldPosition="0"/>
    </format>
    <format dxfId="90">
      <pivotArea dataOnly="0" labelOnly="1" grandCol="1" outline="0" fieldPosition="0"/>
    </format>
    <format dxfId="89">
      <pivotArea dataOnly="0" labelOnly="1" grandCol="1" outline="0" fieldPosition="0"/>
    </format>
  </formats>
  <chartFormats count="2">
    <chartFormat chart="0" format="8" series="1">
      <pivotArea type="data" outline="0" fieldPosition="0">
        <references count="1">
          <reference field="4294967294" count="1" selected="0">
            <x v="0"/>
          </reference>
        </references>
      </pivotArea>
    </chartFormat>
    <chartFormat chart="6" format="1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pivotTableDefinition>
</file>

<file path=xl/pivotTables/pivotTable5.xml><?xml version="1.0" encoding="utf-8"?>
<pivotTableDefinition xmlns="http://schemas.openxmlformats.org/spreadsheetml/2006/main" name="Tabla dinámica3" cacheId="11" applyNumberFormats="0" applyBorderFormats="0" applyFontFormats="0" applyPatternFormats="0" applyAlignmentFormats="0" applyWidthHeightFormats="1" dataCaption="Valores" updatedVersion="5" minRefreshableVersion="3" itemPrintTitles="1" createdVersion="4" indent="0" outline="1" outlineData="1" multipleFieldFilters="0" chartFormat="3" rowHeaderCaption="Canal">
  <location ref="B3:C5" firstHeaderRow="1" firstDataRow="1" firstDataCol="1"/>
  <pivotFields count="6">
    <pivotField showAll="0">
      <items count="21">
        <item x="0"/>
        <item x="5"/>
        <item x="6"/>
        <item x="7"/>
        <item x="8"/>
        <item x="9"/>
        <item x="10"/>
        <item x="1"/>
        <item m="1" x="13"/>
        <item x="4"/>
        <item m="1" x="12"/>
        <item x="3"/>
        <item m="1" x="17"/>
        <item m="1" x="19"/>
        <item m="1" x="14"/>
        <item m="1" x="11"/>
        <item m="1" x="18"/>
        <item m="1" x="15"/>
        <item m="1" x="16"/>
        <item x="2"/>
        <item t="default"/>
      </items>
    </pivotField>
    <pivotField showAll="0"/>
    <pivotField showAll="0" sortType="ascending">
      <items count="9">
        <item x="5"/>
        <item x="1"/>
        <item m="1" x="7"/>
        <item sd="0" m="1" x="6"/>
        <item x="0"/>
        <item x="2"/>
        <item x="3"/>
        <item x="4"/>
        <item t="default"/>
      </items>
      <autoSortScope>
        <pivotArea dataOnly="0" outline="0" fieldPosition="0">
          <references count="1">
            <reference field="4294967294" count="1" selected="0">
              <x v="0"/>
            </reference>
          </references>
        </pivotArea>
      </autoSortScope>
    </pivotField>
    <pivotField axis="axisRow" showAll="0" sortType="ascending" defaultSubtotal="0">
      <items count="5">
        <item x="0"/>
        <item h="1" x="1"/>
        <item m="1" x="4"/>
        <item m="1" x="3"/>
        <item m="1" x="2"/>
      </items>
      <autoSortScope>
        <pivotArea dataOnly="0" outline="0" fieldPosition="0">
          <references count="1">
            <reference field="4294967294" count="1" selected="0">
              <x v="0"/>
            </reference>
          </references>
        </pivotArea>
      </autoSortScope>
    </pivotField>
    <pivotField dataField="1" showAll="0" defaultSubtotal="0"/>
    <pivotField showAll="0" defaultSubtotal="0"/>
  </pivotFields>
  <rowFields count="1">
    <field x="3"/>
  </rowFields>
  <rowItems count="2">
    <i>
      <x/>
    </i>
    <i t="grand">
      <x/>
    </i>
  </rowItems>
  <colItems count="1">
    <i/>
  </colItems>
  <dataFields count="1">
    <dataField name="Suma de Recibidos" fld="4" baseField="0" baseItem="0" numFmtId="166"/>
  </dataFields>
  <formats count="17">
    <format dxfId="88">
      <pivotArea type="all" dataOnly="0" outline="0" fieldPosition="0"/>
    </format>
    <format dxfId="87">
      <pivotArea type="all" dataOnly="0" outline="0" fieldPosition="0"/>
    </format>
    <format dxfId="86">
      <pivotArea type="all" dataOnly="0" outline="0" fieldPosition="0"/>
    </format>
    <format dxfId="85">
      <pivotArea type="all" dataOnly="0" outline="0" fieldPosition="0"/>
    </format>
    <format dxfId="84">
      <pivotArea field="0" type="button" dataOnly="0" labelOnly="1" outline="0"/>
    </format>
    <format dxfId="83">
      <pivotArea field="2" type="button" dataOnly="0" labelOnly="1" outline="0"/>
    </format>
    <format dxfId="82">
      <pivotArea dataOnly="0" labelOnly="1" grandRow="1" outline="0" fieldPosition="0"/>
    </format>
    <format dxfId="81">
      <pivotArea dataOnly="0" labelOnly="1" grandRow="1" outline="0" fieldPosition="0"/>
    </format>
    <format dxfId="80">
      <pivotArea dataOnly="0" labelOnly="1" grandRow="1" outline="0" fieldPosition="0"/>
    </format>
    <format dxfId="79">
      <pivotArea field="2" type="button" dataOnly="0" labelOnly="1" outline="0"/>
    </format>
    <format dxfId="78">
      <pivotArea field="2" type="button" dataOnly="0" labelOnly="1" outline="0"/>
    </format>
    <format dxfId="77">
      <pivotArea outline="0" collapsedLevelsAreSubtotals="1" fieldPosition="0"/>
    </format>
    <format dxfId="76">
      <pivotArea field="2" type="button" dataOnly="0" labelOnly="1" outline="0"/>
    </format>
    <format dxfId="75">
      <pivotArea dataOnly="0" labelOnly="1" grandRow="1" outline="0" fieldPosition="0"/>
    </format>
    <format dxfId="74">
      <pivotArea dataOnly="0" labelOnly="1" fieldPosition="0">
        <references count="1">
          <reference field="3" count="0"/>
        </references>
      </pivotArea>
    </format>
    <format dxfId="73">
      <pivotArea dataOnly="0" labelOnly="1" grandCol="1" outline="0" fieldPosition="0"/>
    </format>
    <format dxfId="72">
      <pivotArea type="all" dataOnly="0" outline="0" fieldPosition="0"/>
    </format>
  </formats>
  <chartFormats count="4">
    <chartFormat chart="0" format="0" series="1">
      <pivotArea type="data" outline="0" fieldPosition="0">
        <references count="2">
          <reference field="4294967294" count="1" selected="0">
            <x v="0"/>
          </reference>
          <reference field="3" count="1" selected="0">
            <x v="0"/>
          </reference>
        </references>
      </pivotArea>
    </chartFormat>
    <chartFormat chart="0" format="1" series="1">
      <pivotArea type="data" outline="0" fieldPosition="0">
        <references count="2">
          <reference field="4294967294" count="1" selected="0">
            <x v="0"/>
          </reference>
          <reference field="3" count="1" selected="0">
            <x v="4"/>
          </reference>
        </references>
      </pivotArea>
    </chartFormat>
    <chartFormat chart="0" format="8" series="1">
      <pivotArea type="data" outline="0" fieldPosition="0">
        <references count="1">
          <reference field="4294967294" count="1" selected="0">
            <x v="0"/>
          </reference>
        </references>
      </pivotArea>
    </chartFormat>
    <chartFormat chart="2" format="1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pivotTableDefinition>
</file>

<file path=xl/pivotTables/pivotTable6.xml><?xml version="1.0" encoding="utf-8"?>
<pivotTableDefinition xmlns="http://schemas.openxmlformats.org/spreadsheetml/2006/main" name="Tabla dinámica1" cacheId="11" applyNumberFormats="0" applyBorderFormats="0" applyFontFormats="0" applyPatternFormats="0" applyAlignmentFormats="0" applyWidthHeightFormats="1" dataCaption="Valores" updatedVersion="5" minRefreshableVersion="3" itemPrintTitles="1" createdVersion="4" indent="0" outline="1" outlineData="1" multipleFieldFilters="0" chartFormat="6" rowHeaderCaption="Asunto o Subtema">
  <location ref="B3:C12" firstHeaderRow="1" firstDataRow="1" firstDataCol="1"/>
  <pivotFields count="6">
    <pivotField showAll="0" sortType="descending">
      <items count="21">
        <item x="0"/>
        <item x="5"/>
        <item x="6"/>
        <item x="7"/>
        <item x="8"/>
        <item x="9"/>
        <item h="1" x="10"/>
        <item x="1"/>
        <item m="1" x="13"/>
        <item x="4"/>
        <item m="1" x="12"/>
        <item h="1" x="3"/>
        <item h="1" m="1" x="17"/>
        <item h="1" m="1" x="19"/>
        <item h="1" m="1" x="14"/>
        <item h="1" m="1" x="11"/>
        <item h="1" m="1" x="18"/>
        <item h="1" m="1" x="15"/>
        <item h="1" m="1" x="16"/>
        <item h="1" x="2"/>
        <item t="default"/>
      </items>
      <autoSortScope>
        <pivotArea dataOnly="0" outline="0" fieldPosition="0">
          <references count="1">
            <reference field="4294967294" count="1" selected="0">
              <x v="0"/>
            </reference>
          </references>
        </pivotArea>
      </autoSortScope>
    </pivotField>
    <pivotField axis="axisRow" showAll="0" measureFilter="1" sortType="ascending">
      <items count="160">
        <item x="15"/>
        <item m="1" x="101"/>
        <item m="1" x="49"/>
        <item m="1" x="156"/>
        <item m="1" x="138"/>
        <item m="1" x="139"/>
        <item m="1" x="74"/>
        <item m="1" x="44"/>
        <item m="1" x="65"/>
        <item m="1" x="90"/>
        <item m="1" x="69"/>
        <item m="1" x="141"/>
        <item m="1" x="23"/>
        <item m="1" x="123"/>
        <item m="1" x="151"/>
        <item m="1" x="137"/>
        <item m="1" x="111"/>
        <item m="1" x="87"/>
        <item m="1" x="155"/>
        <item m="1" x="50"/>
        <item m="1" x="64"/>
        <item m="1" x="126"/>
        <item m="1" x="60"/>
        <item m="1" x="157"/>
        <item m="1" x="89"/>
        <item m="1" x="48"/>
        <item m="1" x="34"/>
        <item m="1" x="18"/>
        <item m="1" x="82"/>
        <item m="1" x="66"/>
        <item m="1" x="51"/>
        <item m="1" x="117"/>
        <item m="1" x="33"/>
        <item m="1" x="102"/>
        <item m="1" x="27"/>
        <item m="1" x="78"/>
        <item m="1" x="28"/>
        <item m="1" x="114"/>
        <item m="1" x="118"/>
        <item m="1" x="144"/>
        <item m="1" x="47"/>
        <item m="1" x="56"/>
        <item m="1" x="96"/>
        <item m="1" x="46"/>
        <item m="1" x="100"/>
        <item m="1" x="113"/>
        <item m="1" x="145"/>
        <item m="1" x="29"/>
        <item m="1" x="122"/>
        <item m="1" x="17"/>
        <item m="1" x="73"/>
        <item m="1" x="143"/>
        <item m="1" x="20"/>
        <item m="1" x="39"/>
        <item m="1" x="98"/>
        <item m="1" x="91"/>
        <item m="1" x="80"/>
        <item m="1" x="153"/>
        <item m="1" x="40"/>
        <item m="1" x="22"/>
        <item m="1" x="72"/>
        <item m="1" x="59"/>
        <item m="1" x="54"/>
        <item m="1" x="133"/>
        <item m="1" x="38"/>
        <item m="1" x="158"/>
        <item m="1" x="55"/>
        <item m="1" x="129"/>
        <item m="1" x="93"/>
        <item m="1" x="53"/>
        <item m="1" x="85"/>
        <item m="1" x="43"/>
        <item m="1" x="99"/>
        <item m="1" x="63"/>
        <item m="1" x="92"/>
        <item m="1" x="132"/>
        <item m="1" x="148"/>
        <item m="1" x="116"/>
        <item m="1" x="86"/>
        <item m="1" x="127"/>
        <item m="1" x="75"/>
        <item m="1" x="136"/>
        <item m="1" x="45"/>
        <item m="1" x="57"/>
        <item m="1" x="70"/>
        <item m="1" x="146"/>
        <item m="1" x="128"/>
        <item m="1" x="140"/>
        <item m="1" x="124"/>
        <item m="1" x="88"/>
        <item m="1" x="19"/>
        <item m="1" x="103"/>
        <item m="1" x="37"/>
        <item m="1" x="105"/>
        <item m="1" x="79"/>
        <item m="1" x="26"/>
        <item m="1" x="61"/>
        <item m="1" x="134"/>
        <item m="1" x="135"/>
        <item m="1" x="115"/>
        <item m="1" x="84"/>
        <item m="1" x="21"/>
        <item m="1" x="36"/>
        <item m="1" x="52"/>
        <item m="1" x="106"/>
        <item m="1" x="83"/>
        <item m="1" x="154"/>
        <item m="1" x="152"/>
        <item m="1" x="76"/>
        <item m="1" x="149"/>
        <item m="1" x="32"/>
        <item m="1" x="62"/>
        <item m="1" x="109"/>
        <item m="1" x="147"/>
        <item m="1" x="130"/>
        <item m="1" x="67"/>
        <item m="1" x="108"/>
        <item m="1" x="125"/>
        <item m="1" x="31"/>
        <item m="1" x="107"/>
        <item m="1" x="97"/>
        <item m="1" x="119"/>
        <item m="1" x="131"/>
        <item m="1" x="42"/>
        <item m="1" x="16"/>
        <item x="1"/>
        <item m="1" x="150"/>
        <item m="1" x="120"/>
        <item m="1" x="68"/>
        <item m="1" x="58"/>
        <item m="1" x="35"/>
        <item m="1" x="94"/>
        <item m="1" x="24"/>
        <item m="1" x="95"/>
        <item m="1" x="121"/>
        <item m="1" x="110"/>
        <item m="1" x="30"/>
        <item m="1" x="41"/>
        <item m="1" x="142"/>
        <item m="1" x="71"/>
        <item m="1" x="25"/>
        <item m="1" x="104"/>
        <item m="1" x="112"/>
        <item m="1" x="77"/>
        <item m="1" x="81"/>
        <item x="0"/>
        <item x="2"/>
        <item x="3"/>
        <item x="4"/>
        <item x="5"/>
        <item x="6"/>
        <item x="7"/>
        <item x="8"/>
        <item x="9"/>
        <item x="10"/>
        <item x="11"/>
        <item x="12"/>
        <item x="13"/>
        <item x="14"/>
        <item t="default"/>
      </items>
      <autoSortScope>
        <pivotArea dataOnly="0" outline="0" fieldPosition="0">
          <references count="1">
            <reference field="4294967294" count="1" selected="0">
              <x v="0"/>
            </reference>
          </references>
        </pivotArea>
      </autoSortScope>
    </pivotField>
    <pivotField showAll="0"/>
    <pivotField showAll="0" defaultSubtotal="0"/>
    <pivotField dataField="1" showAll="0"/>
    <pivotField showAll="0" defaultSubtotal="0"/>
  </pivotFields>
  <rowFields count="1">
    <field x="1"/>
  </rowFields>
  <rowItems count="9">
    <i>
      <x v="150"/>
    </i>
    <i>
      <x v="151"/>
    </i>
    <i>
      <x v="146"/>
    </i>
    <i>
      <x v="125"/>
    </i>
    <i>
      <x v="153"/>
    </i>
    <i>
      <x v="152"/>
    </i>
    <i>
      <x v="154"/>
    </i>
    <i>
      <x v="145"/>
    </i>
    <i t="grand">
      <x/>
    </i>
  </rowItems>
  <colItems count="1">
    <i/>
  </colItems>
  <dataFields count="1">
    <dataField name="Recibidos " fld="4" baseField="0" baseItem="0" numFmtId="166"/>
  </dataFields>
  <formats count="16">
    <format dxfId="71">
      <pivotArea type="all" dataOnly="0" outline="0" fieldPosition="0"/>
    </format>
    <format dxfId="70">
      <pivotArea type="all" dataOnly="0" outline="0" fieldPosition="0"/>
    </format>
    <format dxfId="69">
      <pivotArea type="all" dataOnly="0" outline="0" fieldPosition="0"/>
    </format>
    <format dxfId="68">
      <pivotArea type="all" dataOnly="0" outline="0" fieldPosition="0"/>
    </format>
    <format dxfId="67">
      <pivotArea field="0" type="button" dataOnly="0" labelOnly="1" outline="0"/>
    </format>
    <format dxfId="66">
      <pivotArea dataOnly="0" labelOnly="1" grandRow="1" outline="0" fieldPosition="0"/>
    </format>
    <format dxfId="65">
      <pivotArea dataOnly="0" labelOnly="1" grandRow="1" outline="0" fieldPosition="0"/>
    </format>
    <format dxfId="64">
      <pivotArea field="1" type="button" dataOnly="0" labelOnly="1" outline="0" axis="axisRow" fieldPosition="0"/>
    </format>
    <format dxfId="63">
      <pivotArea dataOnly="0" labelOnly="1" grandRow="1" outline="0" fieldPosition="0"/>
    </format>
    <format dxfId="62">
      <pivotArea dataOnly="0" labelOnly="1" fieldPosition="0">
        <references count="1">
          <reference field="1" count="5">
            <x v="0"/>
            <x v="5"/>
            <x v="11"/>
            <x v="24"/>
            <x v="28"/>
          </reference>
        </references>
      </pivotArea>
    </format>
    <format dxfId="61">
      <pivotArea dataOnly="0" labelOnly="1" grandCol="1" outline="0" fieldPosition="0"/>
    </format>
    <format dxfId="60">
      <pivotArea dataOnly="0" labelOnly="1" grandCol="1" outline="0" fieldPosition="0"/>
    </format>
    <format dxfId="59">
      <pivotArea dataOnly="0" labelOnly="1" fieldPosition="0">
        <references count="1">
          <reference field="1" count="4">
            <x v="5"/>
            <x v="7"/>
            <x v="10"/>
            <x v="16"/>
          </reference>
        </references>
      </pivotArea>
    </format>
    <format dxfId="58">
      <pivotArea grandCol="1" outline="0" collapsedLevelsAreSubtotals="1" fieldPosition="0"/>
    </format>
    <format dxfId="57">
      <pivotArea outline="0" collapsedLevelsAreSubtotals="1" fieldPosition="0"/>
    </format>
    <format dxfId="56">
      <pivotArea dataOnly="0" labelOnly="1" fieldPosition="0">
        <references count="1">
          <reference field="1" count="5">
            <x v="5"/>
            <x v="9"/>
            <x v="10"/>
            <x v="11"/>
            <x v="16"/>
          </reference>
        </references>
      </pivotArea>
    </format>
  </formats>
  <chartFormats count="2">
    <chartFormat chart="1" format="10" series="1">
      <pivotArea type="data" outline="0" fieldPosition="0">
        <references count="1">
          <reference field="4294967294" count="1" selected="0">
            <x v="0"/>
          </reference>
        </references>
      </pivotArea>
    </chartFormat>
    <chartFormat chart="3" format="1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1" type="count" evalOrder="-1" id="3" iMeasureFld="0">
      <autoFilter ref="A1">
        <filterColumn colId="0">
          <top10 val="5" filterVal="5"/>
        </filterColumn>
      </autoFilter>
    </filter>
  </filters>
</pivotTableDefinition>
</file>

<file path=xl/pivotTables/pivotTable7.xml><?xml version="1.0" encoding="utf-8"?>
<pivotTableDefinition xmlns="http://schemas.openxmlformats.org/spreadsheetml/2006/main" name="Tabla dinámica3" cacheId="11" applyNumberFormats="0" applyBorderFormats="0" applyFontFormats="0" applyPatternFormats="0" applyAlignmentFormats="0" applyWidthHeightFormats="1" dataCaption="Valores" updatedVersion="5" minRefreshableVersion="3" itemPrintTitles="1" createdVersion="4" indent="0" outline="1" outlineData="1" multipleFieldFilters="0" rowHeaderCaption="Canal">
  <location ref="C21:E28" firstHeaderRow="1" firstDataRow="2" firstDataCol="1"/>
  <pivotFields count="6">
    <pivotField showAll="0">
      <items count="21">
        <item x="0"/>
        <item x="5"/>
        <item x="6"/>
        <item x="7"/>
        <item x="8"/>
        <item x="9"/>
        <item x="10"/>
        <item x="1"/>
        <item m="1" x="13"/>
        <item x="4"/>
        <item m="1" x="12"/>
        <item x="3"/>
        <item m="1" x="17"/>
        <item m="1" x="19"/>
        <item m="1" x="14"/>
        <item m="1" x="11"/>
        <item m="1" x="18"/>
        <item m="1" x="15"/>
        <item m="1" x="16"/>
        <item x="2"/>
        <item t="default"/>
      </items>
    </pivotField>
    <pivotField showAll="0"/>
    <pivotField axis="axisRow" showAll="0" sortType="descending">
      <items count="9">
        <item h="1" x="5"/>
        <item x="1"/>
        <item m="1" x="7"/>
        <item x="4"/>
        <item sd="0" m="1" x="6"/>
        <item x="0"/>
        <item x="2"/>
        <item x="3"/>
        <item t="default"/>
      </items>
    </pivotField>
    <pivotField axis="axisCol" showAll="0" defaultSubtotal="0">
      <items count="5">
        <item x="0"/>
        <item x="1"/>
        <item m="1" x="4"/>
        <item m="1" x="3"/>
        <item m="1" x="2"/>
      </items>
    </pivotField>
    <pivotField dataField="1" showAll="0" defaultSubtotal="0"/>
    <pivotField showAll="0" defaultSubtotal="0"/>
  </pivotFields>
  <rowFields count="1">
    <field x="2"/>
  </rowFields>
  <rowItems count="6">
    <i>
      <x v="1"/>
    </i>
    <i>
      <x v="3"/>
    </i>
    <i>
      <x v="5"/>
    </i>
    <i>
      <x v="6"/>
    </i>
    <i>
      <x v="7"/>
    </i>
    <i t="grand">
      <x/>
    </i>
  </rowItems>
  <colFields count="1">
    <field x="3"/>
  </colFields>
  <colItems count="2">
    <i>
      <x/>
    </i>
    <i t="grand">
      <x/>
    </i>
  </colItems>
  <dataFields count="1">
    <dataField name="Recibidos " fld="4" baseField="0" baseItem="0" numFmtId="166"/>
  </dataFields>
  <formats count="20">
    <format dxfId="55">
      <pivotArea type="all" dataOnly="0" outline="0" fieldPosition="0"/>
    </format>
    <format dxfId="54">
      <pivotArea type="all" dataOnly="0" outline="0" fieldPosition="0"/>
    </format>
    <format dxfId="53">
      <pivotArea type="all" dataOnly="0" outline="0" fieldPosition="0"/>
    </format>
    <format dxfId="52">
      <pivotArea type="all" dataOnly="0" outline="0" fieldPosition="0"/>
    </format>
    <format dxfId="51">
      <pivotArea field="0" type="button" dataOnly="0" labelOnly="1" outline="0"/>
    </format>
    <format dxfId="50">
      <pivotArea field="2" type="button" dataOnly="0" labelOnly="1" outline="0" axis="axisRow" fieldPosition="0"/>
    </format>
    <format dxfId="49">
      <pivotArea dataOnly="0" labelOnly="1" grandRow="1" outline="0" fieldPosition="0"/>
    </format>
    <format dxfId="48">
      <pivotArea dataOnly="0" labelOnly="1" grandRow="1" outline="0" fieldPosition="0"/>
    </format>
    <format dxfId="47">
      <pivotArea dataOnly="0" labelOnly="1" grandRow="1" outline="0" fieldPosition="0"/>
    </format>
    <format dxfId="46">
      <pivotArea field="2" type="button" dataOnly="0" labelOnly="1" outline="0" axis="axisRow" fieldPosition="0"/>
    </format>
    <format dxfId="45">
      <pivotArea dataOnly="0" labelOnly="1" fieldPosition="0">
        <references count="1">
          <reference field="2" count="0"/>
        </references>
      </pivotArea>
    </format>
    <format dxfId="44">
      <pivotArea field="2" type="button" dataOnly="0" labelOnly="1" outline="0" axis="axisRow" fieldPosition="0"/>
    </format>
    <format dxfId="43">
      <pivotArea dataOnly="0" labelOnly="1" fieldPosition="0">
        <references count="1">
          <reference field="2" count="0"/>
        </references>
      </pivotArea>
    </format>
    <format dxfId="42">
      <pivotArea outline="0" collapsedLevelsAreSubtotals="1" fieldPosition="0"/>
    </format>
    <format dxfId="41">
      <pivotArea field="2" type="button" dataOnly="0" labelOnly="1" outline="0" axis="axisRow" fieldPosition="0"/>
    </format>
    <format dxfId="40">
      <pivotArea dataOnly="0" labelOnly="1" fieldPosition="0">
        <references count="1">
          <reference field="2" count="0"/>
        </references>
      </pivotArea>
    </format>
    <format dxfId="39">
      <pivotArea dataOnly="0" labelOnly="1" grandRow="1" outline="0" fieldPosition="0"/>
    </format>
    <format dxfId="38">
      <pivotArea dataOnly="0" labelOnly="1" fieldPosition="0">
        <references count="1">
          <reference field="3" count="0"/>
        </references>
      </pivotArea>
    </format>
    <format dxfId="37">
      <pivotArea dataOnly="0" labelOnly="1" grandCol="1" outline="0" fieldPosition="0"/>
    </format>
    <format dxfId="36">
      <pivotArea type="all" dataOnly="0" outline="0" fieldPosition="0"/>
    </format>
  </formats>
  <pivotTableStyleInfo name="PivotStyleLight16" showRowHeaders="1" showColHeaders="1" showRowStripes="0" showColStripes="0" showLastColumn="1"/>
</pivotTableDefinition>
</file>

<file path=xl/pivotTables/pivotTable8.xml><?xml version="1.0" encoding="utf-8"?>
<pivotTableDefinition xmlns="http://schemas.openxmlformats.org/spreadsheetml/2006/main" name="Tabla dinámica2" cacheId="10" applyNumberFormats="0" applyBorderFormats="0" applyFontFormats="0" applyPatternFormats="0" applyAlignmentFormats="0" applyWidthHeightFormats="1" dataCaption="Valores" updatedVersion="5" minRefreshableVersion="3" itemPrintTitles="1" createdVersion="4" indent="0" outline="1" outlineData="1" multipleFieldFilters="0" rowHeaderCaption="Sistema PQRS/Tipología">
  <location ref="B18:K21" firstHeaderRow="1" firstDataRow="2" firstDataCol="1"/>
  <pivotFields count="6">
    <pivotField axis="axisCol" showAll="0">
      <items count="24">
        <item x="0"/>
        <item x="3"/>
        <item x="4"/>
        <item x="5"/>
        <item x="6"/>
        <item x="7"/>
        <item h="1" x="8"/>
        <item m="1" x="17"/>
        <item m="1" x="14"/>
        <item m="1" x="19"/>
        <item m="1" x="11"/>
        <item m="1" x="9"/>
        <item m="1" x="12"/>
        <item m="1" x="13"/>
        <item m="1" x="15"/>
        <item m="1" x="20"/>
        <item m="1" x="22"/>
        <item m="1" x="16"/>
        <item m="1" x="10"/>
        <item m="1" x="21"/>
        <item m="1" x="18"/>
        <item x="1"/>
        <item x="2"/>
        <item t="default"/>
      </items>
    </pivotField>
    <pivotField showAll="0">
      <items count="231">
        <item x="13"/>
        <item m="1" x="148"/>
        <item m="1" x="72"/>
        <item m="1" x="228"/>
        <item m="1" x="201"/>
        <item m="1" x="204"/>
        <item m="1" x="104"/>
        <item m="1" x="56"/>
        <item m="1" x="89"/>
        <item m="1" x="123"/>
        <item m="1" x="103"/>
        <item m="1" x="205"/>
        <item m="1" x="26"/>
        <item m="1" x="177"/>
        <item m="1" x="218"/>
        <item m="1" x="198"/>
        <item m="1" x="161"/>
        <item m="1" x="118"/>
        <item m="1" x="224"/>
        <item m="1" x="74"/>
        <item m="1" x="87"/>
        <item m="1" x="180"/>
        <item m="1" x="84"/>
        <item m="1" x="229"/>
        <item m="1" x="121"/>
        <item m="1" x="71"/>
        <item m="1" x="48"/>
        <item m="1" x="16"/>
        <item m="1" x="109"/>
        <item m="1" x="90"/>
        <item m="1" x="76"/>
        <item m="1" x="169"/>
        <item m="1" x="47"/>
        <item m="1" x="149"/>
        <item m="1" x="32"/>
        <item m="1" x="107"/>
        <item m="1" x="34"/>
        <item m="1" x="164"/>
        <item m="1" x="170"/>
        <item m="1" x="209"/>
        <item m="1" x="68"/>
        <item m="1" x="81"/>
        <item m="1" x="141"/>
        <item m="1" x="64"/>
        <item m="1" x="147"/>
        <item m="1" x="162"/>
        <item m="1" x="210"/>
        <item m="1" x="14"/>
        <item m="1" x="15"/>
        <item m="1" x="17"/>
        <item m="1" x="18"/>
        <item m="1" x="19"/>
        <item m="1" x="20"/>
        <item m="1" x="21"/>
        <item m="1" x="22"/>
        <item m="1" x="23"/>
        <item m="1" x="24"/>
        <item m="1" x="25"/>
        <item m="1" x="28"/>
        <item m="1" x="29"/>
        <item m="1" x="30"/>
        <item m="1" x="33"/>
        <item m="1" x="35"/>
        <item m="1" x="36"/>
        <item m="1" x="37"/>
        <item m="1" x="38"/>
        <item m="1" x="39"/>
        <item m="1" x="40"/>
        <item m="1" x="42"/>
        <item m="1" x="43"/>
        <item m="1" x="45"/>
        <item m="1" x="46"/>
        <item m="1" x="50"/>
        <item m="1" x="51"/>
        <item m="1" x="52"/>
        <item m="1" x="53"/>
        <item m="1" x="54"/>
        <item m="1" x="55"/>
        <item m="1" x="57"/>
        <item m="1" x="58"/>
        <item m="1" x="59"/>
        <item m="1" x="60"/>
        <item m="1" x="61"/>
        <item m="1" x="62"/>
        <item m="1" x="63"/>
        <item m="1" x="65"/>
        <item m="1" x="66"/>
        <item m="1" x="67"/>
        <item m="1" x="69"/>
        <item m="1" x="70"/>
        <item m="1" x="73"/>
        <item m="1" x="75"/>
        <item m="1" x="77"/>
        <item m="1" x="78"/>
        <item m="1" x="79"/>
        <item m="1" x="80"/>
        <item m="1" x="83"/>
        <item m="1" x="86"/>
        <item m="1" x="88"/>
        <item m="1" x="91"/>
        <item m="1" x="92"/>
        <item m="1" x="93"/>
        <item m="1" x="94"/>
        <item m="1" x="95"/>
        <item m="1" x="96"/>
        <item m="1" x="99"/>
        <item m="1" x="100"/>
        <item m="1" x="101"/>
        <item m="1" x="102"/>
        <item m="1" x="105"/>
        <item m="1" x="108"/>
        <item m="1" x="110"/>
        <item m="1" x="111"/>
        <item m="1" x="112"/>
        <item m="1" x="113"/>
        <item m="1" x="114"/>
        <item m="1" x="115"/>
        <item m="1" x="116"/>
        <item m="1" x="117"/>
        <item m="1" x="119"/>
        <item m="1" x="120"/>
        <item m="1" x="122"/>
        <item m="1" x="124"/>
        <item m="1" x="125"/>
        <item m="1" x="126"/>
        <item m="1" x="127"/>
        <item m="1" x="128"/>
        <item m="1" x="129"/>
        <item m="1" x="130"/>
        <item m="1" x="131"/>
        <item m="1" x="132"/>
        <item m="1" x="133"/>
        <item m="1" x="134"/>
        <item m="1" x="135"/>
        <item m="1" x="136"/>
        <item m="1" x="138"/>
        <item m="1" x="139"/>
        <item m="1" x="143"/>
        <item m="1" x="144"/>
        <item m="1" x="145"/>
        <item m="1" x="146"/>
        <item m="1" x="151"/>
        <item m="1" x="152"/>
        <item m="1" x="153"/>
        <item m="1" x="155"/>
        <item m="1" x="156"/>
        <item m="1" x="158"/>
        <item m="1" x="160"/>
        <item m="1" x="163"/>
        <item m="1" x="165"/>
        <item m="1" x="166"/>
        <item m="1" x="167"/>
        <item m="1" x="168"/>
        <item m="1" x="171"/>
        <item m="1" x="175"/>
        <item m="1" x="176"/>
        <item m="1" x="178"/>
        <item m="1" x="181"/>
        <item m="1" x="182"/>
        <item m="1" x="183"/>
        <item m="1" x="184"/>
        <item m="1" x="185"/>
        <item m="1" x="186"/>
        <item m="1" x="187"/>
        <item m="1" x="189"/>
        <item m="1" x="190"/>
        <item m="1" x="191"/>
        <item m="1" x="193"/>
        <item m="1" x="194"/>
        <item m="1" x="195"/>
        <item m="1" x="196"/>
        <item m="1" x="197"/>
        <item m="1" x="199"/>
        <item m="1" x="200"/>
        <item m="1" x="202"/>
        <item m="1" x="203"/>
        <item m="1" x="207"/>
        <item m="1" x="208"/>
        <item m="1" x="211"/>
        <item m="1" x="212"/>
        <item m="1" x="213"/>
        <item m="1" x="214"/>
        <item m="1" x="215"/>
        <item m="1" x="220"/>
        <item m="1" x="221"/>
        <item m="1" x="222"/>
        <item m="1" x="223"/>
        <item m="1" x="225"/>
        <item m="1" x="226"/>
        <item m="1" x="227"/>
        <item m="1" x="219"/>
        <item m="1" x="217"/>
        <item m="1" x="44"/>
        <item m="1" x="85"/>
        <item m="1" x="216"/>
        <item m="1" x="157"/>
        <item m="1" x="179"/>
        <item m="1" x="154"/>
        <item m="1" x="142"/>
        <item m="1" x="172"/>
        <item m="1" x="192"/>
        <item m="1" x="159"/>
        <item m="1" x="188"/>
        <item m="1" x="97"/>
        <item m="1" x="41"/>
        <item m="1" x="173"/>
        <item m="1" x="98"/>
        <item m="1" x="82"/>
        <item m="1" x="49"/>
        <item m="1" x="137"/>
        <item m="1" x="27"/>
        <item m="1" x="140"/>
        <item m="1" x="174"/>
        <item m="1" x="206"/>
        <item m="1" x="31"/>
        <item m="1" x="150"/>
        <item m="1" x="106"/>
        <item x="0"/>
        <item x="1"/>
        <item x="2"/>
        <item x="3"/>
        <item x="4"/>
        <item x="5"/>
        <item x="6"/>
        <item x="7"/>
        <item x="8"/>
        <item x="9"/>
        <item x="10"/>
        <item x="11"/>
        <item x="12"/>
        <item t="default"/>
      </items>
    </pivotField>
    <pivotField showAll="0"/>
    <pivotField axis="axisRow" showAll="0" defaultSubtotal="0">
      <items count="4">
        <item x="0"/>
        <item m="1" x="2"/>
        <item h="1" x="1"/>
        <item m="1" x="3"/>
      </items>
    </pivotField>
    <pivotField dataField="1" showAll="0" defaultSubtotal="0"/>
    <pivotField showAll="0" defaultSubtotal="0"/>
  </pivotFields>
  <rowFields count="1">
    <field x="3"/>
  </rowFields>
  <rowItems count="2">
    <i>
      <x/>
    </i>
    <i t="grand">
      <x/>
    </i>
  </rowItems>
  <colFields count="1">
    <field x="0"/>
  </colFields>
  <colItems count="9">
    <i>
      <x/>
    </i>
    <i>
      <x v="1"/>
    </i>
    <i>
      <x v="2"/>
    </i>
    <i>
      <x v="3"/>
    </i>
    <i>
      <x v="4"/>
    </i>
    <i>
      <x v="5"/>
    </i>
    <i>
      <x v="21"/>
    </i>
    <i>
      <x v="22"/>
    </i>
    <i t="grand">
      <x/>
    </i>
  </colItems>
  <dataFields count="1">
    <dataField name="Solucionados " fld="4" baseField="0" baseItem="0"/>
  </dataFields>
  <formats count="17">
    <format dxfId="35">
      <pivotArea type="all" dataOnly="0" outline="0" fieldPosition="0"/>
    </format>
    <format dxfId="34">
      <pivotArea type="all" dataOnly="0" outline="0" fieldPosition="0"/>
    </format>
    <format dxfId="33">
      <pivotArea type="all" dataOnly="0" outline="0" fieldPosition="0"/>
    </format>
    <format dxfId="32">
      <pivotArea type="all" dataOnly="0" outline="0" fieldPosition="0"/>
    </format>
    <format dxfId="31">
      <pivotArea field="0" type="button" dataOnly="0" labelOnly="1" outline="0" axis="axisCol" fieldPosition="0"/>
    </format>
    <format dxfId="30">
      <pivotArea dataOnly="0" labelOnly="1" grandRow="1" outline="0" fieldPosition="0"/>
    </format>
    <format dxfId="29">
      <pivotArea dataOnly="0" labelOnly="1" grandRow="1" outline="0" fieldPosition="0"/>
    </format>
    <format dxfId="28">
      <pivotArea field="1" type="button" dataOnly="0" labelOnly="1" outline="0"/>
    </format>
    <format dxfId="27">
      <pivotArea dataOnly="0" labelOnly="1" grandRow="1" outline="0" fieldPosition="0"/>
    </format>
    <format dxfId="26">
      <pivotArea dataOnly="0" labelOnly="1" fieldPosition="0">
        <references count="1">
          <reference field="0" count="0"/>
        </references>
      </pivotArea>
    </format>
    <format dxfId="25">
      <pivotArea dataOnly="0" labelOnly="1" grandCol="1" outline="0" fieldPosition="0"/>
    </format>
    <format dxfId="24">
      <pivotArea dataOnly="0" labelOnly="1" fieldPosition="0">
        <references count="1">
          <reference field="0" count="0"/>
        </references>
      </pivotArea>
    </format>
    <format dxfId="23">
      <pivotArea dataOnly="0" labelOnly="1" grandCol="1" outline="0" fieldPosition="0"/>
    </format>
    <format dxfId="22">
      <pivotArea type="origin" dataOnly="0" labelOnly="1" outline="0" fieldPosition="0"/>
    </format>
    <format dxfId="21">
      <pivotArea field="0" type="button" dataOnly="0" labelOnly="1" outline="0" axis="axisCol" fieldPosition="0"/>
    </format>
    <format dxfId="20">
      <pivotArea type="topRight" dataOnly="0" labelOnly="1" outline="0" fieldPosition="0"/>
    </format>
    <format dxfId="19">
      <pivotArea type="topRight" dataOnly="0" labelOnly="1" outline="0" offset="H1" fieldPosition="0"/>
    </format>
  </formats>
  <pivotTableStyleInfo name="PivotStyleLight16" showRowHeaders="1" showColHeaders="1" showRowStripes="0" showColStripes="0" showLastColumn="1"/>
</pivotTableDefinition>
</file>

<file path=xl/pivotTables/pivotTable9.xml><?xml version="1.0" encoding="utf-8"?>
<pivotTableDefinition xmlns="http://schemas.openxmlformats.org/spreadsheetml/2006/main" name="Tabla dinámica2" cacheId="11" applyNumberFormats="0" applyBorderFormats="0" applyFontFormats="0" applyPatternFormats="0" applyAlignmentFormats="0" applyWidthHeightFormats="1" dataCaption="Valores" updatedVersion="5" minRefreshableVersion="3" itemPrintTitles="1" createdVersion="4" indent="0" outline="1" outlineData="1" multipleFieldFilters="0" chartFormat="1" rowHeaderCaption="Asunto o Subtema">
  <location ref="B22:M32" firstHeaderRow="1" firstDataRow="2" firstDataCol="1"/>
  <pivotFields count="6">
    <pivotField axis="axisCol" showAll="0" sortType="descending">
      <items count="21">
        <item x="0"/>
        <item x="5"/>
        <item x="6"/>
        <item x="7"/>
        <item x="8"/>
        <item x="9"/>
        <item h="1" x="10"/>
        <item x="1"/>
        <item m="1" x="13"/>
        <item x="4"/>
        <item m="1" x="12"/>
        <item x="3"/>
        <item m="1" x="17"/>
        <item m="1" x="19"/>
        <item m="1" x="14"/>
        <item m="1" x="11"/>
        <item m="1" x="18"/>
        <item m="1" x="15"/>
        <item m="1" x="16"/>
        <item x="2"/>
        <item t="default"/>
      </items>
      <autoSortScope>
        <pivotArea dataOnly="0" outline="0" fieldPosition="0">
          <references count="1">
            <reference field="4294967294" count="1" selected="0">
              <x v="0"/>
            </reference>
          </references>
        </pivotArea>
      </autoSortScope>
    </pivotField>
    <pivotField axis="axisRow" showAll="0" measureFilter="1" sortType="descending">
      <items count="160">
        <item x="15"/>
        <item m="1" x="101"/>
        <item m="1" x="49"/>
        <item m="1" x="156"/>
        <item m="1" x="138"/>
        <item m="1" x="139"/>
        <item m="1" x="74"/>
        <item m="1" x="44"/>
        <item m="1" x="65"/>
        <item m="1" x="90"/>
        <item m="1" x="69"/>
        <item m="1" x="141"/>
        <item m="1" x="23"/>
        <item m="1" x="123"/>
        <item m="1" x="151"/>
        <item m="1" x="137"/>
        <item m="1" x="111"/>
        <item m="1" x="87"/>
        <item m="1" x="155"/>
        <item m="1" x="50"/>
        <item m="1" x="64"/>
        <item m="1" x="126"/>
        <item m="1" x="60"/>
        <item m="1" x="157"/>
        <item m="1" x="89"/>
        <item m="1" x="48"/>
        <item m="1" x="34"/>
        <item m="1" x="18"/>
        <item m="1" x="82"/>
        <item m="1" x="66"/>
        <item m="1" x="51"/>
        <item m="1" x="117"/>
        <item m="1" x="33"/>
        <item m="1" x="102"/>
        <item m="1" x="27"/>
        <item m="1" x="78"/>
        <item m="1" x="28"/>
        <item m="1" x="114"/>
        <item m="1" x="118"/>
        <item m="1" x="144"/>
        <item m="1" x="47"/>
        <item m="1" x="56"/>
        <item m="1" x="96"/>
        <item m="1" x="46"/>
        <item m="1" x="100"/>
        <item m="1" x="113"/>
        <item m="1" x="145"/>
        <item m="1" x="29"/>
        <item m="1" x="122"/>
        <item m="1" x="17"/>
        <item m="1" x="73"/>
        <item m="1" x="143"/>
        <item m="1" x="20"/>
        <item m="1" x="39"/>
        <item m="1" x="98"/>
        <item m="1" x="91"/>
        <item m="1" x="80"/>
        <item m="1" x="153"/>
        <item m="1" x="40"/>
        <item m="1" x="22"/>
        <item m="1" x="72"/>
        <item m="1" x="59"/>
        <item m="1" x="54"/>
        <item m="1" x="133"/>
        <item m="1" x="38"/>
        <item m="1" x="158"/>
        <item m="1" x="55"/>
        <item m="1" x="129"/>
        <item m="1" x="93"/>
        <item m="1" x="53"/>
        <item m="1" x="85"/>
        <item m="1" x="43"/>
        <item m="1" x="99"/>
        <item m="1" x="63"/>
        <item m="1" x="92"/>
        <item m="1" x="132"/>
        <item m="1" x="148"/>
        <item m="1" x="116"/>
        <item m="1" x="86"/>
        <item m="1" x="127"/>
        <item m="1" x="75"/>
        <item m="1" x="136"/>
        <item m="1" x="45"/>
        <item m="1" x="57"/>
        <item m="1" x="70"/>
        <item m="1" x="146"/>
        <item m="1" x="128"/>
        <item m="1" x="140"/>
        <item m="1" x="124"/>
        <item m="1" x="88"/>
        <item m="1" x="19"/>
        <item m="1" x="103"/>
        <item m="1" x="37"/>
        <item m="1" x="105"/>
        <item m="1" x="79"/>
        <item m="1" x="26"/>
        <item m="1" x="61"/>
        <item m="1" x="134"/>
        <item m="1" x="135"/>
        <item m="1" x="115"/>
        <item m="1" x="84"/>
        <item m="1" x="21"/>
        <item m="1" x="36"/>
        <item m="1" x="52"/>
        <item m="1" x="106"/>
        <item m="1" x="83"/>
        <item m="1" x="154"/>
        <item m="1" x="152"/>
        <item m="1" x="76"/>
        <item m="1" x="149"/>
        <item m="1" x="32"/>
        <item m="1" x="62"/>
        <item m="1" x="109"/>
        <item m="1" x="147"/>
        <item m="1" x="130"/>
        <item m="1" x="67"/>
        <item m="1" x="108"/>
        <item m="1" x="125"/>
        <item m="1" x="31"/>
        <item m="1" x="107"/>
        <item m="1" x="97"/>
        <item m="1" x="119"/>
        <item m="1" x="131"/>
        <item m="1" x="42"/>
        <item m="1" x="16"/>
        <item x="1"/>
        <item m="1" x="150"/>
        <item m="1" x="120"/>
        <item m="1" x="68"/>
        <item m="1" x="58"/>
        <item m="1" x="35"/>
        <item m="1" x="94"/>
        <item m="1" x="24"/>
        <item m="1" x="95"/>
        <item m="1" x="121"/>
        <item m="1" x="110"/>
        <item m="1" x="30"/>
        <item m="1" x="41"/>
        <item m="1" x="142"/>
        <item m="1" x="71"/>
        <item m="1" x="25"/>
        <item m="1" x="104"/>
        <item m="1" x="112"/>
        <item m="1" x="77"/>
        <item m="1" x="81"/>
        <item x="0"/>
        <item x="2"/>
        <item x="3"/>
        <item x="4"/>
        <item x="5"/>
        <item x="6"/>
        <item x="7"/>
        <item x="8"/>
        <item x="9"/>
        <item x="10"/>
        <item x="11"/>
        <item x="12"/>
        <item x="13"/>
        <item x="14"/>
        <item t="default"/>
      </items>
      <autoSortScope>
        <pivotArea dataOnly="0" outline="0" fieldPosition="0">
          <references count="1">
            <reference field="4294967294" count="1" selected="0">
              <x v="0"/>
            </reference>
          </references>
        </pivotArea>
      </autoSortScope>
    </pivotField>
    <pivotField showAll="0"/>
    <pivotField showAll="0" defaultSubtotal="0"/>
    <pivotField dataField="1" showAll="0"/>
    <pivotField showAll="0" defaultSubtotal="0"/>
  </pivotFields>
  <rowFields count="1">
    <field x="1"/>
  </rowFields>
  <rowItems count="9">
    <i>
      <x v="145"/>
    </i>
    <i>
      <x v="154"/>
    </i>
    <i>
      <x v="151"/>
    </i>
    <i>
      <x v="152"/>
    </i>
    <i>
      <x v="153"/>
    </i>
    <i>
      <x v="146"/>
    </i>
    <i>
      <x v="125"/>
    </i>
    <i>
      <x v="150"/>
    </i>
    <i t="grand">
      <x/>
    </i>
  </rowItems>
  <colFields count="1">
    <field x="0"/>
  </colFields>
  <colItems count="11">
    <i>
      <x v="11"/>
    </i>
    <i>
      <x v="4"/>
    </i>
    <i>
      <x v="5"/>
    </i>
    <i>
      <x v="19"/>
    </i>
    <i>
      <x v="1"/>
    </i>
    <i>
      <x v="9"/>
    </i>
    <i>
      <x/>
    </i>
    <i>
      <x v="3"/>
    </i>
    <i>
      <x v="2"/>
    </i>
    <i>
      <x v="7"/>
    </i>
    <i t="grand">
      <x/>
    </i>
  </colItems>
  <dataFields count="1">
    <dataField name="Top 5 de Requerimientos" fld="4" baseField="0" baseItem="0" numFmtId="166"/>
  </dataFields>
  <formats count="19">
    <format dxfId="18">
      <pivotArea type="all" dataOnly="0" outline="0" fieldPosition="0"/>
    </format>
    <format dxfId="17">
      <pivotArea type="all" dataOnly="0" outline="0" fieldPosition="0"/>
    </format>
    <format dxfId="16">
      <pivotArea type="all" dataOnly="0" outline="0" fieldPosition="0"/>
    </format>
    <format dxfId="15">
      <pivotArea type="all" dataOnly="0" outline="0" fieldPosition="0"/>
    </format>
    <format dxfId="14">
      <pivotArea field="0" type="button" dataOnly="0" labelOnly="1" outline="0" axis="axisCol" fieldPosition="0"/>
    </format>
    <format dxfId="13">
      <pivotArea dataOnly="0" labelOnly="1" grandRow="1" outline="0" fieldPosition="0"/>
    </format>
    <format dxfId="12">
      <pivotArea dataOnly="0" labelOnly="1" grandRow="1" outline="0" fieldPosition="0"/>
    </format>
    <format dxfId="11">
      <pivotArea field="1" type="button" dataOnly="0" labelOnly="1" outline="0" axis="axisRow" fieldPosition="0"/>
    </format>
    <format dxfId="10">
      <pivotArea dataOnly="0" labelOnly="1" grandRow="1" outline="0" fieldPosition="0"/>
    </format>
    <format dxfId="9">
      <pivotArea dataOnly="0" labelOnly="1" fieldPosition="0">
        <references count="1">
          <reference field="1" count="5">
            <x v="0"/>
            <x v="5"/>
            <x v="11"/>
            <x v="24"/>
            <x v="28"/>
          </reference>
        </references>
      </pivotArea>
    </format>
    <format dxfId="8">
      <pivotArea dataOnly="0" labelOnly="1" fieldPosition="0">
        <references count="1">
          <reference field="0" count="0"/>
        </references>
      </pivotArea>
    </format>
    <format dxfId="7">
      <pivotArea dataOnly="0" labelOnly="1" grandCol="1" outline="0" fieldPosition="0"/>
    </format>
    <format dxfId="6">
      <pivotArea dataOnly="0" labelOnly="1" fieldPosition="0">
        <references count="1">
          <reference field="0" count="0"/>
        </references>
      </pivotArea>
    </format>
    <format dxfId="5">
      <pivotArea dataOnly="0" labelOnly="1" grandCol="1" outline="0" fieldPosition="0"/>
    </format>
    <format dxfId="4">
      <pivotArea dataOnly="0" labelOnly="1" fieldPosition="0">
        <references count="1">
          <reference field="1" count="4">
            <x v="5"/>
            <x v="7"/>
            <x v="10"/>
            <x v="16"/>
          </reference>
        </references>
      </pivotArea>
    </format>
    <format dxfId="3">
      <pivotArea grandCol="1" outline="0" collapsedLevelsAreSubtotals="1" fieldPosition="0"/>
    </format>
    <format dxfId="2">
      <pivotArea outline="0" collapsedLevelsAreSubtotals="1" fieldPosition="0"/>
    </format>
    <format dxfId="1">
      <pivotArea dataOnly="0" labelOnly="1" fieldPosition="0">
        <references count="1">
          <reference field="1" count="5">
            <x v="5"/>
            <x v="9"/>
            <x v="10"/>
            <x v="11"/>
            <x v="16"/>
          </reference>
        </references>
      </pivotArea>
    </format>
    <format dxfId="0">
      <pivotArea type="origin" dataOnly="0" labelOnly="1" outline="0" fieldPosition="0"/>
    </format>
  </formats>
  <pivotTableStyleInfo name="PivotStyleLight16" showRowHeaders="1" showColHeaders="1" showRowStripes="0" showColStripes="0" showLastColumn="1"/>
  <filters count="1">
    <filter fld="1" type="count" evalOrder="-1" id="4" iMeasureFld="0">
      <autoFilter ref="A1">
        <filterColumn colId="0">
          <top10 val="5" filterVal="5"/>
        </filterColumn>
      </autoFilter>
    </filter>
  </filters>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3.bin"/><Relationship Id="rId1" Type="http://schemas.openxmlformats.org/officeDocument/2006/relationships/pivotTable" Target="../pivotTables/pivotTable7.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4.bin"/><Relationship Id="rId1" Type="http://schemas.openxmlformats.org/officeDocument/2006/relationships/pivotTable" Target="../pivotTables/pivotTable8.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5.bin"/><Relationship Id="rId1" Type="http://schemas.openxmlformats.org/officeDocument/2006/relationships/pivotTable" Target="../pivotTables/pivotTable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G13" sqref="G13"/>
    </sheetView>
  </sheetViews>
  <sheetFormatPr baseColWidth="10" defaultRowHeight="15"/>
  <cols>
    <col min="1" max="1" width="13.7109375" customWidth="1"/>
    <col min="2" max="2" width="16.140625" customWidth="1"/>
    <col min="3" max="3" width="34.140625" customWidth="1"/>
    <col min="4" max="4" width="18.85546875" customWidth="1"/>
  </cols>
  <sheetData>
    <row r="1" spans="1:4">
      <c r="C1" s="33"/>
    </row>
    <row r="2" spans="1:4">
      <c r="A2" s="32" t="s">
        <v>8</v>
      </c>
      <c r="B2" s="32" t="s">
        <v>5</v>
      </c>
      <c r="C2" s="34" t="s">
        <v>15</v>
      </c>
      <c r="D2" s="32" t="s">
        <v>37</v>
      </c>
    </row>
    <row r="3" spans="1:4">
      <c r="A3" s="32" t="s">
        <v>9</v>
      </c>
      <c r="B3" s="32" t="s">
        <v>60</v>
      </c>
      <c r="C3" s="34" t="s">
        <v>1</v>
      </c>
      <c r="D3" s="32" t="s">
        <v>38</v>
      </c>
    </row>
    <row r="4" spans="1:4">
      <c r="A4" s="32" t="s">
        <v>10</v>
      </c>
      <c r="B4" s="33" t="s">
        <v>7</v>
      </c>
      <c r="C4" s="34" t="s">
        <v>16</v>
      </c>
      <c r="D4" s="32" t="s">
        <v>39</v>
      </c>
    </row>
    <row r="5" spans="1:4">
      <c r="A5" s="32" t="s">
        <v>11</v>
      </c>
      <c r="B5" s="32"/>
      <c r="C5" s="34" t="s">
        <v>17</v>
      </c>
      <c r="D5" s="32" t="s">
        <v>40</v>
      </c>
    </row>
    <row r="6" spans="1:4">
      <c r="A6" s="32" t="s">
        <v>12</v>
      </c>
      <c r="B6" s="32"/>
      <c r="C6" s="34" t="s">
        <v>34</v>
      </c>
      <c r="D6" s="32" t="s">
        <v>24</v>
      </c>
    </row>
    <row r="7" spans="1:4">
      <c r="A7" s="32" t="s">
        <v>59</v>
      </c>
      <c r="B7" s="32"/>
      <c r="C7" s="34" t="s">
        <v>35</v>
      </c>
      <c r="D7" s="32" t="s">
        <v>41</v>
      </c>
    </row>
    <row r="8" spans="1:4">
      <c r="A8" s="32" t="s">
        <v>13</v>
      </c>
      <c r="B8" s="32"/>
      <c r="C8" s="34" t="s">
        <v>19</v>
      </c>
      <c r="D8" s="32" t="s">
        <v>42</v>
      </c>
    </row>
    <row r="9" spans="1:4">
      <c r="A9" s="34" t="s">
        <v>22</v>
      </c>
      <c r="B9" s="32"/>
      <c r="C9" s="34" t="s">
        <v>21</v>
      </c>
      <c r="D9" s="32" t="s">
        <v>43</v>
      </c>
    </row>
    <row r="10" spans="1:4">
      <c r="A10" s="33" t="s">
        <v>6</v>
      </c>
      <c r="B10" s="32"/>
      <c r="C10" s="34" t="s">
        <v>20</v>
      </c>
      <c r="D10" s="32" t="s">
        <v>44</v>
      </c>
    </row>
    <row r="11" spans="1:4">
      <c r="A11" s="32"/>
      <c r="B11" s="32"/>
      <c r="C11" s="34" t="s">
        <v>18</v>
      </c>
      <c r="D11" s="32" t="s">
        <v>45</v>
      </c>
    </row>
    <row r="12" spans="1:4">
      <c r="A12" s="32"/>
      <c r="B12" s="32"/>
      <c r="C12" s="34" t="s">
        <v>22</v>
      </c>
      <c r="D12" s="32" t="s">
        <v>46</v>
      </c>
    </row>
    <row r="13" spans="1:4">
      <c r="A13" s="32"/>
      <c r="B13" s="32"/>
      <c r="C13" s="33" t="s">
        <v>14</v>
      </c>
      <c r="D13" s="32" t="s">
        <v>47</v>
      </c>
    </row>
    <row r="14" spans="1:4">
      <c r="A14" s="32"/>
      <c r="B14" s="32"/>
      <c r="C14" s="32"/>
      <c r="D14" s="32" t="s">
        <v>48</v>
      </c>
    </row>
    <row r="15" spans="1:4">
      <c r="A15" s="32"/>
      <c r="B15" s="32"/>
      <c r="C15" s="32"/>
      <c r="D15" s="32" t="s">
        <v>49</v>
      </c>
    </row>
    <row r="16" spans="1:4">
      <c r="A16" s="32"/>
      <c r="B16" s="32"/>
      <c r="C16" s="32"/>
      <c r="D16" s="32" t="s">
        <v>50</v>
      </c>
    </row>
    <row r="17" spans="1:4">
      <c r="A17" s="32"/>
      <c r="B17" s="32"/>
      <c r="C17" s="32"/>
      <c r="D17" s="32" t="s">
        <v>51</v>
      </c>
    </row>
    <row r="18" spans="1:4">
      <c r="A18" s="32"/>
      <c r="B18" s="32"/>
      <c r="C18" s="32"/>
      <c r="D18" s="32" t="s">
        <v>52</v>
      </c>
    </row>
    <row r="19" spans="1:4">
      <c r="A19" s="32"/>
      <c r="B19" s="32"/>
      <c r="C19" s="32"/>
      <c r="D19" s="32" t="s">
        <v>53</v>
      </c>
    </row>
    <row r="20" spans="1:4">
      <c r="A20" s="32"/>
      <c r="B20" s="32"/>
      <c r="C20" s="32"/>
      <c r="D20" s="32" t="s">
        <v>54</v>
      </c>
    </row>
    <row r="21" spans="1:4">
      <c r="A21" s="32"/>
      <c r="B21" s="32"/>
      <c r="C21" s="32"/>
      <c r="D21" s="32" t="s">
        <v>55</v>
      </c>
    </row>
    <row r="22" spans="1:4">
      <c r="A22" s="32"/>
      <c r="D22" s="33" t="s">
        <v>36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1"/>
  <sheetViews>
    <sheetView tabSelected="1" zoomScale="90" zoomScaleNormal="90" zoomScalePageLayoutView="90" workbookViewId="0">
      <selection activeCell="I44" sqref="I44"/>
    </sheetView>
  </sheetViews>
  <sheetFormatPr baseColWidth="10" defaultColWidth="0" defaultRowHeight="15" zeroHeight="1"/>
  <cols>
    <col min="1" max="1" width="5.7109375" style="8" customWidth="1"/>
    <col min="2" max="2" width="17.28515625" style="13" customWidth="1"/>
    <col min="3" max="3" width="19.28515625" style="8" customWidth="1"/>
    <col min="4" max="4" width="22.85546875" style="8" customWidth="1"/>
    <col min="5" max="5" width="20.28515625" style="8" customWidth="1"/>
    <col min="6" max="6" width="19" style="8" customWidth="1"/>
    <col min="7" max="7" width="10.42578125" style="8" customWidth="1"/>
    <col min="8" max="8" width="3.140625" style="8" customWidth="1"/>
    <col min="9" max="16" width="1.85546875" style="8" customWidth="1"/>
    <col min="17" max="16384" width="1.85546875" style="8" hidden="1"/>
  </cols>
  <sheetData>
    <row r="1" spans="2:7" ht="15" customHeight="1">
      <c r="B1" s="90" t="s">
        <v>57</v>
      </c>
      <c r="C1" s="90"/>
      <c r="D1" s="90"/>
      <c r="E1" s="90"/>
      <c r="F1" s="90"/>
      <c r="G1" s="90"/>
    </row>
    <row r="2" spans="2:7">
      <c r="B2" s="90"/>
      <c r="C2" s="90"/>
      <c r="D2" s="90"/>
      <c r="E2" s="90"/>
      <c r="F2" s="90"/>
      <c r="G2" s="90"/>
    </row>
    <row r="3" spans="2:7" ht="15" customHeight="1">
      <c r="B3" s="91" t="s">
        <v>75</v>
      </c>
      <c r="C3" s="92"/>
      <c r="D3" s="92"/>
      <c r="E3" s="24" t="s">
        <v>30</v>
      </c>
      <c r="F3" s="24"/>
      <c r="G3" s="25"/>
    </row>
    <row r="4" spans="2:7">
      <c r="B4" s="69" t="s">
        <v>27</v>
      </c>
      <c r="C4" s="14" t="s">
        <v>66</v>
      </c>
      <c r="D4" s="14" t="s">
        <v>67</v>
      </c>
      <c r="E4" s="15"/>
      <c r="F4" s="15"/>
      <c r="G4" s="16"/>
    </row>
    <row r="5" spans="2:7">
      <c r="B5" s="26"/>
      <c r="C5" s="27"/>
      <c r="D5" s="27"/>
      <c r="E5" s="19"/>
      <c r="F5" s="19"/>
      <c r="G5" s="19"/>
    </row>
    <row r="6" spans="2:7">
      <c r="B6" s="42"/>
      <c r="C6" s="42"/>
      <c r="D6" s="42"/>
      <c r="E6" s="42"/>
      <c r="F6" s="42"/>
      <c r="G6" s="42"/>
    </row>
    <row r="7" spans="2:7">
      <c r="B7" s="42"/>
      <c r="C7" s="42"/>
      <c r="D7" s="42"/>
      <c r="E7" s="42"/>
      <c r="F7" s="42"/>
      <c r="G7" s="42"/>
    </row>
    <row r="8" spans="2:7">
      <c r="B8" s="42"/>
      <c r="C8" s="42"/>
      <c r="D8" s="42"/>
      <c r="E8" s="42"/>
      <c r="F8" s="42"/>
      <c r="G8" s="42"/>
    </row>
    <row r="9" spans="2:7">
      <c r="B9" s="42"/>
      <c r="C9" s="42"/>
      <c r="D9" s="42"/>
      <c r="E9" s="42"/>
      <c r="F9" s="42"/>
      <c r="G9" s="42"/>
    </row>
    <row r="10" spans="2:7">
      <c r="B10" s="42"/>
      <c r="C10" s="42"/>
      <c r="D10" s="42"/>
      <c r="E10" s="42"/>
      <c r="F10" s="42"/>
      <c r="G10" s="42"/>
    </row>
    <row r="11" spans="2:7">
      <c r="B11" s="42"/>
      <c r="C11" s="42"/>
      <c r="D11" s="42"/>
      <c r="E11" s="42"/>
      <c r="F11" s="42"/>
      <c r="G11" s="42"/>
    </row>
    <row r="12" spans="2:7">
      <c r="B12" s="42"/>
      <c r="C12" s="42"/>
      <c r="D12" s="42"/>
      <c r="E12" s="42"/>
      <c r="F12" s="42"/>
      <c r="G12" s="42"/>
    </row>
    <row r="13" spans="2:7">
      <c r="B13" s="42"/>
      <c r="C13" s="42"/>
      <c r="D13" s="42"/>
      <c r="E13" s="42"/>
      <c r="F13" s="42"/>
      <c r="G13" s="42"/>
    </row>
    <row r="14" spans="2:7">
      <c r="B14" s="42"/>
      <c r="C14" s="42"/>
      <c r="D14" s="42"/>
      <c r="E14" s="42"/>
      <c r="F14" s="42"/>
      <c r="G14" s="42"/>
    </row>
    <row r="15" spans="2:7">
      <c r="B15" s="42"/>
      <c r="C15" s="42"/>
      <c r="D15" s="42"/>
      <c r="E15" s="42"/>
      <c r="F15" s="42"/>
      <c r="G15" s="42"/>
    </row>
    <row r="16" spans="2:7">
      <c r="B16" s="42"/>
      <c r="C16" s="42"/>
      <c r="D16" s="42"/>
      <c r="E16" s="42"/>
      <c r="F16" s="42"/>
      <c r="G16" s="42"/>
    </row>
    <row r="17" spans="2:8">
      <c r="B17" s="42"/>
      <c r="C17" s="42"/>
      <c r="D17" s="42"/>
      <c r="E17" s="42"/>
      <c r="F17" s="42"/>
      <c r="G17" s="42"/>
    </row>
    <row r="18" spans="2:8">
      <c r="B18" s="55"/>
      <c r="D18" s="28" t="s">
        <v>65</v>
      </c>
      <c r="E18" s="66">
        <f>GETPIVOTDATA("Recibidos",$C$21)</f>
        <v>145</v>
      </c>
      <c r="F18" s="42"/>
      <c r="G18" s="42"/>
    </row>
    <row r="19" spans="2:8">
      <c r="B19" s="42"/>
      <c r="C19" s="42"/>
      <c r="D19" s="42"/>
      <c r="E19" s="42"/>
      <c r="F19" s="50"/>
      <c r="G19" s="50"/>
    </row>
    <row r="20" spans="2:8">
      <c r="B20" s="8"/>
      <c r="C20" s="67" t="s">
        <v>76</v>
      </c>
      <c r="D20" s="67"/>
      <c r="E20" s="62"/>
      <c r="F20" s="62"/>
      <c r="G20" s="62"/>
      <c r="H20" s="62"/>
    </row>
    <row r="21" spans="2:8">
      <c r="B21" s="8"/>
      <c r="C21" s="30" t="s">
        <v>25</v>
      </c>
      <c r="D21" s="30" t="s">
        <v>74</v>
      </c>
      <c r="E21" s="9"/>
      <c r="F21"/>
    </row>
    <row r="22" spans="2:8">
      <c r="B22" s="8"/>
      <c r="C22" s="58" t="s">
        <v>56</v>
      </c>
      <c r="D22" s="57" t="s">
        <v>5</v>
      </c>
      <c r="E22" s="57" t="s">
        <v>23</v>
      </c>
      <c r="F22"/>
    </row>
    <row r="23" spans="2:8">
      <c r="B23" s="8"/>
      <c r="C23" s="59" t="s">
        <v>88</v>
      </c>
      <c r="D23" s="57">
        <v>6</v>
      </c>
      <c r="E23" s="57">
        <v>6</v>
      </c>
      <c r="F23"/>
    </row>
    <row r="24" spans="2:8">
      <c r="B24" s="8"/>
      <c r="C24" s="59" t="s">
        <v>102</v>
      </c>
      <c r="D24" s="57">
        <v>3</v>
      </c>
      <c r="E24" s="57">
        <v>3</v>
      </c>
      <c r="F24"/>
    </row>
    <row r="25" spans="2:8">
      <c r="B25" s="8"/>
      <c r="C25" s="59" t="s">
        <v>84</v>
      </c>
      <c r="D25" s="57">
        <v>98</v>
      </c>
      <c r="E25" s="57">
        <v>98</v>
      </c>
      <c r="F25"/>
    </row>
    <row r="26" spans="2:8">
      <c r="B26" s="8"/>
      <c r="C26" s="59" t="s">
        <v>92</v>
      </c>
      <c r="D26" s="57">
        <v>7</v>
      </c>
      <c r="E26" s="57">
        <v>7</v>
      </c>
      <c r="F26"/>
    </row>
    <row r="27" spans="2:8">
      <c r="B27" s="8"/>
      <c r="C27" s="59" t="s">
        <v>100</v>
      </c>
      <c r="D27" s="57">
        <v>31</v>
      </c>
      <c r="E27" s="57">
        <v>31</v>
      </c>
      <c r="F27"/>
    </row>
    <row r="28" spans="2:8">
      <c r="B28" s="8"/>
      <c r="C28" s="60" t="s">
        <v>23</v>
      </c>
      <c r="D28" s="57">
        <v>145</v>
      </c>
      <c r="E28" s="57">
        <v>145</v>
      </c>
      <c r="F28"/>
    </row>
    <row r="29" spans="2:8">
      <c r="B29" s="8"/>
      <c r="C29"/>
      <c r="D29"/>
      <c r="E29"/>
      <c r="F29"/>
    </row>
    <row r="30" spans="2:8">
      <c r="B30" s="8"/>
      <c r="F30"/>
    </row>
    <row r="31" spans="2:8" ht="15" customHeight="1">
      <c r="B31" s="8"/>
      <c r="F31" s="56"/>
      <c r="G31" s="56"/>
      <c r="H31" s="56"/>
    </row>
    <row r="32" spans="2:8">
      <c r="B32" s="8"/>
      <c r="C32" s="70" t="s">
        <v>68</v>
      </c>
      <c r="D32" s="56"/>
      <c r="F32" s="56"/>
      <c r="G32" s="56"/>
    </row>
    <row r="33" spans="2:7">
      <c r="B33" s="8"/>
      <c r="D33" s="56"/>
      <c r="F33" s="56"/>
      <c r="G33" s="56"/>
    </row>
    <row r="34" spans="2:7" ht="15" customHeight="1">
      <c r="B34" s="8"/>
      <c r="C34" s="93" t="s">
        <v>133</v>
      </c>
      <c r="D34" s="94"/>
      <c r="E34" s="94"/>
      <c r="F34" s="95"/>
      <c r="G34" s="56"/>
    </row>
    <row r="35" spans="2:7">
      <c r="B35" s="8"/>
      <c r="C35" s="96"/>
      <c r="D35" s="97"/>
      <c r="E35" s="97"/>
      <c r="F35" s="98"/>
      <c r="G35" s="56"/>
    </row>
    <row r="36" spans="2:7">
      <c r="B36" s="56"/>
      <c r="C36" s="96"/>
      <c r="D36" s="97"/>
      <c r="E36" s="97"/>
      <c r="F36" s="98"/>
      <c r="G36" s="56"/>
    </row>
    <row r="37" spans="2:7">
      <c r="B37" s="56"/>
      <c r="C37" s="96"/>
      <c r="D37" s="97"/>
      <c r="E37" s="97"/>
      <c r="F37" s="98"/>
      <c r="G37" s="56"/>
    </row>
    <row r="38" spans="2:7">
      <c r="B38" s="56"/>
      <c r="C38" s="96"/>
      <c r="D38" s="97"/>
      <c r="E38" s="97"/>
      <c r="F38" s="98"/>
      <c r="G38" s="56"/>
    </row>
    <row r="39" spans="2:7">
      <c r="B39" s="56"/>
      <c r="C39" s="96"/>
      <c r="D39" s="97"/>
      <c r="E39" s="97"/>
      <c r="F39" s="98"/>
      <c r="G39" s="56"/>
    </row>
    <row r="40" spans="2:7">
      <c r="B40" s="56"/>
      <c r="C40" s="96"/>
      <c r="D40" s="97"/>
      <c r="E40" s="97"/>
      <c r="F40" s="98"/>
      <c r="G40" s="56"/>
    </row>
    <row r="41" spans="2:7">
      <c r="B41" s="56"/>
      <c r="C41" s="96"/>
      <c r="D41" s="97"/>
      <c r="E41" s="97"/>
      <c r="F41" s="98"/>
      <c r="G41" s="56"/>
    </row>
    <row r="42" spans="2:7" ht="15" customHeight="1">
      <c r="B42" s="56"/>
      <c r="C42" s="96"/>
      <c r="D42" s="97"/>
      <c r="E42" s="97"/>
      <c r="F42" s="98"/>
      <c r="G42" s="56"/>
    </row>
    <row r="43" spans="2:7">
      <c r="C43" s="96"/>
      <c r="D43" s="97"/>
      <c r="E43" s="97"/>
      <c r="F43" s="98"/>
    </row>
    <row r="44" spans="2:7">
      <c r="C44" s="96"/>
      <c r="D44" s="97"/>
      <c r="E44" s="97"/>
      <c r="F44" s="98"/>
    </row>
    <row r="45" spans="2:7" ht="81.75" customHeight="1">
      <c r="C45" s="99"/>
      <c r="D45" s="100"/>
      <c r="E45" s="100"/>
      <c r="F45" s="101"/>
    </row>
    <row r="46" spans="2:7">
      <c r="C46" s="93"/>
      <c r="D46" s="94"/>
      <c r="E46" s="94"/>
      <c r="F46" s="94"/>
    </row>
    <row r="47" spans="2:7"/>
    <row r="48" spans="2:7"/>
    <row r="49"/>
    <row r="50"/>
    <row r="51"/>
    <row r="52"/>
    <row r="53"/>
    <row r="54"/>
    <row r="55"/>
    <row r="56"/>
    <row r="57"/>
    <row r="58"/>
    <row r="59"/>
    <row r="60"/>
    <row r="6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row r="171"/>
  </sheetData>
  <mergeCells count="4">
    <mergeCell ref="B1:G2"/>
    <mergeCell ref="B3:D3"/>
    <mergeCell ref="C34:F45"/>
    <mergeCell ref="C46:F46"/>
  </mergeCells>
  <pageMargins left="0.25" right="0.25" top="0.75" bottom="0.75" header="0.3" footer="0.3"/>
  <pageSetup paperSize="127" scale="96" orientation="portrait" r:id="rId2"/>
  <headerFooter>
    <oddHeader>&amp;C&amp;"-,Negrita"Logo Entidad que Realiza el Informe</oddHead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3"/>
  <sheetViews>
    <sheetView zoomScale="85" zoomScaleNormal="85" zoomScalePageLayoutView="90" workbookViewId="0">
      <selection activeCell="B27" sqref="B27:K37"/>
    </sheetView>
  </sheetViews>
  <sheetFormatPr baseColWidth="10" defaultColWidth="0" defaultRowHeight="15" customHeight="1" zeroHeight="1"/>
  <cols>
    <col min="1" max="1" width="5.7109375" style="8" customWidth="1"/>
    <col min="2" max="2" width="31.85546875" style="13" customWidth="1"/>
    <col min="3" max="3" width="13" style="8" customWidth="1"/>
    <col min="4" max="4" width="9.28515625" style="8" customWidth="1"/>
    <col min="5" max="5" width="7.42578125" style="8" customWidth="1"/>
    <col min="6" max="6" width="4.85546875" style="8" customWidth="1"/>
    <col min="7" max="7" width="8.28515625" style="8" customWidth="1"/>
    <col min="8" max="8" width="5.140625" style="8" customWidth="1"/>
    <col min="9" max="9" width="5.5703125" style="8" bestFit="1" customWidth="1"/>
    <col min="10" max="10" width="5.5703125" style="8" customWidth="1"/>
    <col min="11" max="11" width="9.140625" style="8" customWidth="1"/>
    <col min="12" max="16" width="2" style="8" customWidth="1"/>
    <col min="17" max="16384" width="11.42578125" style="8" hidden="1"/>
  </cols>
  <sheetData>
    <row r="1" spans="2:14" ht="15" customHeight="1">
      <c r="B1" s="90" t="s">
        <v>57</v>
      </c>
      <c r="C1" s="90"/>
      <c r="D1" s="90"/>
      <c r="E1" s="90"/>
      <c r="F1" s="90"/>
      <c r="G1" s="90"/>
      <c r="H1" s="90"/>
      <c r="I1" s="90"/>
      <c r="J1" s="90"/>
      <c r="K1" s="90"/>
      <c r="L1" s="90"/>
      <c r="M1" s="90"/>
    </row>
    <row r="2" spans="2:14">
      <c r="B2" s="90"/>
      <c r="C2" s="90"/>
      <c r="D2" s="90"/>
      <c r="E2" s="90"/>
      <c r="F2" s="90"/>
      <c r="G2" s="90"/>
      <c r="H2" s="90"/>
      <c r="I2" s="90"/>
      <c r="J2" s="90"/>
      <c r="K2" s="90"/>
      <c r="L2" s="90"/>
      <c r="M2" s="90"/>
    </row>
    <row r="3" spans="2:14">
      <c r="B3" s="26"/>
      <c r="C3" s="27"/>
      <c r="D3" s="27"/>
      <c r="E3" s="19"/>
      <c r="F3" s="19"/>
      <c r="G3" s="19"/>
    </row>
    <row r="4" spans="2:14">
      <c r="B4" s="50"/>
      <c r="C4" s="50"/>
      <c r="D4" s="50"/>
      <c r="E4" s="50"/>
      <c r="F4" s="50"/>
      <c r="G4" s="50"/>
    </row>
    <row r="5" spans="2:14">
      <c r="B5" s="50"/>
      <c r="C5" s="50"/>
      <c r="D5" s="50"/>
      <c r="E5" s="50"/>
      <c r="F5" s="50"/>
      <c r="G5" s="50"/>
    </row>
    <row r="6" spans="2:14">
      <c r="B6" s="50"/>
      <c r="C6" s="50"/>
      <c r="D6" s="50"/>
      <c r="E6" s="50"/>
      <c r="F6" s="50"/>
      <c r="G6" s="50"/>
    </row>
    <row r="7" spans="2:14">
      <c r="B7" s="50"/>
      <c r="C7" s="50"/>
      <c r="D7" s="50"/>
      <c r="E7" s="50"/>
      <c r="F7" s="50"/>
      <c r="G7" s="50"/>
    </row>
    <row r="8" spans="2:14">
      <c r="B8" s="50"/>
      <c r="C8" s="50"/>
      <c r="D8" s="50"/>
      <c r="E8" s="50"/>
      <c r="F8" s="50"/>
      <c r="G8" s="50"/>
    </row>
    <row r="9" spans="2:14">
      <c r="B9" s="50"/>
      <c r="C9" s="50"/>
      <c r="D9" s="50"/>
      <c r="E9" s="50"/>
      <c r="F9" s="50"/>
      <c r="G9" s="50"/>
    </row>
    <row r="10" spans="2:14">
      <c r="B10" s="50"/>
      <c r="C10" s="50"/>
      <c r="D10" s="50"/>
      <c r="E10" s="50"/>
      <c r="F10" s="50"/>
      <c r="G10" s="50"/>
    </row>
    <row r="11" spans="2:14">
      <c r="B11" s="50"/>
      <c r="C11" s="50"/>
      <c r="D11" s="50"/>
      <c r="E11" s="50"/>
      <c r="F11" s="50"/>
      <c r="G11" s="50"/>
    </row>
    <row r="12" spans="2:14">
      <c r="B12" s="50"/>
      <c r="C12" s="50"/>
      <c r="D12" s="50"/>
      <c r="E12" s="50"/>
      <c r="F12" s="50"/>
      <c r="G12" s="50"/>
    </row>
    <row r="13" spans="2:14">
      <c r="B13" s="50"/>
      <c r="C13" s="50"/>
      <c r="D13" s="50"/>
      <c r="E13" s="50"/>
      <c r="F13" s="50"/>
      <c r="G13" s="50"/>
    </row>
    <row r="14" spans="2:14">
      <c r="B14" s="50"/>
      <c r="C14" s="50"/>
      <c r="D14" s="50"/>
      <c r="E14" s="50"/>
      <c r="F14" s="50"/>
      <c r="G14" s="50"/>
    </row>
    <row r="15" spans="2:14">
      <c r="B15" s="50"/>
      <c r="C15" s="50"/>
      <c r="D15" s="50"/>
      <c r="E15" s="50"/>
      <c r="F15" s="50"/>
      <c r="G15" s="50"/>
    </row>
    <row r="16" spans="2:14">
      <c r="B16" s="50"/>
      <c r="C16" s="28" t="s">
        <v>64</v>
      </c>
      <c r="D16" s="29">
        <f>GETPIVOTDATA("Solucionados",$B$18)</f>
        <v>70</v>
      </c>
      <c r="E16" s="50"/>
      <c r="F16" s="50"/>
      <c r="G16" s="50"/>
      <c r="L16" s="19"/>
      <c r="M16" s="19"/>
      <c r="N16" s="19"/>
    </row>
    <row r="17" spans="2:14">
      <c r="B17" s="67"/>
      <c r="C17" s="62"/>
      <c r="D17" s="62"/>
      <c r="E17" s="62"/>
      <c r="F17" s="62"/>
      <c r="G17" s="62"/>
      <c r="H17" s="61"/>
      <c r="I17" s="61"/>
      <c r="J17" s="61"/>
      <c r="K17" s="61"/>
      <c r="L17" s="62"/>
      <c r="M17" s="62"/>
      <c r="N17" s="19"/>
    </row>
    <row r="18" spans="2:14">
      <c r="B18" s="30" t="s">
        <v>71</v>
      </c>
      <c r="C18" s="51" t="s">
        <v>74</v>
      </c>
      <c r="D18" s="9"/>
      <c r="E18" s="9"/>
      <c r="F18" s="9"/>
      <c r="G18" s="9"/>
      <c r="H18" s="9"/>
      <c r="I18" s="9"/>
      <c r="J18" s="9"/>
      <c r="K18" s="9"/>
      <c r="L18" s="19"/>
      <c r="M18" s="19"/>
      <c r="N18" s="19"/>
    </row>
    <row r="19" spans="2:14" ht="92.25">
      <c r="B19" s="30" t="s">
        <v>72</v>
      </c>
      <c r="C19" s="53" t="s">
        <v>82</v>
      </c>
      <c r="D19" s="53" t="s">
        <v>101</v>
      </c>
      <c r="E19" s="53" t="s">
        <v>81</v>
      </c>
      <c r="F19" s="53" t="s">
        <v>103</v>
      </c>
      <c r="G19" s="53" t="s">
        <v>104</v>
      </c>
      <c r="H19" s="53" t="s">
        <v>107</v>
      </c>
      <c r="I19" s="53" t="s">
        <v>86</v>
      </c>
      <c r="J19" s="53" t="s">
        <v>79</v>
      </c>
      <c r="K19" s="53" t="s">
        <v>23</v>
      </c>
      <c r="L19" s="19"/>
      <c r="M19" s="19"/>
      <c r="N19" s="19"/>
    </row>
    <row r="20" spans="2:14">
      <c r="B20" s="9" t="s">
        <v>5</v>
      </c>
      <c r="C20" s="10">
        <v>4</v>
      </c>
      <c r="D20" s="10">
        <v>9</v>
      </c>
      <c r="E20" s="10">
        <v>5</v>
      </c>
      <c r="F20" s="10">
        <v>1</v>
      </c>
      <c r="G20" s="10">
        <v>14</v>
      </c>
      <c r="H20" s="10">
        <v>1</v>
      </c>
      <c r="I20" s="10">
        <v>8</v>
      </c>
      <c r="J20" s="10">
        <v>28</v>
      </c>
      <c r="K20" s="10">
        <v>70</v>
      </c>
    </row>
    <row r="21" spans="2:14">
      <c r="B21" s="11" t="s">
        <v>23</v>
      </c>
      <c r="C21" s="10">
        <v>4</v>
      </c>
      <c r="D21" s="10">
        <v>9</v>
      </c>
      <c r="E21" s="10">
        <v>5</v>
      </c>
      <c r="F21" s="10">
        <v>1</v>
      </c>
      <c r="G21" s="10">
        <v>14</v>
      </c>
      <c r="H21" s="10">
        <v>1</v>
      </c>
      <c r="I21" s="10">
        <v>8</v>
      </c>
      <c r="J21" s="10">
        <v>28</v>
      </c>
      <c r="K21" s="10">
        <v>70</v>
      </c>
    </row>
    <row r="22" spans="2:14">
      <c r="B22"/>
      <c r="C22"/>
      <c r="D22"/>
      <c r="E22"/>
      <c r="F22"/>
      <c r="G22"/>
      <c r="H22"/>
      <c r="I22"/>
      <c r="J22"/>
      <c r="K22"/>
    </row>
    <row r="23" spans="2:14">
      <c r="B23" s="8"/>
    </row>
    <row r="24" spans="2:14">
      <c r="B24" s="8"/>
    </row>
    <row r="25" spans="2:14">
      <c r="B25" s="70" t="s">
        <v>68</v>
      </c>
    </row>
    <row r="26" spans="2:14">
      <c r="B26" s="8"/>
    </row>
    <row r="27" spans="2:14" ht="15" customHeight="1">
      <c r="B27" s="93" t="s">
        <v>122</v>
      </c>
      <c r="C27" s="94"/>
      <c r="D27" s="94"/>
      <c r="E27" s="94"/>
      <c r="F27" s="94"/>
      <c r="G27" s="94"/>
      <c r="H27" s="94"/>
      <c r="I27" s="94"/>
      <c r="J27" s="94"/>
      <c r="K27" s="95"/>
      <c r="L27" s="55"/>
      <c r="M27" s="55"/>
    </row>
    <row r="28" spans="2:14">
      <c r="B28" s="96"/>
      <c r="C28" s="97"/>
      <c r="D28" s="97"/>
      <c r="E28" s="97"/>
      <c r="F28" s="97"/>
      <c r="G28" s="97"/>
      <c r="H28" s="97"/>
      <c r="I28" s="97"/>
      <c r="J28" s="97"/>
      <c r="K28" s="98"/>
      <c r="L28" s="55"/>
      <c r="M28" s="55"/>
    </row>
    <row r="29" spans="2:14">
      <c r="B29" s="96"/>
      <c r="C29" s="97"/>
      <c r="D29" s="97"/>
      <c r="E29" s="97"/>
      <c r="F29" s="97"/>
      <c r="G29" s="97"/>
      <c r="H29" s="97"/>
      <c r="I29" s="97"/>
      <c r="J29" s="97"/>
      <c r="K29" s="98"/>
      <c r="L29" s="55"/>
      <c r="M29" s="55"/>
    </row>
    <row r="30" spans="2:14">
      <c r="B30" s="96"/>
      <c r="C30" s="97"/>
      <c r="D30" s="97"/>
      <c r="E30" s="97"/>
      <c r="F30" s="97"/>
      <c r="G30" s="97"/>
      <c r="H30" s="97"/>
      <c r="I30" s="97"/>
      <c r="J30" s="97"/>
      <c r="K30" s="98"/>
      <c r="L30" s="55"/>
      <c r="M30" s="55"/>
    </row>
    <row r="31" spans="2:14">
      <c r="B31" s="96"/>
      <c r="C31" s="97"/>
      <c r="D31" s="97"/>
      <c r="E31" s="97"/>
      <c r="F31" s="97"/>
      <c r="G31" s="97"/>
      <c r="H31" s="97"/>
      <c r="I31" s="97"/>
      <c r="J31" s="97"/>
      <c r="K31" s="98"/>
      <c r="L31" s="55"/>
      <c r="M31" s="55"/>
    </row>
    <row r="32" spans="2:14">
      <c r="B32" s="96"/>
      <c r="C32" s="97"/>
      <c r="D32" s="97"/>
      <c r="E32" s="97"/>
      <c r="F32" s="97"/>
      <c r="G32" s="97"/>
      <c r="H32" s="97"/>
      <c r="I32" s="97"/>
      <c r="J32" s="97"/>
      <c r="K32" s="98"/>
      <c r="L32" s="55"/>
      <c r="M32" s="55"/>
    </row>
    <row r="33" spans="2:13" ht="15" customHeight="1">
      <c r="B33" s="96"/>
      <c r="C33" s="97"/>
      <c r="D33" s="97"/>
      <c r="E33" s="97"/>
      <c r="F33" s="97"/>
      <c r="G33" s="97"/>
      <c r="H33" s="97"/>
      <c r="I33" s="97"/>
      <c r="J33" s="97"/>
      <c r="K33" s="98"/>
      <c r="L33" s="55"/>
      <c r="M33" s="55"/>
    </row>
    <row r="34" spans="2:13">
      <c r="B34" s="96"/>
      <c r="C34" s="97"/>
      <c r="D34" s="97"/>
      <c r="E34" s="97"/>
      <c r="F34" s="97"/>
      <c r="G34" s="97"/>
      <c r="H34" s="97"/>
      <c r="I34" s="97"/>
      <c r="J34" s="97"/>
      <c r="K34" s="98"/>
      <c r="L34" s="55"/>
      <c r="M34" s="55"/>
    </row>
    <row r="35" spans="2:13">
      <c r="B35" s="96"/>
      <c r="C35" s="97"/>
      <c r="D35" s="97"/>
      <c r="E35" s="97"/>
      <c r="F35" s="97"/>
      <c r="G35" s="97"/>
      <c r="H35" s="97"/>
      <c r="I35" s="97"/>
      <c r="J35" s="97"/>
      <c r="K35" s="98"/>
      <c r="L35" s="55"/>
      <c r="M35" s="55"/>
    </row>
    <row r="36" spans="2:13">
      <c r="B36" s="96"/>
      <c r="C36" s="97"/>
      <c r="D36" s="97"/>
      <c r="E36" s="97"/>
      <c r="F36" s="97"/>
      <c r="G36" s="97"/>
      <c r="H36" s="97"/>
      <c r="I36" s="97"/>
      <c r="J36" s="97"/>
      <c r="K36" s="98"/>
      <c r="L36" s="55"/>
      <c r="M36" s="55"/>
    </row>
    <row r="37" spans="2:13">
      <c r="B37" s="99"/>
      <c r="C37" s="100"/>
      <c r="D37" s="100"/>
      <c r="E37" s="100"/>
      <c r="F37" s="100"/>
      <c r="G37" s="100"/>
      <c r="H37" s="100"/>
      <c r="I37" s="100"/>
      <c r="J37" s="100"/>
      <c r="K37" s="101"/>
      <c r="L37" s="55"/>
      <c r="M37" s="55"/>
    </row>
    <row r="38" spans="2:13">
      <c r="B38" s="8"/>
      <c r="L38" s="55"/>
      <c r="M38" s="55"/>
    </row>
    <row r="39" spans="2:13">
      <c r="B39" s="8"/>
    </row>
    <row r="40" spans="2:13">
      <c r="B40" s="8"/>
    </row>
    <row r="41" spans="2:13">
      <c r="B41" s="8"/>
    </row>
    <row r="42" spans="2:13">
      <c r="B42" s="8"/>
    </row>
    <row r="43" spans="2:13">
      <c r="B43" s="8"/>
    </row>
    <row r="44" spans="2:13">
      <c r="B44" s="8"/>
    </row>
    <row r="45" spans="2:13">
      <c r="B45" s="8"/>
    </row>
    <row r="46" spans="2:13">
      <c r="B46" s="8"/>
    </row>
    <row r="47" spans="2:13">
      <c r="B47" s="8"/>
    </row>
    <row r="48" spans="2:13">
      <c r="B48" s="8"/>
    </row>
    <row r="49" spans="2:2">
      <c r="B49" s="8"/>
    </row>
    <row r="50" spans="2:2">
      <c r="B50" s="8"/>
    </row>
    <row r="51" spans="2:2">
      <c r="B51" s="8"/>
    </row>
    <row r="52" spans="2:2">
      <c r="B52" s="8"/>
    </row>
    <row r="53" spans="2:2">
      <c r="B53" s="8"/>
    </row>
    <row r="54" spans="2:2">
      <c r="B54" s="8"/>
    </row>
    <row r="55" spans="2:2">
      <c r="B55" s="8"/>
    </row>
    <row r="56" spans="2:2">
      <c r="B56" s="8"/>
    </row>
    <row r="57" spans="2:2">
      <c r="B57" s="8"/>
    </row>
    <row r="58" spans="2:2">
      <c r="B58" s="8"/>
    </row>
    <row r="59" spans="2:2">
      <c r="B59" s="8"/>
    </row>
    <row r="60" spans="2:2">
      <c r="B60" s="8"/>
    </row>
    <row r="61" spans="2:2">
      <c r="B61" s="8"/>
    </row>
    <row r="62" spans="2:2">
      <c r="B62" s="8"/>
    </row>
    <row r="63" spans="2:2">
      <c r="B63" s="8"/>
    </row>
    <row r="64" spans="2:2">
      <c r="B64" s="8"/>
    </row>
    <row r="65" spans="2:2">
      <c r="B65" s="8"/>
    </row>
    <row r="66" spans="2:2">
      <c r="B66" s="8"/>
    </row>
    <row r="67" spans="2:2">
      <c r="B67" s="8"/>
    </row>
    <row r="68" spans="2:2">
      <c r="B68" s="8"/>
    </row>
    <row r="69" spans="2:2">
      <c r="B69" s="8"/>
    </row>
    <row r="70" spans="2:2">
      <c r="B70" s="8"/>
    </row>
    <row r="71" spans="2:2">
      <c r="B71" s="8"/>
    </row>
    <row r="72" spans="2:2">
      <c r="B72" s="8"/>
    </row>
    <row r="73" spans="2:2">
      <c r="B73" s="8"/>
    </row>
    <row r="74" spans="2:2">
      <c r="B74" s="8"/>
    </row>
    <row r="75" spans="2:2">
      <c r="B75" s="8"/>
    </row>
    <row r="76" spans="2:2">
      <c r="B76" s="8"/>
    </row>
    <row r="77" spans="2:2">
      <c r="B77" s="8"/>
    </row>
    <row r="78" spans="2:2">
      <c r="B78" s="8"/>
    </row>
    <row r="79" spans="2:2">
      <c r="B79" s="8"/>
    </row>
    <row r="80" spans="2:2">
      <c r="B80" s="8"/>
    </row>
    <row r="81" spans="2:2">
      <c r="B81" s="8"/>
    </row>
    <row r="82" spans="2:2">
      <c r="B82" s="8"/>
    </row>
    <row r="83" spans="2:2" hidden="1">
      <c r="B83" s="8"/>
    </row>
    <row r="84" spans="2:2" hidden="1">
      <c r="B84" s="8"/>
    </row>
    <row r="85" spans="2:2" hidden="1">
      <c r="B85" s="8"/>
    </row>
    <row r="86" spans="2:2" hidden="1">
      <c r="B86" s="8"/>
    </row>
    <row r="87" spans="2:2" hidden="1">
      <c r="B87" s="8"/>
    </row>
    <row r="88" spans="2:2" hidden="1">
      <c r="B88" s="8"/>
    </row>
    <row r="89" spans="2:2" hidden="1">
      <c r="B89" s="8"/>
    </row>
    <row r="90" spans="2:2" hidden="1">
      <c r="B90" s="8"/>
    </row>
    <row r="91" spans="2:2" hidden="1">
      <c r="B91" s="8"/>
    </row>
    <row r="92" spans="2:2" hidden="1">
      <c r="B92" s="8"/>
    </row>
    <row r="93" spans="2:2" hidden="1">
      <c r="B93" s="8"/>
    </row>
    <row r="94" spans="2:2" hidden="1">
      <c r="B94" s="8"/>
    </row>
    <row r="95" spans="2:2" hidden="1">
      <c r="B95" s="8"/>
    </row>
    <row r="96" spans="2:2" hidden="1">
      <c r="B96" s="8"/>
    </row>
    <row r="97" spans="2:2" hidden="1">
      <c r="B97" s="8"/>
    </row>
    <row r="98" spans="2:2" hidden="1">
      <c r="B98" s="8"/>
    </row>
    <row r="99" spans="2:2" hidden="1">
      <c r="B99" s="8"/>
    </row>
    <row r="100" spans="2:2" hidden="1">
      <c r="B100" s="8"/>
    </row>
    <row r="101" spans="2:2" hidden="1">
      <c r="B101" s="8"/>
    </row>
    <row r="102" spans="2:2" hidden="1">
      <c r="B102" s="8"/>
    </row>
    <row r="103" spans="2:2" hidden="1">
      <c r="B103" s="8"/>
    </row>
    <row r="104" spans="2:2" hidden="1">
      <c r="B104" s="8"/>
    </row>
    <row r="105" spans="2:2" hidden="1">
      <c r="B105" s="8"/>
    </row>
    <row r="106" spans="2:2" hidden="1">
      <c r="B106" s="8"/>
    </row>
    <row r="107" spans="2:2" hidden="1">
      <c r="B107" s="8"/>
    </row>
    <row r="108" spans="2:2" hidden="1">
      <c r="B108" s="8"/>
    </row>
    <row r="109" spans="2:2" hidden="1">
      <c r="B109" s="8"/>
    </row>
    <row r="110" spans="2:2" hidden="1">
      <c r="B110" s="8"/>
    </row>
    <row r="111" spans="2:2" hidden="1">
      <c r="B111" s="8"/>
    </row>
    <row r="112" spans="2:2" hidden="1">
      <c r="B112" s="8"/>
    </row>
    <row r="113" spans="2:2" hidden="1">
      <c r="B113" s="8"/>
    </row>
    <row r="114" spans="2:2" hidden="1">
      <c r="B114" s="8"/>
    </row>
    <row r="115" spans="2:2" hidden="1"/>
    <row r="116" spans="2:2" hidden="1"/>
    <row r="117" spans="2:2" hidden="1"/>
    <row r="118" spans="2:2" hidden="1"/>
    <row r="119" spans="2:2" hidden="1"/>
    <row r="120" spans="2:2" hidden="1"/>
    <row r="121" spans="2:2" ht="15" customHeight="1"/>
    <row r="122" spans="2:2" ht="15" customHeight="1"/>
    <row r="123" spans="2:2" ht="15" customHeight="1"/>
  </sheetData>
  <mergeCells count="2">
    <mergeCell ref="B27:K37"/>
    <mergeCell ref="B1:M2"/>
  </mergeCells>
  <pageMargins left="0.25" right="0.25" top="0.75" bottom="0.75" header="0.3" footer="0.3"/>
  <pageSetup paperSize="127" scale="96" orientation="portrait" r:id="rId2"/>
  <headerFooter>
    <oddHeader>&amp;C&amp;"-,Negrita"Logo Entidad que Realiza el Informe</oddHead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8"/>
  <sheetViews>
    <sheetView topLeftCell="A24" zoomScale="85" zoomScaleNormal="85" zoomScalePageLayoutView="90" workbookViewId="0">
      <selection activeCell="B33" sqref="B33:M44"/>
    </sheetView>
  </sheetViews>
  <sheetFormatPr baseColWidth="10" defaultColWidth="0" defaultRowHeight="15" zeroHeight="1"/>
  <cols>
    <col min="1" max="1" width="5.7109375" style="8" customWidth="1"/>
    <col min="2" max="2" width="44.28515625" style="13" customWidth="1"/>
    <col min="3" max="3" width="8.28515625" style="8" customWidth="1"/>
    <col min="4" max="4" width="9.28515625" style="8" customWidth="1"/>
    <col min="5" max="5" width="7.42578125" style="8" customWidth="1"/>
    <col min="6" max="6" width="9.28515625" style="8" customWidth="1"/>
    <col min="7" max="7" width="8.28515625" style="8" customWidth="1"/>
    <col min="8" max="8" width="5.140625" style="8" customWidth="1"/>
    <col min="9" max="9" width="8.42578125" style="8" bestFit="1" customWidth="1"/>
    <col min="10" max="10" width="8.140625" style="8" bestFit="1" customWidth="1"/>
    <col min="11" max="11" width="7.28515625" style="8" bestFit="1" customWidth="1"/>
    <col min="12" max="12" width="4.7109375" style="8" bestFit="1" customWidth="1"/>
    <col min="13" max="13" width="7.42578125" style="8" bestFit="1" customWidth="1"/>
    <col min="14" max="14" width="3.85546875" style="8" customWidth="1"/>
    <col min="15" max="15" width="2.140625" style="8" customWidth="1"/>
    <col min="16" max="16" width="2.28515625" style="8" customWidth="1"/>
    <col min="17" max="17" width="11.42578125" style="8" hidden="1" customWidth="1"/>
    <col min="18" max="16384" width="11.42578125" style="8" hidden="1"/>
  </cols>
  <sheetData>
    <row r="1" spans="2:13" ht="15" customHeight="1">
      <c r="B1" s="90" t="s">
        <v>57</v>
      </c>
      <c r="C1" s="90"/>
      <c r="D1" s="90"/>
      <c r="E1" s="90"/>
      <c r="F1" s="90"/>
      <c r="G1" s="90"/>
      <c r="H1" s="90"/>
      <c r="I1" s="90"/>
      <c r="J1" s="90"/>
      <c r="K1" s="90"/>
      <c r="L1" s="90"/>
      <c r="M1" s="90"/>
    </row>
    <row r="2" spans="2:13">
      <c r="B2" s="90"/>
      <c r="C2" s="90"/>
      <c r="D2" s="90"/>
      <c r="E2" s="90"/>
      <c r="F2" s="90"/>
      <c r="G2" s="90"/>
      <c r="H2" s="90"/>
      <c r="I2" s="90"/>
      <c r="J2" s="90"/>
      <c r="K2" s="90"/>
      <c r="L2" s="90"/>
      <c r="M2" s="90"/>
    </row>
    <row r="3" spans="2:13">
      <c r="B3" s="26"/>
      <c r="C3" s="27"/>
      <c r="D3" s="27"/>
      <c r="E3" s="19"/>
      <c r="F3" s="19"/>
      <c r="G3" s="19"/>
    </row>
    <row r="4" spans="2:13">
      <c r="B4" s="42"/>
      <c r="C4" s="42"/>
      <c r="D4" s="42"/>
      <c r="E4" s="42"/>
      <c r="F4" s="42"/>
      <c r="G4" s="42"/>
    </row>
    <row r="5" spans="2:13">
      <c r="B5" s="42"/>
      <c r="C5" s="42"/>
      <c r="D5" s="42"/>
      <c r="E5" s="42"/>
      <c r="F5" s="42"/>
      <c r="G5" s="42"/>
    </row>
    <row r="6" spans="2:13">
      <c r="B6" s="42"/>
      <c r="C6" s="42"/>
      <c r="D6" s="42"/>
      <c r="E6" s="42"/>
      <c r="F6" s="42"/>
      <c r="G6" s="42"/>
    </row>
    <row r="7" spans="2:13">
      <c r="B7" s="42"/>
      <c r="C7" s="42"/>
      <c r="D7" s="42"/>
      <c r="E7" s="42"/>
      <c r="F7" s="42"/>
      <c r="G7" s="42"/>
    </row>
    <row r="8" spans="2:13">
      <c r="B8" s="42"/>
      <c r="C8" s="42"/>
      <c r="D8" s="42"/>
      <c r="E8" s="42"/>
      <c r="F8" s="42"/>
      <c r="G8" s="42"/>
    </row>
    <row r="9" spans="2:13">
      <c r="B9" s="42"/>
      <c r="C9" s="42"/>
      <c r="D9" s="42"/>
      <c r="E9" s="42"/>
      <c r="F9" s="42"/>
      <c r="G9" s="42"/>
    </row>
    <row r="10" spans="2:13">
      <c r="B10" s="42"/>
      <c r="C10" s="42"/>
      <c r="D10" s="42"/>
      <c r="E10" s="42"/>
      <c r="F10" s="42"/>
      <c r="G10" s="42"/>
    </row>
    <row r="11" spans="2:13">
      <c r="B11" s="42"/>
      <c r="C11" s="42"/>
      <c r="D11" s="42"/>
      <c r="E11" s="42"/>
      <c r="F11" s="42"/>
      <c r="G11" s="42"/>
    </row>
    <row r="12" spans="2:13">
      <c r="B12" s="42"/>
      <c r="C12" s="42"/>
      <c r="D12" s="42"/>
      <c r="E12" s="42"/>
      <c r="F12" s="42"/>
      <c r="G12" s="42"/>
    </row>
    <row r="13" spans="2:13">
      <c r="B13" s="42"/>
      <c r="C13" s="42"/>
      <c r="D13" s="42"/>
      <c r="E13" s="42"/>
      <c r="F13" s="42"/>
      <c r="G13" s="42"/>
    </row>
    <row r="14" spans="2:13">
      <c r="B14" s="42"/>
      <c r="C14" s="42"/>
      <c r="D14" s="42"/>
      <c r="E14" s="42"/>
      <c r="F14" s="42"/>
      <c r="G14" s="42"/>
    </row>
    <row r="15" spans="2:13">
      <c r="B15" s="42"/>
      <c r="C15" s="42"/>
      <c r="D15" s="42"/>
      <c r="E15" s="42"/>
      <c r="F15" s="42"/>
      <c r="G15" s="42"/>
    </row>
    <row r="16" spans="2:13">
      <c r="B16" s="50"/>
      <c r="C16" s="50"/>
      <c r="D16" s="50"/>
      <c r="E16" s="50"/>
      <c r="F16" s="50"/>
      <c r="G16" s="50"/>
    </row>
    <row r="17" spans="2:13">
      <c r="B17" s="50"/>
      <c r="C17" s="50"/>
      <c r="D17" s="50"/>
      <c r="E17" s="50"/>
      <c r="F17" s="50"/>
      <c r="G17" s="50"/>
    </row>
    <row r="18" spans="2:13">
      <c r="B18" s="50"/>
      <c r="C18" s="50"/>
      <c r="D18" s="50"/>
      <c r="E18" s="50"/>
      <c r="F18" s="50"/>
      <c r="G18" s="50"/>
    </row>
    <row r="19" spans="2:13">
      <c r="D19" s="28" t="s">
        <v>70</v>
      </c>
      <c r="E19" s="68">
        <f>GETPIVOTDATA("Recibidos",$B$22)</f>
        <v>138</v>
      </c>
      <c r="F19" s="42"/>
      <c r="G19" s="42"/>
    </row>
    <row r="20" spans="2:13">
      <c r="B20" s="21"/>
      <c r="C20" s="21"/>
      <c r="D20" s="21"/>
      <c r="E20" s="21"/>
      <c r="F20" s="21"/>
      <c r="G20" s="21"/>
    </row>
    <row r="21" spans="2:13">
      <c r="B21" s="62" t="s">
        <v>69</v>
      </c>
      <c r="C21" s="61"/>
      <c r="D21" s="61"/>
      <c r="E21" s="61"/>
      <c r="F21" s="61"/>
      <c r="G21" s="61"/>
      <c r="H21" s="61"/>
      <c r="I21" s="61"/>
      <c r="J21" s="61"/>
      <c r="K21" s="61"/>
      <c r="L21" s="61"/>
      <c r="M21" s="61"/>
    </row>
    <row r="22" spans="2:13">
      <c r="B22" s="30" t="s">
        <v>73</v>
      </c>
      <c r="C22" s="51" t="s">
        <v>74</v>
      </c>
      <c r="D22" s="9"/>
      <c r="E22" s="9"/>
      <c r="F22" s="9"/>
      <c r="G22" s="9"/>
      <c r="H22" s="9"/>
      <c r="I22" s="9"/>
      <c r="J22" s="9"/>
      <c r="K22" s="9"/>
      <c r="L22" s="9"/>
      <c r="M22" s="9"/>
    </row>
    <row r="23" spans="2:13" ht="140.25">
      <c r="B23" s="12" t="s">
        <v>28</v>
      </c>
      <c r="C23" s="53" t="s">
        <v>79</v>
      </c>
      <c r="D23" s="53" t="s">
        <v>104</v>
      </c>
      <c r="E23" s="53" t="s">
        <v>107</v>
      </c>
      <c r="F23" s="53" t="s">
        <v>86</v>
      </c>
      <c r="G23" s="53" t="s">
        <v>101</v>
      </c>
      <c r="H23" s="53" t="s">
        <v>98</v>
      </c>
      <c r="I23" s="53" t="s">
        <v>82</v>
      </c>
      <c r="J23" s="53" t="s">
        <v>103</v>
      </c>
      <c r="K23" s="53" t="s">
        <v>81</v>
      </c>
      <c r="L23" s="53" t="s">
        <v>85</v>
      </c>
      <c r="M23" s="53" t="s">
        <v>23</v>
      </c>
    </row>
    <row r="24" spans="2:13">
      <c r="B24" s="9" t="s">
        <v>83</v>
      </c>
      <c r="C24" s="57">
        <v>40</v>
      </c>
      <c r="D24" s="57">
        <v>34</v>
      </c>
      <c r="E24" s="57">
        <v>3</v>
      </c>
      <c r="F24" s="57">
        <v>12</v>
      </c>
      <c r="G24" s="57">
        <v>1</v>
      </c>
      <c r="H24" s="57"/>
      <c r="I24" s="57">
        <v>4</v>
      </c>
      <c r="J24" s="57">
        <v>2</v>
      </c>
      <c r="K24" s="57"/>
      <c r="L24" s="57">
        <v>1</v>
      </c>
      <c r="M24" s="57">
        <v>97</v>
      </c>
    </row>
    <row r="25" spans="2:13">
      <c r="B25" s="9" t="s">
        <v>99</v>
      </c>
      <c r="C25" s="57"/>
      <c r="D25" s="57"/>
      <c r="E25" s="57">
        <v>18</v>
      </c>
      <c r="F25" s="57"/>
      <c r="G25" s="57">
        <v>5</v>
      </c>
      <c r="H25" s="57">
        <v>5</v>
      </c>
      <c r="I25" s="57"/>
      <c r="J25" s="57"/>
      <c r="K25" s="57">
        <v>1</v>
      </c>
      <c r="L25" s="57"/>
      <c r="M25" s="57">
        <v>29</v>
      </c>
    </row>
    <row r="26" spans="2:13">
      <c r="B26" s="9" t="s">
        <v>95</v>
      </c>
      <c r="C26" s="57">
        <v>1</v>
      </c>
      <c r="D26" s="57"/>
      <c r="E26" s="57"/>
      <c r="F26" s="57"/>
      <c r="G26" s="57"/>
      <c r="H26" s="57"/>
      <c r="I26" s="57"/>
      <c r="J26" s="57">
        <v>1</v>
      </c>
      <c r="K26" s="57"/>
      <c r="L26" s="57"/>
      <c r="M26" s="57">
        <v>2</v>
      </c>
    </row>
    <row r="27" spans="2:13">
      <c r="B27" s="9" t="s">
        <v>96</v>
      </c>
      <c r="C27" s="57">
        <v>1</v>
      </c>
      <c r="D27" s="57">
        <v>1</v>
      </c>
      <c r="E27" s="57"/>
      <c r="F27" s="57"/>
      <c r="G27" s="57"/>
      <c r="H27" s="57"/>
      <c r="I27" s="57"/>
      <c r="J27" s="57"/>
      <c r="K27" s="57"/>
      <c r="L27" s="57"/>
      <c r="M27" s="57">
        <v>2</v>
      </c>
    </row>
    <row r="28" spans="2:13">
      <c r="B28" s="9" t="s">
        <v>97</v>
      </c>
      <c r="C28" s="57">
        <v>1</v>
      </c>
      <c r="D28" s="57"/>
      <c r="E28" s="57"/>
      <c r="F28" s="57"/>
      <c r="G28" s="57"/>
      <c r="H28" s="57"/>
      <c r="I28" s="57"/>
      <c r="J28" s="57">
        <v>1</v>
      </c>
      <c r="K28" s="57"/>
      <c r="L28" s="57"/>
      <c r="M28" s="57">
        <v>2</v>
      </c>
    </row>
    <row r="29" spans="2:13">
      <c r="B29" s="9" t="s">
        <v>89</v>
      </c>
      <c r="C29" s="57"/>
      <c r="D29" s="57"/>
      <c r="E29" s="57"/>
      <c r="F29" s="57">
        <v>2</v>
      </c>
      <c r="G29" s="57"/>
      <c r="H29" s="57"/>
      <c r="I29" s="57"/>
      <c r="J29" s="57"/>
      <c r="K29" s="57"/>
      <c r="L29" s="57"/>
      <c r="M29" s="57">
        <v>2</v>
      </c>
    </row>
    <row r="30" spans="2:13">
      <c r="B30" s="9" t="s">
        <v>87</v>
      </c>
      <c r="C30" s="57"/>
      <c r="D30" s="57">
        <v>1</v>
      </c>
      <c r="E30" s="57"/>
      <c r="F30" s="57">
        <v>1</v>
      </c>
      <c r="G30" s="57"/>
      <c r="H30" s="57"/>
      <c r="I30" s="57"/>
      <c r="J30" s="57"/>
      <c r="K30" s="57"/>
      <c r="L30" s="57"/>
      <c r="M30" s="57">
        <v>2</v>
      </c>
    </row>
    <row r="31" spans="2:13">
      <c r="B31" s="9" t="s">
        <v>94</v>
      </c>
      <c r="C31" s="57">
        <v>1</v>
      </c>
      <c r="D31" s="57">
        <v>1</v>
      </c>
      <c r="E31" s="57"/>
      <c r="F31" s="57"/>
      <c r="G31" s="57"/>
      <c r="H31" s="57"/>
      <c r="I31" s="57"/>
      <c r="J31" s="57"/>
      <c r="K31" s="57"/>
      <c r="L31" s="57"/>
      <c r="M31" s="57">
        <v>2</v>
      </c>
    </row>
    <row r="32" spans="2:13">
      <c r="B32" s="11" t="s">
        <v>23</v>
      </c>
      <c r="C32" s="57">
        <v>44</v>
      </c>
      <c r="D32" s="57">
        <v>37</v>
      </c>
      <c r="E32" s="57">
        <v>21</v>
      </c>
      <c r="F32" s="57">
        <v>15</v>
      </c>
      <c r="G32" s="57">
        <v>6</v>
      </c>
      <c r="H32" s="57">
        <v>5</v>
      </c>
      <c r="I32" s="57">
        <v>4</v>
      </c>
      <c r="J32" s="57">
        <v>4</v>
      </c>
      <c r="K32" s="57">
        <v>1</v>
      </c>
      <c r="L32" s="57">
        <v>1</v>
      </c>
      <c r="M32" s="57">
        <v>138</v>
      </c>
    </row>
    <row r="33" spans="2:13" ht="15" customHeight="1">
      <c r="B33" s="93" t="s">
        <v>123</v>
      </c>
      <c r="C33" s="94"/>
      <c r="D33" s="94"/>
      <c r="E33" s="94"/>
      <c r="F33" s="94"/>
      <c r="G33" s="94"/>
      <c r="H33" s="94"/>
      <c r="I33" s="94"/>
      <c r="J33" s="94"/>
      <c r="K33" s="94"/>
      <c r="L33" s="94"/>
      <c r="M33" s="95"/>
    </row>
    <row r="34" spans="2:13">
      <c r="B34" s="96"/>
      <c r="C34" s="97"/>
      <c r="D34" s="97"/>
      <c r="E34" s="97"/>
      <c r="F34" s="97"/>
      <c r="G34" s="97"/>
      <c r="H34" s="97"/>
      <c r="I34" s="97"/>
      <c r="J34" s="97"/>
      <c r="K34" s="97"/>
      <c r="L34" s="97"/>
      <c r="M34" s="98"/>
    </row>
    <row r="35" spans="2:13">
      <c r="B35" s="96"/>
      <c r="C35" s="97"/>
      <c r="D35" s="97"/>
      <c r="E35" s="97"/>
      <c r="F35" s="97"/>
      <c r="G35" s="97"/>
      <c r="H35" s="97"/>
      <c r="I35" s="97"/>
      <c r="J35" s="97"/>
      <c r="K35" s="97"/>
      <c r="L35" s="97"/>
      <c r="M35" s="98"/>
    </row>
    <row r="36" spans="2:13">
      <c r="B36" s="96"/>
      <c r="C36" s="97"/>
      <c r="D36" s="97"/>
      <c r="E36" s="97"/>
      <c r="F36" s="97"/>
      <c r="G36" s="97"/>
      <c r="H36" s="97"/>
      <c r="I36" s="97"/>
      <c r="J36" s="97"/>
      <c r="K36" s="97"/>
      <c r="L36" s="97"/>
      <c r="M36" s="98"/>
    </row>
    <row r="37" spans="2:13">
      <c r="B37" s="96"/>
      <c r="C37" s="97"/>
      <c r="D37" s="97"/>
      <c r="E37" s="97"/>
      <c r="F37" s="97"/>
      <c r="G37" s="97"/>
      <c r="H37" s="97"/>
      <c r="I37" s="97"/>
      <c r="J37" s="97"/>
      <c r="K37" s="97"/>
      <c r="L37" s="97"/>
      <c r="M37" s="98"/>
    </row>
    <row r="38" spans="2:13">
      <c r="B38" s="96"/>
      <c r="C38" s="97"/>
      <c r="D38" s="97"/>
      <c r="E38" s="97"/>
      <c r="F38" s="97"/>
      <c r="G38" s="97"/>
      <c r="H38" s="97"/>
      <c r="I38" s="97"/>
      <c r="J38" s="97"/>
      <c r="K38" s="97"/>
      <c r="L38" s="97"/>
      <c r="M38" s="98"/>
    </row>
    <row r="39" spans="2:13" ht="15" customHeight="1">
      <c r="B39" s="96"/>
      <c r="C39" s="97"/>
      <c r="D39" s="97"/>
      <c r="E39" s="97"/>
      <c r="F39" s="97"/>
      <c r="G39" s="97"/>
      <c r="H39" s="97"/>
      <c r="I39" s="97"/>
      <c r="J39" s="97"/>
      <c r="K39" s="97"/>
      <c r="L39" s="97"/>
      <c r="M39" s="98"/>
    </row>
    <row r="40" spans="2:13">
      <c r="B40" s="96"/>
      <c r="C40" s="97"/>
      <c r="D40" s="97"/>
      <c r="E40" s="97"/>
      <c r="F40" s="97"/>
      <c r="G40" s="97"/>
      <c r="H40" s="97"/>
      <c r="I40" s="97"/>
      <c r="J40" s="97"/>
      <c r="K40" s="97"/>
      <c r="L40" s="97"/>
      <c r="M40" s="98"/>
    </row>
    <row r="41" spans="2:13">
      <c r="B41" s="96"/>
      <c r="C41" s="97"/>
      <c r="D41" s="97"/>
      <c r="E41" s="97"/>
      <c r="F41" s="97"/>
      <c r="G41" s="97"/>
      <c r="H41" s="97"/>
      <c r="I41" s="97"/>
      <c r="J41" s="97"/>
      <c r="K41" s="97"/>
      <c r="L41" s="97"/>
      <c r="M41" s="98"/>
    </row>
    <row r="42" spans="2:13">
      <c r="B42" s="96"/>
      <c r="C42" s="97"/>
      <c r="D42" s="97"/>
      <c r="E42" s="97"/>
      <c r="F42" s="97"/>
      <c r="G42" s="97"/>
      <c r="H42" s="97"/>
      <c r="I42" s="97"/>
      <c r="J42" s="97"/>
      <c r="K42" s="97"/>
      <c r="L42" s="97"/>
      <c r="M42" s="98"/>
    </row>
    <row r="43" spans="2:13">
      <c r="B43" s="96"/>
      <c r="C43" s="97"/>
      <c r="D43" s="97"/>
      <c r="E43" s="97"/>
      <c r="F43" s="97"/>
      <c r="G43" s="97"/>
      <c r="H43" s="97"/>
      <c r="I43" s="97"/>
      <c r="J43" s="97"/>
      <c r="K43" s="97"/>
      <c r="L43" s="97"/>
      <c r="M43" s="98"/>
    </row>
    <row r="44" spans="2:13">
      <c r="B44" s="99"/>
      <c r="C44" s="100"/>
      <c r="D44" s="100"/>
      <c r="E44" s="100"/>
      <c r="F44" s="100"/>
      <c r="G44" s="100"/>
      <c r="H44" s="100"/>
      <c r="I44" s="100"/>
      <c r="J44" s="100"/>
      <c r="K44" s="100"/>
      <c r="L44" s="100"/>
      <c r="M44" s="101"/>
    </row>
    <row r="45" spans="2:13">
      <c r="B45" s="52"/>
      <c r="C45" s="52"/>
      <c r="D45" s="52"/>
      <c r="E45" s="52"/>
      <c r="F45" s="52"/>
      <c r="G45" s="52"/>
    </row>
    <row r="46" spans="2:13">
      <c r="B46" s="52"/>
      <c r="C46" s="52"/>
      <c r="D46" s="52"/>
      <c r="E46" s="52"/>
      <c r="F46" s="52"/>
      <c r="G46" s="52"/>
    </row>
    <row r="47" spans="2:13">
      <c r="B47" s="52"/>
      <c r="C47" s="52"/>
      <c r="D47" s="52"/>
      <c r="E47" s="52"/>
      <c r="F47" s="52"/>
      <c r="G47" s="52"/>
    </row>
    <row r="48" spans="2:13">
      <c r="B48" s="49"/>
      <c r="C48" s="49"/>
      <c r="D48" s="49"/>
      <c r="E48" s="49"/>
      <c r="F48" s="49"/>
      <c r="G48" s="49"/>
    </row>
    <row r="49" spans="2:7">
      <c r="B49" s="49"/>
      <c r="C49" s="49"/>
      <c r="D49" s="49"/>
      <c r="E49" s="49"/>
      <c r="F49" s="49"/>
      <c r="G49" s="49"/>
    </row>
    <row r="50" spans="2:7">
      <c r="B50" s="49"/>
      <c r="C50" s="49"/>
      <c r="D50" s="49"/>
      <c r="E50" s="49"/>
      <c r="F50" s="49"/>
      <c r="G50" s="49"/>
    </row>
    <row r="51" spans="2:7">
      <c r="B51" s="49"/>
      <c r="C51" s="49"/>
      <c r="D51" s="49"/>
      <c r="E51" s="49"/>
      <c r="F51" s="49"/>
      <c r="G51" s="49"/>
    </row>
    <row r="52" spans="2:7">
      <c r="B52" s="49"/>
      <c r="C52" s="49"/>
      <c r="D52" s="49"/>
      <c r="E52" s="49"/>
      <c r="F52" s="49"/>
      <c r="G52" s="49"/>
    </row>
    <row r="53" spans="2:7">
      <c r="B53" s="49"/>
      <c r="C53" s="49"/>
      <c r="D53" s="49"/>
      <c r="E53" s="49"/>
      <c r="F53" s="49"/>
      <c r="G53" s="49"/>
    </row>
    <row r="54" spans="2:7">
      <c r="B54" s="49"/>
      <c r="C54" s="49"/>
      <c r="D54" s="49"/>
      <c r="E54" s="49"/>
      <c r="F54" s="49"/>
      <c r="G54" s="49"/>
    </row>
    <row r="55" spans="2:7">
      <c r="B55" s="49"/>
      <c r="C55" s="49"/>
      <c r="D55" s="49"/>
      <c r="E55" s="49"/>
      <c r="F55" s="49"/>
      <c r="G55" s="49"/>
    </row>
    <row r="56" spans="2:7">
      <c r="B56" s="49"/>
      <c r="C56" s="49"/>
      <c r="D56" s="49"/>
      <c r="E56" s="49"/>
      <c r="F56" s="49"/>
      <c r="G56" s="49"/>
    </row>
    <row r="57" spans="2:7">
      <c r="B57" s="49"/>
      <c r="C57" s="49"/>
      <c r="D57" s="49"/>
      <c r="E57" s="49"/>
      <c r="F57" s="49"/>
      <c r="G57" s="49"/>
    </row>
    <row r="58" spans="2:7">
      <c r="B58" s="49"/>
      <c r="C58" s="49"/>
      <c r="D58" s="49"/>
      <c r="E58" s="49"/>
      <c r="F58" s="49"/>
      <c r="G58" s="49"/>
    </row>
    <row r="59" spans="2:7">
      <c r="B59" s="49"/>
      <c r="C59" s="49"/>
      <c r="D59" s="49"/>
      <c r="E59" s="49"/>
      <c r="F59" s="49"/>
      <c r="G59" s="49"/>
    </row>
    <row r="60" spans="2:7">
      <c r="B60" s="49"/>
      <c r="C60" s="49"/>
      <c r="D60" s="49"/>
      <c r="E60" s="49"/>
      <c r="F60" s="49"/>
      <c r="G60" s="49"/>
    </row>
    <row r="61" spans="2:7">
      <c r="B61" s="49"/>
      <c r="C61" s="49"/>
      <c r="D61" s="49"/>
      <c r="E61" s="49"/>
      <c r="F61" s="49"/>
      <c r="G61" s="49"/>
    </row>
    <row r="62" spans="2:7">
      <c r="B62" s="49"/>
      <c r="C62" s="49"/>
      <c r="D62" s="49"/>
      <c r="E62" s="49"/>
      <c r="F62" s="49"/>
      <c r="G62" s="49"/>
    </row>
    <row r="63" spans="2:7">
      <c r="B63" s="49"/>
      <c r="C63" s="49"/>
      <c r="D63" s="49"/>
      <c r="E63" s="49"/>
      <c r="F63" s="49"/>
      <c r="G63" s="49"/>
    </row>
    <row r="64" spans="2:7">
      <c r="B64" s="49"/>
      <c r="C64" s="49"/>
      <c r="D64" s="49"/>
      <c r="E64" s="49"/>
      <c r="F64" s="49"/>
      <c r="G64" s="49"/>
    </row>
    <row r="65" spans="2:7">
      <c r="B65" s="49"/>
      <c r="C65" s="49"/>
      <c r="D65" s="49"/>
      <c r="E65" s="49"/>
      <c r="F65" s="49"/>
      <c r="G65" s="49"/>
    </row>
    <row r="66" spans="2:7">
      <c r="B66" s="49"/>
      <c r="C66" s="28"/>
      <c r="D66" s="29"/>
      <c r="E66" s="49"/>
      <c r="F66" s="49"/>
      <c r="G66" s="49"/>
    </row>
    <row r="67" spans="2:7">
      <c r="B67" s="49"/>
      <c r="C67" s="49"/>
      <c r="D67" s="49"/>
      <c r="E67" s="49"/>
      <c r="F67" s="49"/>
      <c r="G67" s="49"/>
    </row>
    <row r="68" spans="2:7">
      <c r="B68" s="102"/>
      <c r="C68" s="102"/>
      <c r="D68" s="102"/>
      <c r="E68" s="102"/>
      <c r="F68" s="102"/>
      <c r="G68" s="102"/>
    </row>
    <row r="69" spans="2:7">
      <c r="B69" s="45"/>
      <c r="C69" s="43"/>
      <c r="D69" s="43"/>
      <c r="E69" s="43"/>
      <c r="F69" s="20"/>
      <c r="G69" s="43"/>
    </row>
    <row r="70" spans="2:7">
      <c r="B70" s="46"/>
      <c r="C70" s="39"/>
      <c r="D70" s="39"/>
      <c r="E70" s="39"/>
      <c r="F70" s="40"/>
      <c r="G70" s="41"/>
    </row>
    <row r="71" spans="2:7">
      <c r="B71" s="46"/>
      <c r="C71" s="39"/>
      <c r="D71" s="39"/>
      <c r="E71" s="39"/>
      <c r="F71" s="40"/>
      <c r="G71" s="41"/>
    </row>
    <row r="72" spans="2:7">
      <c r="B72" s="46"/>
      <c r="C72" s="39"/>
      <c r="D72" s="39"/>
      <c r="E72" s="39"/>
      <c r="F72" s="40"/>
      <c r="G72" s="41"/>
    </row>
    <row r="73" spans="2:7">
      <c r="B73" s="46"/>
      <c r="C73" s="39"/>
      <c r="D73" s="39"/>
      <c r="E73" s="39"/>
      <c r="F73" s="40"/>
      <c r="G73" s="41"/>
    </row>
    <row r="74" spans="2:7">
      <c r="B74" s="46"/>
      <c r="C74" s="39"/>
      <c r="D74" s="39"/>
      <c r="E74" s="39"/>
      <c r="F74" s="40"/>
      <c r="G74" s="41"/>
    </row>
    <row r="75" spans="2:7">
      <c r="B75" s="46"/>
      <c r="C75" s="39"/>
      <c r="D75" s="39"/>
      <c r="E75" s="39"/>
      <c r="F75" s="40"/>
      <c r="G75" s="41"/>
    </row>
    <row r="76" spans="2:7">
      <c r="B76" s="44"/>
      <c r="C76" s="39"/>
      <c r="D76" s="39"/>
      <c r="E76" s="39"/>
      <c r="F76" s="40"/>
      <c r="G76" s="41"/>
    </row>
    <row r="77" spans="2:7">
      <c r="B77" s="19"/>
      <c r="C77" s="19"/>
      <c r="D77" s="19"/>
      <c r="E77" s="19"/>
      <c r="F77" s="19"/>
      <c r="G77" s="19"/>
    </row>
    <row r="78" spans="2:7">
      <c r="B78" s="103"/>
      <c r="C78" s="103"/>
      <c r="D78" s="103"/>
      <c r="E78" s="103"/>
      <c r="F78" s="103"/>
      <c r="G78" s="103"/>
    </row>
    <row r="79" spans="2:7">
      <c r="B79" s="103"/>
      <c r="C79" s="103"/>
      <c r="D79" s="103"/>
      <c r="E79" s="103"/>
      <c r="F79" s="103"/>
      <c r="G79" s="103"/>
    </row>
    <row r="80" spans="2:7">
      <c r="B80" s="103"/>
      <c r="C80" s="103"/>
      <c r="D80" s="103"/>
      <c r="E80" s="103"/>
      <c r="F80" s="103"/>
      <c r="G80" s="103"/>
    </row>
    <row r="81" spans="2:7">
      <c r="B81" s="103"/>
      <c r="C81" s="103"/>
      <c r="D81" s="103"/>
      <c r="E81" s="103"/>
      <c r="F81" s="103"/>
      <c r="G81" s="103"/>
    </row>
    <row r="82" spans="2:7">
      <c r="B82" s="103"/>
      <c r="C82" s="103"/>
      <c r="D82" s="103"/>
      <c r="E82" s="103"/>
      <c r="F82" s="103"/>
      <c r="G82" s="103"/>
    </row>
    <row r="83" spans="2:7">
      <c r="B83" s="103"/>
      <c r="C83" s="103"/>
      <c r="D83" s="103"/>
      <c r="E83" s="103"/>
      <c r="F83" s="103"/>
      <c r="G83" s="103"/>
    </row>
    <row r="84" spans="2:7">
      <c r="B84" s="103"/>
      <c r="C84" s="103"/>
      <c r="D84" s="103"/>
      <c r="E84" s="103"/>
      <c r="F84" s="103"/>
      <c r="G84" s="103"/>
    </row>
    <row r="85" spans="2:7">
      <c r="B85" s="103"/>
      <c r="C85" s="103"/>
      <c r="D85" s="103"/>
      <c r="E85" s="103"/>
      <c r="F85" s="103"/>
      <c r="G85" s="103"/>
    </row>
    <row r="86" spans="2:7">
      <c r="B86" s="8"/>
    </row>
    <row r="87" spans="2:7">
      <c r="B87" s="8"/>
    </row>
    <row r="88" spans="2:7">
      <c r="B88" s="8"/>
    </row>
    <row r="89" spans="2:7" hidden="1"/>
    <row r="90" spans="2:7" hidden="1"/>
    <row r="91" spans="2:7" hidden="1"/>
    <row r="92" spans="2:7" hidden="1"/>
    <row r="93" spans="2:7" hidden="1"/>
    <row r="94" spans="2:7" hidden="1"/>
    <row r="95" spans="2:7" hidden="1"/>
    <row r="96" spans="2:7"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row r="128"/>
  </sheetData>
  <mergeCells count="4">
    <mergeCell ref="B68:G68"/>
    <mergeCell ref="B78:G85"/>
    <mergeCell ref="B33:M44"/>
    <mergeCell ref="B1:M2"/>
  </mergeCells>
  <pageMargins left="0.25" right="0.25" top="0.75" bottom="0.75" header="0.3" footer="0.3"/>
  <pageSetup paperSize="127" scale="96" orientation="portrait" r:id="rId2"/>
  <headerFooter>
    <oddHeader>&amp;C&amp;"-,Negrita"Logo Entidad que Realiza el Informe</oddHead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7"/>
  <sheetViews>
    <sheetView topLeftCell="A2" workbookViewId="0">
      <selection activeCell="F16" sqref="F16"/>
    </sheetView>
  </sheetViews>
  <sheetFormatPr baseColWidth="10" defaultColWidth="0" defaultRowHeight="15"/>
  <cols>
    <col min="1" max="1" width="3.85546875" style="8" customWidth="1"/>
    <col min="2" max="2" width="4.42578125" style="13" customWidth="1"/>
    <col min="3" max="3" width="15.140625" style="18" customWidth="1"/>
    <col min="4" max="4" width="15.28515625" style="13" customWidth="1"/>
    <col min="5" max="5" width="16.85546875" style="13" customWidth="1"/>
    <col min="6" max="6" width="12.7109375" style="13" customWidth="1"/>
    <col min="7" max="7" width="17" style="13" customWidth="1"/>
    <col min="8" max="8" width="9.5703125" style="13" customWidth="1"/>
    <col min="9" max="10" width="0" style="8" hidden="1" customWidth="1"/>
    <col min="11" max="16384" width="11.42578125" style="8" hidden="1"/>
  </cols>
  <sheetData>
    <row r="2" spans="2:8" ht="30" customHeight="1">
      <c r="B2" s="90" t="s">
        <v>58</v>
      </c>
      <c r="C2" s="90"/>
      <c r="D2" s="90"/>
      <c r="E2" s="90"/>
      <c r="F2" s="90"/>
      <c r="G2" s="90"/>
      <c r="H2" s="90"/>
    </row>
    <row r="4" spans="2:8" ht="22.5">
      <c r="B4" s="31"/>
      <c r="C4" s="35" t="s">
        <v>77</v>
      </c>
      <c r="D4" s="35" t="s">
        <v>78</v>
      </c>
      <c r="E4" s="35" t="s">
        <v>29</v>
      </c>
      <c r="F4" s="35" t="s">
        <v>32</v>
      </c>
      <c r="G4" s="35" t="s">
        <v>33</v>
      </c>
    </row>
    <row r="5" spans="2:8" ht="78.75">
      <c r="B5" s="20"/>
      <c r="C5" s="104" t="s">
        <v>124</v>
      </c>
      <c r="D5" s="104" t="s">
        <v>125</v>
      </c>
      <c r="E5" s="104" t="s">
        <v>126</v>
      </c>
      <c r="F5" s="23" t="s">
        <v>127</v>
      </c>
      <c r="G5" s="86" t="s">
        <v>128</v>
      </c>
    </row>
    <row r="6" spans="2:8" ht="64.5" customHeight="1">
      <c r="B6" s="20"/>
      <c r="C6" s="104"/>
      <c r="D6" s="104"/>
      <c r="E6" s="104"/>
      <c r="F6" s="23" t="s">
        <v>129</v>
      </c>
      <c r="G6" s="86" t="s">
        <v>130</v>
      </c>
    </row>
    <row r="7" spans="2:8" ht="67.5">
      <c r="B7" s="20"/>
      <c r="C7" s="104"/>
      <c r="D7" s="104"/>
      <c r="E7" s="104"/>
      <c r="F7" s="23" t="s">
        <v>132</v>
      </c>
      <c r="G7" s="86" t="s">
        <v>131</v>
      </c>
    </row>
  </sheetData>
  <mergeCells count="4">
    <mergeCell ref="B2:H2"/>
    <mergeCell ref="C5:C7"/>
    <mergeCell ref="D5:D7"/>
    <mergeCell ref="E5:E7"/>
  </mergeCells>
  <pageMargins left="0.25" right="0.25" top="0.75" bottom="0.75" header="0.3" footer="0.3"/>
  <pageSetup paperSize="12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21" sqref="G21"/>
    </sheetView>
  </sheetViews>
  <sheetFormatPr baseColWidth="10" defaultRowHeight="15"/>
  <cols>
    <col min="1" max="1" width="17.5703125" bestFit="1" customWidth="1"/>
    <col min="2" max="2" width="10" customWidth="1"/>
    <col min="3" max="3" width="12.7109375" customWidth="1"/>
  </cols>
  <sheetData>
    <row r="1" spans="1:1">
      <c r="A1" s="6" t="s">
        <v>80</v>
      </c>
    </row>
    <row r="2" spans="1:1">
      <c r="A2" s="7" t="s">
        <v>84</v>
      </c>
    </row>
    <row r="3" spans="1:1">
      <c r="A3" s="7" t="s">
        <v>115</v>
      </c>
    </row>
    <row r="4" spans="1:1">
      <c r="A4" s="7" t="s">
        <v>23</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H23" sqref="H23"/>
    </sheetView>
  </sheetViews>
  <sheetFormatPr baseColWidth="10" defaultRowHeight="15"/>
  <cols>
    <col min="1" max="1" width="10" customWidth="1"/>
    <col min="2" max="3" width="12.7109375" customWidth="1"/>
  </cols>
  <sheetData>
    <row r="1" spans="1:3">
      <c r="A1" s="77"/>
      <c r="B1" s="78"/>
      <c r="C1" s="79"/>
    </row>
    <row r="2" spans="1:3">
      <c r="A2" s="80"/>
      <c r="B2" s="54"/>
      <c r="C2" s="81"/>
    </row>
    <row r="3" spans="1:3">
      <c r="A3" s="80"/>
      <c r="B3" s="54"/>
      <c r="C3" s="81"/>
    </row>
    <row r="4" spans="1:3">
      <c r="A4" s="80"/>
      <c r="B4" s="54"/>
      <c r="C4" s="81"/>
    </row>
    <row r="5" spans="1:3">
      <c r="A5" s="80"/>
      <c r="B5" s="54"/>
      <c r="C5" s="81"/>
    </row>
    <row r="6" spans="1:3">
      <c r="A6" s="80"/>
      <c r="B6" s="54"/>
      <c r="C6" s="81"/>
    </row>
    <row r="7" spans="1:3">
      <c r="A7" s="80"/>
      <c r="B7" s="54"/>
      <c r="C7" s="81"/>
    </row>
    <row r="8" spans="1:3">
      <c r="A8" s="80"/>
      <c r="B8" s="54"/>
      <c r="C8" s="81"/>
    </row>
    <row r="9" spans="1:3">
      <c r="A9" s="80"/>
      <c r="B9" s="54"/>
      <c r="C9" s="81"/>
    </row>
    <row r="10" spans="1:3">
      <c r="A10" s="80"/>
      <c r="B10" s="54"/>
      <c r="C10" s="81"/>
    </row>
    <row r="11" spans="1:3">
      <c r="A11" s="80"/>
      <c r="B11" s="54"/>
      <c r="C11" s="81"/>
    </row>
    <row r="12" spans="1:3">
      <c r="A12" s="80"/>
      <c r="B12" s="54"/>
      <c r="C12" s="81"/>
    </row>
    <row r="13" spans="1:3">
      <c r="A13" s="80"/>
      <c r="B13" s="54"/>
      <c r="C13" s="81"/>
    </row>
    <row r="14" spans="1:3">
      <c r="A14" s="80"/>
      <c r="B14" s="54"/>
      <c r="C14" s="81"/>
    </row>
    <row r="15" spans="1:3">
      <c r="A15" s="80"/>
      <c r="B15" s="54"/>
      <c r="C15" s="81"/>
    </row>
    <row r="16" spans="1:3">
      <c r="A16" s="80"/>
      <c r="B16" s="54"/>
      <c r="C16" s="81"/>
    </row>
    <row r="17" spans="1:3">
      <c r="A17" s="80"/>
      <c r="B17" s="54"/>
      <c r="C17" s="81"/>
    </row>
    <row r="18" spans="1:3">
      <c r="A18" s="82"/>
      <c r="B18" s="83"/>
      <c r="C18" s="84"/>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F21" sqref="F21"/>
    </sheetView>
  </sheetViews>
  <sheetFormatPr baseColWidth="10" defaultRowHeight="15"/>
  <cols>
    <col min="1" max="1" width="56.28515625" customWidth="1"/>
    <col min="2" max="2" width="56.28515625" bestFit="1" customWidth="1"/>
  </cols>
  <sheetData>
    <row r="1" spans="1:3">
      <c r="A1" s="77"/>
      <c r="B1" s="78"/>
      <c r="C1" s="79"/>
    </row>
    <row r="2" spans="1:3">
      <c r="A2" s="80"/>
      <c r="B2" s="54"/>
      <c r="C2" s="81"/>
    </row>
    <row r="3" spans="1:3">
      <c r="A3" s="80"/>
      <c r="B3" s="54"/>
      <c r="C3" s="81"/>
    </row>
    <row r="4" spans="1:3">
      <c r="A4" s="80"/>
      <c r="B4" s="54"/>
      <c r="C4" s="81"/>
    </row>
    <row r="5" spans="1:3">
      <c r="A5" s="80"/>
      <c r="B5" s="54"/>
      <c r="C5" s="81"/>
    </row>
    <row r="6" spans="1:3">
      <c r="A6" s="80"/>
      <c r="B6" s="54"/>
      <c r="C6" s="81"/>
    </row>
    <row r="7" spans="1:3">
      <c r="A7" s="80"/>
      <c r="B7" s="54"/>
      <c r="C7" s="81"/>
    </row>
    <row r="8" spans="1:3">
      <c r="A8" s="80"/>
      <c r="B8" s="54"/>
      <c r="C8" s="81"/>
    </row>
    <row r="9" spans="1:3">
      <c r="A9" s="80"/>
      <c r="B9" s="54"/>
      <c r="C9" s="81"/>
    </row>
    <row r="10" spans="1:3">
      <c r="A10" s="80"/>
      <c r="B10" s="54"/>
      <c r="C10" s="81"/>
    </row>
    <row r="11" spans="1:3">
      <c r="A11" s="80"/>
      <c r="B11" s="54"/>
      <c r="C11" s="81"/>
    </row>
    <row r="12" spans="1:3">
      <c r="A12" s="80"/>
      <c r="B12" s="54"/>
      <c r="C12" s="81"/>
    </row>
    <row r="13" spans="1:3">
      <c r="A13" s="80"/>
      <c r="B13" s="54"/>
      <c r="C13" s="81"/>
    </row>
    <row r="14" spans="1:3">
      <c r="A14" s="80"/>
      <c r="B14" s="54"/>
      <c r="C14" s="81"/>
    </row>
    <row r="15" spans="1:3">
      <c r="A15" s="80"/>
      <c r="B15" s="54"/>
      <c r="C15" s="81"/>
    </row>
    <row r="16" spans="1:3">
      <c r="A16" s="80"/>
      <c r="B16" s="54"/>
      <c r="C16" s="81"/>
    </row>
    <row r="17" spans="1:3">
      <c r="A17" s="80"/>
      <c r="B17" s="54"/>
      <c r="C17" s="81"/>
    </row>
    <row r="18" spans="1:3">
      <c r="A18" s="82"/>
      <c r="B18" s="83"/>
      <c r="C18" s="84"/>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51"/>
  <sheetViews>
    <sheetView workbookViewId="0">
      <selection activeCell="G4" sqref="G4"/>
    </sheetView>
  </sheetViews>
  <sheetFormatPr baseColWidth="10" defaultRowHeight="15"/>
  <cols>
    <col min="1" max="1" width="11.42578125" style="63"/>
    <col min="2" max="2" width="24" style="63" customWidth="1"/>
    <col min="3" max="16384" width="11.42578125" style="63"/>
  </cols>
  <sheetData>
    <row r="3" spans="2:11" ht="22.5">
      <c r="B3" s="30" t="s">
        <v>28</v>
      </c>
      <c r="C3" s="53" t="s">
        <v>61</v>
      </c>
      <c r="D3"/>
      <c r="E3"/>
      <c r="F3"/>
      <c r="G3"/>
      <c r="H3"/>
      <c r="I3"/>
      <c r="J3"/>
      <c r="K3"/>
    </row>
    <row r="4" spans="2:11">
      <c r="B4" s="9" t="s">
        <v>5</v>
      </c>
      <c r="C4" s="10">
        <v>70</v>
      </c>
      <c r="D4"/>
      <c r="E4"/>
      <c r="F4"/>
      <c r="G4"/>
      <c r="H4"/>
      <c r="I4"/>
      <c r="J4"/>
      <c r="K4"/>
    </row>
    <row r="5" spans="2:11">
      <c r="B5" s="11" t="s">
        <v>23</v>
      </c>
      <c r="C5" s="10">
        <v>70</v>
      </c>
      <c r="D5"/>
      <c r="E5"/>
      <c r="F5"/>
      <c r="G5"/>
      <c r="H5"/>
      <c r="I5"/>
      <c r="J5"/>
      <c r="K5"/>
    </row>
    <row r="6" spans="2:11">
      <c r="B6"/>
      <c r="C6"/>
      <c r="D6"/>
      <c r="E6"/>
      <c r="F6"/>
      <c r="G6"/>
      <c r="H6"/>
      <c r="I6"/>
      <c r="J6"/>
      <c r="K6"/>
    </row>
    <row r="7" spans="2:11">
      <c r="B7"/>
      <c r="C7"/>
      <c r="D7"/>
      <c r="E7"/>
      <c r="F7"/>
      <c r="G7"/>
      <c r="H7"/>
      <c r="I7"/>
      <c r="J7"/>
      <c r="K7"/>
    </row>
    <row r="8" spans="2:11">
      <c r="B8" s="64"/>
    </row>
    <row r="9" spans="2:11">
      <c r="B9" s="64"/>
    </row>
    <row r="10" spans="2:11">
      <c r="B10" s="64"/>
    </row>
    <row r="11" spans="2:11">
      <c r="B11" s="64"/>
    </row>
    <row r="12" spans="2:11">
      <c r="B12" s="64"/>
    </row>
    <row r="13" spans="2:11">
      <c r="B13" s="64"/>
    </row>
    <row r="14" spans="2:11">
      <c r="B14" s="64"/>
    </row>
    <row r="15" spans="2:11">
      <c r="B15" s="64"/>
    </row>
    <row r="16" spans="2:11">
      <c r="B16" s="64"/>
    </row>
    <row r="17" spans="2:2">
      <c r="B17" s="64"/>
    </row>
    <row r="18" spans="2:2">
      <c r="B18" s="64"/>
    </row>
    <row r="19" spans="2:2">
      <c r="B19" s="64"/>
    </row>
    <row r="20" spans="2:2">
      <c r="B20" s="64"/>
    </row>
    <row r="21" spans="2:2">
      <c r="B21" s="64"/>
    </row>
    <row r="22" spans="2:2">
      <c r="B22" s="64"/>
    </row>
    <row r="23" spans="2:2">
      <c r="B23" s="64"/>
    </row>
    <row r="24" spans="2:2">
      <c r="B24" s="64"/>
    </row>
    <row r="25" spans="2:2">
      <c r="B25" s="64"/>
    </row>
    <row r="26" spans="2:2">
      <c r="B26" s="64"/>
    </row>
    <row r="27" spans="2:2">
      <c r="B27" s="64"/>
    </row>
    <row r="28" spans="2:2">
      <c r="B28" s="64"/>
    </row>
    <row r="29" spans="2:2">
      <c r="B29" s="64"/>
    </row>
    <row r="30" spans="2:2">
      <c r="B30" s="64"/>
    </row>
    <row r="31" spans="2:2">
      <c r="B31" s="64"/>
    </row>
    <row r="32" spans="2:2">
      <c r="B32" s="64"/>
    </row>
    <row r="33" spans="2:2">
      <c r="B33" s="64"/>
    </row>
    <row r="34" spans="2:2">
      <c r="B34" s="64"/>
    </row>
    <row r="35" spans="2:2">
      <c r="B35" s="64"/>
    </row>
    <row r="36" spans="2:2">
      <c r="B36" s="64"/>
    </row>
    <row r="37" spans="2:2">
      <c r="B37" s="64"/>
    </row>
    <row r="38" spans="2:2">
      <c r="B38" s="64"/>
    </row>
    <row r="39" spans="2:2">
      <c r="B39" s="64"/>
    </row>
    <row r="40" spans="2:2">
      <c r="B40" s="64"/>
    </row>
    <row r="41" spans="2:2">
      <c r="B41" s="64"/>
    </row>
    <row r="42" spans="2:2">
      <c r="B42" s="64"/>
    </row>
    <row r="43" spans="2:2">
      <c r="B43" s="64"/>
    </row>
    <row r="44" spans="2:2">
      <c r="B44" s="64"/>
    </row>
    <row r="45" spans="2:2">
      <c r="B45" s="64"/>
    </row>
    <row r="46" spans="2:2">
      <c r="B46" s="64"/>
    </row>
    <row r="47" spans="2:2">
      <c r="B47" s="64"/>
    </row>
    <row r="48" spans="2:2">
      <c r="B48" s="64"/>
    </row>
    <row r="49" spans="2:2">
      <c r="B49" s="64"/>
    </row>
    <row r="50" spans="2:2">
      <c r="B50" s="64"/>
    </row>
    <row r="51" spans="2:2">
      <c r="B51" s="65"/>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5"/>
  <sheetViews>
    <sheetView zoomScale="115" zoomScaleNormal="115" workbookViewId="0">
      <selection activeCell="B3" sqref="B3"/>
    </sheetView>
  </sheetViews>
  <sheetFormatPr baseColWidth="10" defaultRowHeight="15"/>
  <cols>
    <col min="2" max="2" width="21.7109375" customWidth="1"/>
    <col min="3" max="3" width="28.28515625" customWidth="1"/>
  </cols>
  <sheetData>
    <row r="3" spans="2:3">
      <c r="B3" s="30" t="s">
        <v>56</v>
      </c>
      <c r="C3" s="57" t="s">
        <v>62</v>
      </c>
    </row>
    <row r="4" spans="2:3">
      <c r="B4" s="57" t="s">
        <v>5</v>
      </c>
      <c r="C4" s="57">
        <v>145</v>
      </c>
    </row>
    <row r="5" spans="2:3">
      <c r="B5" s="60" t="s">
        <v>23</v>
      </c>
      <c r="C5" s="57">
        <v>145</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12"/>
  <sheetViews>
    <sheetView workbookViewId="0">
      <selection activeCell="B3" sqref="B3"/>
    </sheetView>
  </sheetViews>
  <sheetFormatPr baseColWidth="10" defaultRowHeight="15"/>
  <sheetData>
    <row r="3" spans="2:3" ht="22.5">
      <c r="B3" s="12" t="s">
        <v>28</v>
      </c>
      <c r="C3" s="53" t="s">
        <v>25</v>
      </c>
    </row>
    <row r="4" spans="2:3">
      <c r="B4" s="9" t="s">
        <v>94</v>
      </c>
      <c r="C4" s="57">
        <v>2</v>
      </c>
    </row>
    <row r="5" spans="2:3">
      <c r="B5" s="9" t="s">
        <v>95</v>
      </c>
      <c r="C5" s="57">
        <v>2</v>
      </c>
    </row>
    <row r="6" spans="2:3">
      <c r="B6" s="9" t="s">
        <v>89</v>
      </c>
      <c r="C6" s="57">
        <v>2</v>
      </c>
    </row>
    <row r="7" spans="2:3">
      <c r="B7" s="9" t="s">
        <v>87</v>
      </c>
      <c r="C7" s="57">
        <v>2</v>
      </c>
    </row>
    <row r="8" spans="2:3">
      <c r="B8" s="9" t="s">
        <v>97</v>
      </c>
      <c r="C8" s="57">
        <v>2</v>
      </c>
    </row>
    <row r="9" spans="2:3">
      <c r="B9" s="9" t="s">
        <v>96</v>
      </c>
      <c r="C9" s="57">
        <v>2</v>
      </c>
    </row>
    <row r="10" spans="2:3">
      <c r="B10" s="9" t="s">
        <v>99</v>
      </c>
      <c r="C10" s="57">
        <v>29</v>
      </c>
    </row>
    <row r="11" spans="2:3">
      <c r="B11" s="9" t="s">
        <v>83</v>
      </c>
      <c r="C11" s="57">
        <v>97</v>
      </c>
    </row>
    <row r="12" spans="2:3">
      <c r="B12" s="11" t="s">
        <v>23</v>
      </c>
      <c r="C12" s="57">
        <v>138</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topLeftCell="B19" zoomScale="90" zoomScaleNormal="90" workbookViewId="0">
      <selection activeCell="D56" sqref="D56"/>
    </sheetView>
  </sheetViews>
  <sheetFormatPr baseColWidth="10" defaultColWidth="0" defaultRowHeight="15"/>
  <cols>
    <col min="1" max="1" width="11.42578125" style="3" hidden="1" customWidth="1"/>
    <col min="2" max="2" width="22.7109375" style="47" customWidth="1"/>
    <col min="3" max="3" width="36.140625" style="48" customWidth="1"/>
    <col min="4" max="4" width="32.140625" style="48" customWidth="1"/>
    <col min="5" max="5" width="25.42578125" style="48" customWidth="1"/>
    <col min="6" max="6" width="27" style="48" customWidth="1"/>
    <col min="7" max="7" width="20.5703125" style="48" customWidth="1"/>
    <col min="8" max="8" width="15.7109375" style="17" hidden="1" customWidth="1"/>
    <col min="9" max="9" width="11.42578125" style="1" hidden="1" customWidth="1"/>
    <col min="10" max="10" width="11.42578125" style="3" hidden="1" customWidth="1"/>
    <col min="11" max="22" width="0" style="3" hidden="1" customWidth="1"/>
    <col min="23" max="16384" width="0" style="3" hidden="1"/>
  </cols>
  <sheetData>
    <row r="1" spans="2:16" s="5" customFormat="1" ht="25.5">
      <c r="B1" s="2" t="s">
        <v>0</v>
      </c>
      <c r="C1" s="2" t="s">
        <v>2</v>
      </c>
      <c r="D1" s="22" t="s">
        <v>4</v>
      </c>
      <c r="E1" s="2" t="s">
        <v>31</v>
      </c>
      <c r="F1" s="2" t="s">
        <v>3</v>
      </c>
      <c r="G1" s="2" t="s">
        <v>63</v>
      </c>
      <c r="H1" s="4"/>
      <c r="I1" s="4"/>
      <c r="J1" s="4"/>
      <c r="K1" s="4"/>
      <c r="L1" s="4"/>
      <c r="M1" s="4"/>
      <c r="N1" s="4"/>
      <c r="O1" s="4"/>
      <c r="P1" s="4"/>
    </row>
    <row r="2" spans="2:16">
      <c r="B2" s="73" t="s">
        <v>82</v>
      </c>
      <c r="C2" s="74" t="s">
        <v>83</v>
      </c>
      <c r="D2" t="s">
        <v>84</v>
      </c>
      <c r="E2" s="48" t="s">
        <v>5</v>
      </c>
      <c r="F2" s="76">
        <v>4</v>
      </c>
      <c r="G2" t="s">
        <v>110</v>
      </c>
      <c r="H2" s="3"/>
      <c r="I2" s="3"/>
    </row>
    <row r="3" spans="2:16">
      <c r="B3" s="73" t="s">
        <v>85</v>
      </c>
      <c r="C3" s="74" t="s">
        <v>83</v>
      </c>
      <c r="D3" t="s">
        <v>84</v>
      </c>
      <c r="E3" s="48" t="s">
        <v>5</v>
      </c>
      <c r="F3" s="76">
        <v>1</v>
      </c>
      <c r="G3" t="s">
        <v>110</v>
      </c>
      <c r="H3" s="3"/>
      <c r="I3" s="3"/>
    </row>
    <row r="4" spans="2:16">
      <c r="B4" s="75" t="s">
        <v>86</v>
      </c>
      <c r="C4" s="74" t="s">
        <v>87</v>
      </c>
      <c r="D4" t="s">
        <v>84</v>
      </c>
      <c r="E4" s="48" t="s">
        <v>5</v>
      </c>
      <c r="F4" s="76">
        <v>1</v>
      </c>
      <c r="G4" t="s">
        <v>110</v>
      </c>
      <c r="H4" s="3"/>
      <c r="I4" s="3"/>
    </row>
    <row r="5" spans="2:16">
      <c r="B5" s="75" t="s">
        <v>86</v>
      </c>
      <c r="C5" s="74" t="s">
        <v>83</v>
      </c>
      <c r="D5" t="s">
        <v>84</v>
      </c>
      <c r="E5" s="48" t="s">
        <v>5</v>
      </c>
      <c r="F5" s="76">
        <v>11</v>
      </c>
      <c r="G5" t="s">
        <v>110</v>
      </c>
      <c r="H5" s="3"/>
      <c r="I5" s="3"/>
    </row>
    <row r="6" spans="2:16">
      <c r="B6" s="75" t="s">
        <v>86</v>
      </c>
      <c r="C6" s="74" t="s">
        <v>83</v>
      </c>
      <c r="D6" t="s">
        <v>88</v>
      </c>
      <c r="E6" s="48" t="s">
        <v>5</v>
      </c>
      <c r="F6" s="76">
        <v>1</v>
      </c>
      <c r="G6" t="s">
        <v>110</v>
      </c>
      <c r="H6" s="3"/>
      <c r="I6" s="3"/>
    </row>
    <row r="7" spans="2:16">
      <c r="B7" s="75" t="s">
        <v>86</v>
      </c>
      <c r="C7" s="74" t="s">
        <v>89</v>
      </c>
      <c r="D7" t="s">
        <v>84</v>
      </c>
      <c r="E7" s="48" t="s">
        <v>5</v>
      </c>
      <c r="F7" s="76">
        <v>2</v>
      </c>
      <c r="G7" t="s">
        <v>110</v>
      </c>
      <c r="H7" s="3"/>
      <c r="I7" s="3"/>
    </row>
    <row r="8" spans="2:16">
      <c r="B8" s="73" t="s">
        <v>86</v>
      </c>
      <c r="C8" s="74" t="s">
        <v>90</v>
      </c>
      <c r="D8" t="s">
        <v>88</v>
      </c>
      <c r="E8" s="48" t="s">
        <v>5</v>
      </c>
      <c r="F8" s="76">
        <v>1</v>
      </c>
      <c r="G8" t="s">
        <v>110</v>
      </c>
      <c r="H8" s="3"/>
      <c r="I8" s="3"/>
    </row>
    <row r="9" spans="2:16">
      <c r="B9" s="75" t="s">
        <v>79</v>
      </c>
      <c r="C9" s="74" t="s">
        <v>91</v>
      </c>
      <c r="D9" t="s">
        <v>84</v>
      </c>
      <c r="E9" s="48" t="s">
        <v>5</v>
      </c>
      <c r="F9" s="76">
        <v>1</v>
      </c>
      <c r="G9" t="s">
        <v>110</v>
      </c>
      <c r="H9" s="3"/>
      <c r="I9" s="3"/>
    </row>
    <row r="10" spans="2:16">
      <c r="B10" s="75" t="s">
        <v>79</v>
      </c>
      <c r="C10" s="74" t="s">
        <v>83</v>
      </c>
      <c r="D10" t="s">
        <v>92</v>
      </c>
      <c r="E10" s="48" t="s">
        <v>5</v>
      </c>
      <c r="F10" s="76">
        <v>3</v>
      </c>
      <c r="G10" t="s">
        <v>110</v>
      </c>
      <c r="H10" s="3"/>
      <c r="I10" s="3"/>
    </row>
    <row r="11" spans="2:16">
      <c r="B11" s="75" t="s">
        <v>79</v>
      </c>
      <c r="C11" s="74" t="s">
        <v>83</v>
      </c>
      <c r="D11" t="s">
        <v>84</v>
      </c>
      <c r="E11" s="48" t="s">
        <v>5</v>
      </c>
      <c r="F11" s="76">
        <v>37</v>
      </c>
      <c r="G11" t="s">
        <v>110</v>
      </c>
      <c r="H11" s="3"/>
      <c r="I11" s="3"/>
    </row>
    <row r="12" spans="2:16">
      <c r="B12" s="75" t="s">
        <v>79</v>
      </c>
      <c r="C12" s="74" t="s">
        <v>93</v>
      </c>
      <c r="D12" t="s">
        <v>84</v>
      </c>
      <c r="E12" s="48" t="s">
        <v>5</v>
      </c>
      <c r="F12" s="76">
        <v>1</v>
      </c>
      <c r="G12" t="s">
        <v>110</v>
      </c>
      <c r="H12" s="3"/>
      <c r="I12" s="3"/>
    </row>
    <row r="13" spans="2:16">
      <c r="B13" s="75" t="s">
        <v>79</v>
      </c>
      <c r="C13" s="74" t="s">
        <v>94</v>
      </c>
      <c r="D13" t="s">
        <v>92</v>
      </c>
      <c r="E13" s="48" t="s">
        <v>5</v>
      </c>
      <c r="F13" s="76">
        <v>1</v>
      </c>
      <c r="G13" t="s">
        <v>110</v>
      </c>
      <c r="H13" s="3"/>
      <c r="I13" s="3"/>
    </row>
    <row r="14" spans="2:16">
      <c r="B14" s="75" t="s">
        <v>79</v>
      </c>
      <c r="C14" s="74" t="s">
        <v>95</v>
      </c>
      <c r="D14" t="s">
        <v>84</v>
      </c>
      <c r="E14" s="48" t="s">
        <v>5</v>
      </c>
      <c r="F14" s="76">
        <v>1</v>
      </c>
      <c r="G14" t="s">
        <v>110</v>
      </c>
      <c r="H14" s="3"/>
      <c r="I14" s="3"/>
    </row>
    <row r="15" spans="2:16">
      <c r="B15" s="75" t="s">
        <v>79</v>
      </c>
      <c r="C15" s="74" t="s">
        <v>96</v>
      </c>
      <c r="D15" t="s">
        <v>84</v>
      </c>
      <c r="E15" s="48" t="s">
        <v>5</v>
      </c>
      <c r="F15" s="76">
        <v>1</v>
      </c>
      <c r="G15" t="s">
        <v>110</v>
      </c>
      <c r="H15" s="3"/>
      <c r="I15" s="3"/>
    </row>
    <row r="16" spans="2:16">
      <c r="B16" s="73" t="s">
        <v>79</v>
      </c>
      <c r="C16" s="74" t="s">
        <v>97</v>
      </c>
      <c r="D16" t="s">
        <v>84</v>
      </c>
      <c r="E16" s="48" t="s">
        <v>5</v>
      </c>
      <c r="F16" s="76">
        <v>1</v>
      </c>
      <c r="G16" t="s">
        <v>110</v>
      </c>
      <c r="H16" s="3"/>
      <c r="I16" s="3"/>
    </row>
    <row r="17" spans="2:9">
      <c r="B17" s="73" t="s">
        <v>98</v>
      </c>
      <c r="C17" s="74" t="s">
        <v>99</v>
      </c>
      <c r="D17" t="s">
        <v>100</v>
      </c>
      <c r="E17" s="48" t="s">
        <v>5</v>
      </c>
      <c r="F17" s="76">
        <v>5</v>
      </c>
      <c r="G17" t="s">
        <v>110</v>
      </c>
      <c r="H17" s="3"/>
      <c r="I17" s="3"/>
    </row>
    <row r="18" spans="2:9">
      <c r="B18" s="75" t="s">
        <v>101</v>
      </c>
      <c r="C18" s="74" t="s">
        <v>83</v>
      </c>
      <c r="D18" t="s">
        <v>102</v>
      </c>
      <c r="E18" s="48" t="s">
        <v>5</v>
      </c>
      <c r="F18" s="76">
        <v>1</v>
      </c>
      <c r="G18" t="s">
        <v>110</v>
      </c>
      <c r="H18" s="3"/>
      <c r="I18" s="3"/>
    </row>
    <row r="19" spans="2:9">
      <c r="B19" s="73" t="s">
        <v>101</v>
      </c>
      <c r="C19" s="74" t="s">
        <v>99</v>
      </c>
      <c r="D19" t="s">
        <v>100</v>
      </c>
      <c r="E19" s="48" t="s">
        <v>5</v>
      </c>
      <c r="F19" s="76">
        <v>5</v>
      </c>
      <c r="G19" t="s">
        <v>110</v>
      </c>
      <c r="H19" s="3"/>
      <c r="I19" s="3"/>
    </row>
    <row r="20" spans="2:9">
      <c r="B20" s="73" t="s">
        <v>81</v>
      </c>
      <c r="C20" s="74" t="s">
        <v>99</v>
      </c>
      <c r="D20" t="s">
        <v>100</v>
      </c>
      <c r="E20" s="48" t="s">
        <v>5</v>
      </c>
      <c r="F20" s="76">
        <v>1</v>
      </c>
      <c r="G20" t="s">
        <v>110</v>
      </c>
      <c r="H20" s="3"/>
      <c r="I20" s="3"/>
    </row>
    <row r="21" spans="2:9">
      <c r="B21" s="75" t="s">
        <v>103</v>
      </c>
      <c r="C21" s="74" t="s">
        <v>83</v>
      </c>
      <c r="D21" t="s">
        <v>84</v>
      </c>
      <c r="E21" s="48" t="s">
        <v>5</v>
      </c>
      <c r="F21" s="76">
        <v>2</v>
      </c>
      <c r="G21" t="s">
        <v>110</v>
      </c>
      <c r="H21" s="3"/>
      <c r="I21" s="3"/>
    </row>
    <row r="22" spans="2:9">
      <c r="B22" s="75" t="s">
        <v>103</v>
      </c>
      <c r="C22" s="74" t="s">
        <v>95</v>
      </c>
      <c r="D22" t="s">
        <v>88</v>
      </c>
      <c r="E22" s="48" t="s">
        <v>5</v>
      </c>
      <c r="F22" s="76">
        <v>1</v>
      </c>
      <c r="G22" t="s">
        <v>110</v>
      </c>
    </row>
    <row r="23" spans="2:9">
      <c r="B23" s="73" t="s">
        <v>103</v>
      </c>
      <c r="C23" s="74" t="s">
        <v>97</v>
      </c>
      <c r="D23" t="s">
        <v>84</v>
      </c>
      <c r="E23" s="48" t="s">
        <v>5</v>
      </c>
      <c r="F23" s="76">
        <v>1</v>
      </c>
      <c r="G23" t="s">
        <v>110</v>
      </c>
    </row>
    <row r="24" spans="2:9">
      <c r="B24" s="75" t="s">
        <v>104</v>
      </c>
      <c r="C24" s="74" t="s">
        <v>105</v>
      </c>
      <c r="D24" t="s">
        <v>88</v>
      </c>
      <c r="E24" s="48" t="s">
        <v>5</v>
      </c>
      <c r="F24" s="76">
        <v>1</v>
      </c>
      <c r="G24" t="s">
        <v>110</v>
      </c>
    </row>
    <row r="25" spans="2:9">
      <c r="B25" s="75" t="s">
        <v>104</v>
      </c>
      <c r="C25" s="74" t="s">
        <v>87</v>
      </c>
      <c r="D25" t="s">
        <v>84</v>
      </c>
      <c r="E25" s="48" t="s">
        <v>5</v>
      </c>
      <c r="F25" s="76">
        <v>1</v>
      </c>
      <c r="G25" t="s">
        <v>110</v>
      </c>
    </row>
    <row r="26" spans="2:9" s="38" customFormat="1">
      <c r="B26" s="75" t="s">
        <v>104</v>
      </c>
      <c r="C26" s="74" t="s">
        <v>83</v>
      </c>
      <c r="D26" t="s">
        <v>92</v>
      </c>
      <c r="E26" s="48" t="s">
        <v>5</v>
      </c>
      <c r="F26" s="76">
        <v>2</v>
      </c>
      <c r="G26" t="s">
        <v>110</v>
      </c>
      <c r="H26" s="37"/>
      <c r="I26" s="36"/>
    </row>
    <row r="27" spans="2:9">
      <c r="B27" s="75" t="s">
        <v>104</v>
      </c>
      <c r="C27" s="74" t="s">
        <v>83</v>
      </c>
      <c r="D27" t="s">
        <v>84</v>
      </c>
      <c r="E27" s="48" t="s">
        <v>5</v>
      </c>
      <c r="F27" s="76">
        <v>31</v>
      </c>
      <c r="G27" t="s">
        <v>110</v>
      </c>
    </row>
    <row r="28" spans="2:9">
      <c r="B28" s="75" t="s">
        <v>104</v>
      </c>
      <c r="C28" s="74" t="s">
        <v>83</v>
      </c>
      <c r="D28" t="s">
        <v>102</v>
      </c>
      <c r="E28" s="48" t="s">
        <v>5</v>
      </c>
      <c r="F28" s="76">
        <v>1</v>
      </c>
      <c r="G28" t="s">
        <v>110</v>
      </c>
    </row>
    <row r="29" spans="2:9">
      <c r="B29" s="75" t="s">
        <v>104</v>
      </c>
      <c r="C29" s="74" t="s">
        <v>106</v>
      </c>
      <c r="D29" t="s">
        <v>102</v>
      </c>
      <c r="E29" s="48" t="s">
        <v>5</v>
      </c>
      <c r="F29" s="76">
        <v>1</v>
      </c>
      <c r="G29" t="s">
        <v>110</v>
      </c>
    </row>
    <row r="30" spans="2:9">
      <c r="B30" s="75" t="s">
        <v>104</v>
      </c>
      <c r="C30" s="74" t="s">
        <v>94</v>
      </c>
      <c r="D30" t="s">
        <v>88</v>
      </c>
      <c r="E30" s="48" t="s">
        <v>5</v>
      </c>
      <c r="F30" s="76">
        <v>1</v>
      </c>
      <c r="G30" t="s">
        <v>110</v>
      </c>
    </row>
    <row r="31" spans="2:9">
      <c r="B31" s="73" t="s">
        <v>104</v>
      </c>
      <c r="C31" s="74" t="s">
        <v>96</v>
      </c>
      <c r="D31" t="s">
        <v>88</v>
      </c>
      <c r="E31" s="48" t="s">
        <v>5</v>
      </c>
      <c r="F31" s="76">
        <v>1</v>
      </c>
      <c r="G31" t="s">
        <v>111</v>
      </c>
    </row>
    <row r="32" spans="2:9">
      <c r="B32" s="75" t="s">
        <v>107</v>
      </c>
      <c r="C32" s="74" t="s">
        <v>83</v>
      </c>
      <c r="D32" t="s">
        <v>92</v>
      </c>
      <c r="E32" s="48" t="s">
        <v>5</v>
      </c>
      <c r="F32" s="76">
        <v>1</v>
      </c>
      <c r="G32" t="s">
        <v>110</v>
      </c>
    </row>
    <row r="33" spans="2:7">
      <c r="B33" s="75" t="s">
        <v>107</v>
      </c>
      <c r="C33" s="74" t="s">
        <v>83</v>
      </c>
      <c r="D33" t="s">
        <v>84</v>
      </c>
      <c r="E33" s="48" t="s">
        <v>5</v>
      </c>
      <c r="F33" s="76">
        <v>2</v>
      </c>
      <c r="G33" t="s">
        <v>110</v>
      </c>
    </row>
    <row r="34" spans="2:7">
      <c r="B34" s="75" t="s">
        <v>107</v>
      </c>
      <c r="C34" s="74" t="s">
        <v>108</v>
      </c>
      <c r="D34" t="s">
        <v>100</v>
      </c>
      <c r="E34" s="48" t="s">
        <v>5</v>
      </c>
      <c r="F34" s="76">
        <v>1</v>
      </c>
      <c r="G34" t="s">
        <v>110</v>
      </c>
    </row>
    <row r="35" spans="2:7">
      <c r="B35" s="75" t="s">
        <v>107</v>
      </c>
      <c r="C35" s="74" t="s">
        <v>99</v>
      </c>
      <c r="D35" t="s">
        <v>100</v>
      </c>
      <c r="E35" s="48" t="s">
        <v>5</v>
      </c>
      <c r="F35" s="76">
        <v>18</v>
      </c>
      <c r="G35" t="s">
        <v>110</v>
      </c>
    </row>
    <row r="36" spans="2:7">
      <c r="B36" s="73" t="s">
        <v>107</v>
      </c>
      <c r="C36" s="74" t="s">
        <v>109</v>
      </c>
      <c r="D36" t="s">
        <v>100</v>
      </c>
      <c r="E36" s="48" t="s">
        <v>5</v>
      </c>
      <c r="F36" s="76">
        <v>1</v>
      </c>
      <c r="G36" t="s">
        <v>110</v>
      </c>
    </row>
    <row r="37" spans="2:7">
      <c r="B37" s="87" t="s">
        <v>120</v>
      </c>
      <c r="C37" s="88"/>
      <c r="D37" s="88"/>
      <c r="E37" s="89"/>
      <c r="F37" s="85">
        <v>145</v>
      </c>
    </row>
  </sheetData>
  <mergeCells count="1">
    <mergeCell ref="B37:E37"/>
  </mergeCells>
  <dataValidations count="4">
    <dataValidation type="list" allowBlank="1" showInputMessage="1" showErrorMessage="1" sqref="G2:G1230">
      <formula1>alcaldia</formula1>
    </dataValidation>
    <dataValidation type="list" allowBlank="1" showInputMessage="1" showErrorMessage="1" sqref="E2:E36 E38:E1069">
      <formula1>sistema</formula1>
    </dataValidation>
    <dataValidation type="list" allowBlank="1" showInputMessage="1" showErrorMessage="1" sqref="D2:D36 D38:D1534">
      <formula1>canal</formula1>
    </dataValidation>
    <dataValidation type="list" allowBlank="1" sqref="B2:B1594">
      <formula1>tipologia</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opLeftCell="B1" zoomScale="90" zoomScaleNormal="90" workbookViewId="0">
      <selection activeCell="F29" sqref="F29"/>
    </sheetView>
  </sheetViews>
  <sheetFormatPr baseColWidth="10" defaultColWidth="0" defaultRowHeight="15"/>
  <cols>
    <col min="1" max="1" width="11.42578125" style="3" hidden="1" customWidth="1"/>
    <col min="2" max="2" width="22.7109375" style="47" customWidth="1"/>
    <col min="3" max="3" width="36.140625" style="48" customWidth="1"/>
    <col min="4" max="4" width="32.140625" style="48" customWidth="1"/>
    <col min="5" max="5" width="25.42578125" style="48" customWidth="1"/>
    <col min="6" max="6" width="27" style="48" customWidth="1"/>
    <col min="7" max="7" width="20.5703125" style="48" customWidth="1"/>
    <col min="8" max="8" width="15.7109375" style="17" hidden="1" customWidth="1"/>
    <col min="9" max="9" width="11.42578125" style="1" hidden="1" customWidth="1"/>
    <col min="10" max="10" width="11.42578125" style="3" hidden="1" customWidth="1"/>
    <col min="11" max="22" width="0" style="3" hidden="1" customWidth="1"/>
    <col min="23" max="16384" width="0" style="3" hidden="1"/>
  </cols>
  <sheetData>
    <row r="1" spans="2:16" s="5" customFormat="1" ht="25.5">
      <c r="B1" s="2" t="s">
        <v>0</v>
      </c>
      <c r="C1" s="2" t="s">
        <v>2</v>
      </c>
      <c r="D1" s="22" t="s">
        <v>4</v>
      </c>
      <c r="E1" s="2" t="s">
        <v>31</v>
      </c>
      <c r="F1" s="2" t="s">
        <v>26</v>
      </c>
      <c r="G1" s="2" t="s">
        <v>63</v>
      </c>
      <c r="H1" s="4"/>
      <c r="I1" s="4"/>
      <c r="J1" s="4"/>
      <c r="K1" s="4"/>
      <c r="L1" s="4"/>
      <c r="M1" s="4"/>
      <c r="N1" s="4"/>
      <c r="O1" s="4"/>
      <c r="P1" s="4"/>
    </row>
    <row r="2" spans="2:16">
      <c r="B2" s="72" t="s">
        <v>82</v>
      </c>
      <c r="C2" s="72" t="s">
        <v>83</v>
      </c>
      <c r="D2" s="32" t="s">
        <v>84</v>
      </c>
      <c r="E2" s="48" t="s">
        <v>5</v>
      </c>
      <c r="F2" s="71">
        <v>3</v>
      </c>
      <c r="G2" s="32" t="s">
        <v>110</v>
      </c>
      <c r="H2" s="3"/>
      <c r="I2" s="3"/>
    </row>
    <row r="3" spans="2:16">
      <c r="B3" s="72" t="s">
        <v>82</v>
      </c>
      <c r="C3" s="72" t="s">
        <v>83</v>
      </c>
      <c r="D3" s="32" t="s">
        <v>88</v>
      </c>
      <c r="E3" s="48" t="s">
        <v>5</v>
      </c>
      <c r="F3" s="71">
        <v>1</v>
      </c>
      <c r="G3" s="32" t="s">
        <v>119</v>
      </c>
      <c r="H3" s="3"/>
      <c r="I3" s="3"/>
    </row>
    <row r="4" spans="2:16">
      <c r="B4" s="72" t="s">
        <v>86</v>
      </c>
      <c r="C4" s="72" t="s">
        <v>105</v>
      </c>
      <c r="D4" s="32" t="s">
        <v>88</v>
      </c>
      <c r="E4" s="48" t="s">
        <v>5</v>
      </c>
      <c r="F4" s="71">
        <v>1</v>
      </c>
      <c r="G4" s="32" t="s">
        <v>110</v>
      </c>
      <c r="H4" s="3"/>
      <c r="I4" s="3"/>
    </row>
    <row r="5" spans="2:16">
      <c r="B5" s="72" t="s">
        <v>86</v>
      </c>
      <c r="C5" s="72" t="s">
        <v>87</v>
      </c>
      <c r="D5" s="32" t="s">
        <v>84</v>
      </c>
      <c r="E5" s="48" t="s">
        <v>5</v>
      </c>
      <c r="F5" s="71">
        <v>1</v>
      </c>
      <c r="G5" s="32" t="s">
        <v>110</v>
      </c>
      <c r="H5" s="3"/>
      <c r="I5" s="3"/>
    </row>
    <row r="6" spans="2:16">
      <c r="B6" s="72" t="s">
        <v>86</v>
      </c>
      <c r="C6" s="72" t="s">
        <v>83</v>
      </c>
      <c r="D6" s="32" t="s">
        <v>92</v>
      </c>
      <c r="E6" s="48" t="s">
        <v>5</v>
      </c>
      <c r="F6" s="71">
        <v>1</v>
      </c>
      <c r="G6" s="32" t="s">
        <v>110</v>
      </c>
      <c r="H6" s="3"/>
      <c r="I6" s="3"/>
    </row>
    <row r="7" spans="2:16">
      <c r="B7" s="72" t="s">
        <v>86</v>
      </c>
      <c r="C7" s="72" t="s">
        <v>83</v>
      </c>
      <c r="D7" s="32" t="s">
        <v>84</v>
      </c>
      <c r="E7" s="48" t="s">
        <v>5</v>
      </c>
      <c r="F7" s="71">
        <v>3</v>
      </c>
      <c r="G7" s="32" t="s">
        <v>110</v>
      </c>
      <c r="H7" s="3"/>
      <c r="I7" s="3"/>
    </row>
    <row r="8" spans="2:16">
      <c r="B8" s="72" t="s">
        <v>86</v>
      </c>
      <c r="C8" s="72" t="s">
        <v>89</v>
      </c>
      <c r="D8" s="32" t="s">
        <v>88</v>
      </c>
      <c r="E8" s="48" t="s">
        <v>5</v>
      </c>
      <c r="F8" s="71">
        <v>1</v>
      </c>
      <c r="G8" s="32" t="s">
        <v>110</v>
      </c>
      <c r="H8" s="3"/>
      <c r="I8" s="3"/>
    </row>
    <row r="9" spans="2:16">
      <c r="B9" s="72" t="s">
        <v>86</v>
      </c>
      <c r="C9" s="72" t="s">
        <v>90</v>
      </c>
      <c r="D9" s="32" t="s">
        <v>88</v>
      </c>
      <c r="E9" s="48" t="s">
        <v>5</v>
      </c>
      <c r="F9" s="71">
        <v>1</v>
      </c>
      <c r="G9" s="32" t="s">
        <v>110</v>
      </c>
      <c r="H9" s="3"/>
      <c r="I9" s="3"/>
    </row>
    <row r="10" spans="2:16">
      <c r="B10" s="72" t="s">
        <v>79</v>
      </c>
      <c r="C10" s="72" t="s">
        <v>83</v>
      </c>
      <c r="D10" s="32" t="s">
        <v>92</v>
      </c>
      <c r="E10" s="48" t="s">
        <v>5</v>
      </c>
      <c r="F10" s="71">
        <v>4</v>
      </c>
      <c r="G10" s="32" t="s">
        <v>110</v>
      </c>
      <c r="H10" s="3"/>
      <c r="I10" s="3"/>
    </row>
    <row r="11" spans="2:16">
      <c r="B11" s="72" t="s">
        <v>79</v>
      </c>
      <c r="C11" s="72" t="s">
        <v>83</v>
      </c>
      <c r="D11" s="32" t="s">
        <v>84</v>
      </c>
      <c r="E11" s="48" t="s">
        <v>5</v>
      </c>
      <c r="F11" s="71">
        <v>20</v>
      </c>
      <c r="G11" s="32" t="s">
        <v>110</v>
      </c>
      <c r="H11" s="3"/>
      <c r="I11" s="3"/>
    </row>
    <row r="12" spans="2:16">
      <c r="B12" s="72" t="s">
        <v>79</v>
      </c>
      <c r="C12" s="72" t="s">
        <v>112</v>
      </c>
      <c r="D12" s="32" t="s">
        <v>84</v>
      </c>
      <c r="E12" s="48" t="s">
        <v>5</v>
      </c>
      <c r="F12" s="71">
        <v>2</v>
      </c>
      <c r="G12" s="32" t="s">
        <v>110</v>
      </c>
      <c r="H12" s="3"/>
      <c r="I12" s="3"/>
    </row>
    <row r="13" spans="2:16">
      <c r="B13" s="72" t="s">
        <v>79</v>
      </c>
      <c r="C13" s="72" t="s">
        <v>93</v>
      </c>
      <c r="D13" s="32" t="s">
        <v>84</v>
      </c>
      <c r="E13" s="48" t="s">
        <v>5</v>
      </c>
      <c r="F13" s="71">
        <v>1</v>
      </c>
      <c r="G13" s="32" t="s">
        <v>110</v>
      </c>
      <c r="H13" s="3"/>
      <c r="I13" s="3"/>
    </row>
    <row r="14" spans="2:16">
      <c r="B14" s="72" t="s">
        <v>79</v>
      </c>
      <c r="C14" s="72" t="s">
        <v>113</v>
      </c>
      <c r="D14" s="32" t="s">
        <v>92</v>
      </c>
      <c r="E14" s="48" t="s">
        <v>5</v>
      </c>
      <c r="F14" s="71">
        <v>1</v>
      </c>
      <c r="G14" s="32" t="s">
        <v>110</v>
      </c>
      <c r="H14" s="3"/>
      <c r="I14" s="3"/>
    </row>
    <row r="15" spans="2:16">
      <c r="B15" s="72" t="s">
        <v>101</v>
      </c>
      <c r="C15" s="72" t="s">
        <v>114</v>
      </c>
      <c r="D15" s="32" t="s">
        <v>92</v>
      </c>
      <c r="E15" s="48" t="s">
        <v>5</v>
      </c>
      <c r="F15" s="71">
        <v>2</v>
      </c>
      <c r="G15" s="32" t="s">
        <v>110</v>
      </c>
      <c r="H15" s="3"/>
      <c r="I15" s="3"/>
    </row>
    <row r="16" spans="2:16">
      <c r="B16" s="72" t="s">
        <v>101</v>
      </c>
      <c r="C16" s="72" t="s">
        <v>87</v>
      </c>
      <c r="D16" s="32" t="s">
        <v>84</v>
      </c>
      <c r="E16" s="48" t="s">
        <v>5</v>
      </c>
      <c r="F16" s="71">
        <v>1</v>
      </c>
      <c r="G16" s="32" t="s">
        <v>110</v>
      </c>
      <c r="H16" s="3"/>
      <c r="I16" s="3"/>
    </row>
    <row r="17" spans="2:9">
      <c r="B17" s="72" t="s">
        <v>101</v>
      </c>
      <c r="C17" s="72" t="s">
        <v>83</v>
      </c>
      <c r="D17" s="32" t="s">
        <v>84</v>
      </c>
      <c r="E17" s="48" t="s">
        <v>5</v>
      </c>
      <c r="F17" s="71">
        <v>2</v>
      </c>
      <c r="G17" s="32" t="s">
        <v>110</v>
      </c>
      <c r="H17" s="3"/>
      <c r="I17" s="3"/>
    </row>
    <row r="18" spans="2:9">
      <c r="B18" s="72" t="s">
        <v>101</v>
      </c>
      <c r="C18" s="72" t="s">
        <v>83</v>
      </c>
      <c r="D18" s="32" t="s">
        <v>115</v>
      </c>
      <c r="E18" s="48" t="s">
        <v>5</v>
      </c>
      <c r="F18" s="71">
        <v>1</v>
      </c>
      <c r="G18" s="32" t="s">
        <v>110</v>
      </c>
      <c r="H18" s="3"/>
      <c r="I18" s="3"/>
    </row>
    <row r="19" spans="2:9">
      <c r="B19" s="72" t="s">
        <v>101</v>
      </c>
      <c r="C19" s="72" t="s">
        <v>83</v>
      </c>
      <c r="D19" s="32" t="s">
        <v>116</v>
      </c>
      <c r="E19" s="48" t="s">
        <v>5</v>
      </c>
      <c r="F19" s="71">
        <v>1</v>
      </c>
      <c r="G19" s="32" t="s">
        <v>110</v>
      </c>
      <c r="H19" s="3"/>
      <c r="I19" s="3"/>
    </row>
    <row r="20" spans="2:9">
      <c r="B20" s="72" t="s">
        <v>101</v>
      </c>
      <c r="C20" s="72" t="s">
        <v>83</v>
      </c>
      <c r="D20" s="32" t="s">
        <v>88</v>
      </c>
      <c r="E20" s="48" t="s">
        <v>5</v>
      </c>
      <c r="F20" s="71">
        <v>1</v>
      </c>
      <c r="G20" s="32" t="s">
        <v>110</v>
      </c>
      <c r="H20" s="3"/>
      <c r="I20" s="3"/>
    </row>
    <row r="21" spans="2:9">
      <c r="B21" s="72" t="s">
        <v>101</v>
      </c>
      <c r="C21" s="72" t="s">
        <v>117</v>
      </c>
      <c r="D21" s="32" t="s">
        <v>84</v>
      </c>
      <c r="E21" s="48" t="s">
        <v>5</v>
      </c>
      <c r="F21" s="71">
        <v>1</v>
      </c>
      <c r="G21" s="32" t="s">
        <v>110</v>
      </c>
      <c r="H21" s="3"/>
      <c r="I21" s="3"/>
    </row>
    <row r="22" spans="2:9">
      <c r="B22" s="72" t="s">
        <v>81</v>
      </c>
      <c r="C22" s="72" t="s">
        <v>83</v>
      </c>
      <c r="D22" s="32" t="s">
        <v>92</v>
      </c>
      <c r="E22" s="48" t="s">
        <v>5</v>
      </c>
      <c r="F22" s="71">
        <v>1</v>
      </c>
      <c r="G22" s="32" t="s">
        <v>110</v>
      </c>
    </row>
    <row r="23" spans="2:9">
      <c r="B23" s="72" t="s">
        <v>81</v>
      </c>
      <c r="C23" s="72" t="s">
        <v>83</v>
      </c>
      <c r="D23" s="32" t="s">
        <v>84</v>
      </c>
      <c r="E23" s="48" t="s">
        <v>5</v>
      </c>
      <c r="F23" s="71">
        <v>4</v>
      </c>
      <c r="G23" s="32" t="s">
        <v>110</v>
      </c>
    </row>
    <row r="24" spans="2:9">
      <c r="B24" s="72" t="s">
        <v>103</v>
      </c>
      <c r="C24" s="72" t="s">
        <v>87</v>
      </c>
      <c r="D24" s="32" t="s">
        <v>84</v>
      </c>
      <c r="E24" s="48" t="s">
        <v>5</v>
      </c>
      <c r="F24" s="71">
        <v>1</v>
      </c>
      <c r="G24" s="32" t="s">
        <v>110</v>
      </c>
    </row>
    <row r="25" spans="2:9">
      <c r="B25" s="72" t="s">
        <v>104</v>
      </c>
      <c r="C25" s="72" t="s">
        <v>83</v>
      </c>
      <c r="D25" s="32" t="s">
        <v>84</v>
      </c>
      <c r="E25" s="48" t="s">
        <v>5</v>
      </c>
      <c r="F25" s="71">
        <v>12</v>
      </c>
      <c r="G25" s="32" t="s">
        <v>110</v>
      </c>
    </row>
    <row r="26" spans="2:9" s="38" customFormat="1">
      <c r="B26" s="72" t="s">
        <v>104</v>
      </c>
      <c r="C26" s="72" t="s">
        <v>97</v>
      </c>
      <c r="D26" s="32" t="s">
        <v>92</v>
      </c>
      <c r="E26" s="48" t="s">
        <v>5</v>
      </c>
      <c r="F26" s="71">
        <v>1</v>
      </c>
      <c r="G26" s="32" t="s">
        <v>110</v>
      </c>
      <c r="H26" s="37"/>
      <c r="I26" s="36"/>
    </row>
    <row r="27" spans="2:9">
      <c r="B27" s="72" t="s">
        <v>104</v>
      </c>
      <c r="C27" s="72" t="s">
        <v>118</v>
      </c>
      <c r="D27" s="32" t="s">
        <v>84</v>
      </c>
      <c r="E27" s="48" t="s">
        <v>5</v>
      </c>
      <c r="F27" s="71">
        <v>1</v>
      </c>
      <c r="G27" s="32" t="s">
        <v>110</v>
      </c>
    </row>
    <row r="28" spans="2:9">
      <c r="B28" s="72" t="s">
        <v>107</v>
      </c>
      <c r="C28" s="72" t="s">
        <v>106</v>
      </c>
      <c r="D28" s="32" t="s">
        <v>115</v>
      </c>
      <c r="E28" s="48" t="s">
        <v>5</v>
      </c>
      <c r="F28" s="71">
        <v>1</v>
      </c>
      <c r="G28" s="32" t="s">
        <v>110</v>
      </c>
    </row>
    <row r="29" spans="2:9">
      <c r="B29" s="87" t="s">
        <v>121</v>
      </c>
      <c r="C29" s="88"/>
      <c r="D29" s="88"/>
      <c r="E29" s="89"/>
      <c r="F29" s="85">
        <v>70</v>
      </c>
    </row>
  </sheetData>
  <mergeCells count="1">
    <mergeCell ref="B29:E29"/>
  </mergeCells>
  <dataValidations count="4">
    <dataValidation type="list" allowBlank="1" showInputMessage="1" showErrorMessage="1" sqref="G2:G1230">
      <formula1>alcaldia</formula1>
    </dataValidation>
    <dataValidation type="list" allowBlank="1" sqref="B2:B1594">
      <formula1>tipologia</formula1>
    </dataValidation>
    <dataValidation type="list" allowBlank="1" showInputMessage="1" showErrorMessage="1" sqref="D2:D28 D30:D1534">
      <formula1>canal</formula1>
    </dataValidation>
    <dataValidation type="list" allowBlank="1" showInputMessage="1" showErrorMessage="1" sqref="F2:F149 E2:E28 E30:E652">
      <formula1>sistema</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parametros</vt:lpstr>
      <vt:lpstr>Canal</vt:lpstr>
      <vt:lpstr>Sistema</vt:lpstr>
      <vt:lpstr>tiempo</vt:lpstr>
      <vt:lpstr>Grafica-Solucionados</vt:lpstr>
      <vt:lpstr>Grafica-Recibidos</vt:lpstr>
      <vt:lpstr>Grafica-Top</vt:lpstr>
      <vt:lpstr>Insumo-Recibido</vt:lpstr>
      <vt:lpstr>Insumo-Solucionado</vt:lpstr>
      <vt:lpstr>Total-Recibidos</vt:lpstr>
      <vt:lpstr>Total-Solucionados</vt:lpstr>
      <vt:lpstr>Top-Requerimientos-Subtema</vt:lpstr>
      <vt:lpstr>Acciones de Mejora</vt:lpstr>
      <vt:lpstr>alcaldia</vt:lpstr>
      <vt:lpstr>canal</vt:lpstr>
      <vt:lpstr>sistema</vt:lpstr>
      <vt:lpstr>tipologia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con1qyr</dc:creator>
  <cp:lastModifiedBy>Angela Maria Castro Cepeda</cp:lastModifiedBy>
  <cp:lastPrinted>2015-03-11T13:25:51Z</cp:lastPrinted>
  <dcterms:created xsi:type="dcterms:W3CDTF">2013-08-16T19:17:56Z</dcterms:created>
  <dcterms:modified xsi:type="dcterms:W3CDTF">2017-06-13T19:55:32Z</dcterms:modified>
</cp:coreProperties>
</file>