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onardo.castrillon\Documents\IDPC PPTO\INFORMES\JUN\TRANSPARENCIA\"/>
    </mc:Choice>
  </mc:AlternateContent>
  <bookViews>
    <workbookView xWindow="0" yWindow="0" windowWidth="28800" windowHeight="12330" activeTab="2"/>
  </bookViews>
  <sheets>
    <sheet name="EJEC RESERVAS 30 JUN" sheetId="1" r:id="rId1"/>
    <sheet name="EJEC RESERVAS 30 JUN CLASIF" sheetId="2" r:id="rId2"/>
    <sheet name="TRANSPARENCIA" sheetId="4" r:id="rId3"/>
  </sheets>
  <definedNames>
    <definedName name="_xlnm._FilterDatabase" localSheetId="1" hidden="1">'EJEC RESERVAS 30 JUN CLASIF'!$A$1:$K$63</definedName>
    <definedName name="_xlnm.Print_Area" localSheetId="2">TRANSPARENCIA!$A$1:$K$68</definedName>
  </definedNames>
  <calcPr calcId="162913"/>
</workbook>
</file>

<file path=xl/calcChain.xml><?xml version="1.0" encoding="utf-8"?>
<calcChain xmlns="http://schemas.openxmlformats.org/spreadsheetml/2006/main">
  <c r="G65" i="2" l="1"/>
  <c r="L62" i="2"/>
  <c r="L58" i="2"/>
  <c r="L54" i="2"/>
  <c r="L50" i="2"/>
  <c r="L48" i="2"/>
  <c r="L42" i="2"/>
  <c r="L41" i="2"/>
  <c r="L40" i="2"/>
  <c r="L39" i="2"/>
  <c r="L38" i="2"/>
  <c r="L37" i="2"/>
  <c r="L36" i="2"/>
  <c r="L35" i="2"/>
  <c r="L33" i="2"/>
  <c r="L30" i="2"/>
  <c r="L29" i="2"/>
  <c r="L27" i="2"/>
  <c r="L24" i="2"/>
  <c r="L22" i="2"/>
  <c r="L19" i="2"/>
  <c r="L17" i="2"/>
  <c r="L16" i="2"/>
  <c r="L15" i="2"/>
  <c r="L14" i="2"/>
  <c r="L13" i="2"/>
  <c r="L12" i="2"/>
  <c r="L10" i="2"/>
  <c r="L9" i="2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N2" i="1"/>
  <c r="M2" i="1"/>
  <c r="C94" i="2"/>
  <c r="C93" i="2"/>
  <c r="C92" i="2"/>
  <c r="C91" i="2"/>
  <c r="C90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</calcChain>
</file>

<file path=xl/sharedStrings.xml><?xml version="1.0" encoding="utf-8"?>
<sst xmlns="http://schemas.openxmlformats.org/spreadsheetml/2006/main" count="649" uniqueCount="130">
  <si>
    <t>Ejercicio</t>
  </si>
  <si>
    <t>Posición presupuestaria</t>
  </si>
  <si>
    <t>Descripcion</t>
  </si>
  <si>
    <t>Reserva Constituida</t>
  </si>
  <si>
    <t>Anulaciones Mes</t>
  </si>
  <si>
    <t>Anulaciones Acumuladas</t>
  </si>
  <si>
    <t>Reserva Definitiva</t>
  </si>
  <si>
    <t>Autorización Giro Mes</t>
  </si>
  <si>
    <t>Autorización Giro Acumulada</t>
  </si>
  <si>
    <t>% Ej. Autorización Giro</t>
  </si>
  <si>
    <t>Reserva Sin Autorización Giro</t>
  </si>
  <si>
    <t>2022</t>
  </si>
  <si>
    <t>1</t>
  </si>
  <si>
    <t>TOTALES</t>
  </si>
  <si>
    <t>13</t>
  </si>
  <si>
    <t>GASTOS</t>
  </si>
  <si>
    <t>131</t>
  </si>
  <si>
    <t>GASTOS DE FUNCIONAMIENTO</t>
  </si>
  <si>
    <t>13102</t>
  </si>
  <si>
    <t>Adquisición de bienes y servicios</t>
  </si>
  <si>
    <t>1310202</t>
  </si>
  <si>
    <t>Adquisiciones diferentes de activos no financieros</t>
  </si>
  <si>
    <t>131020201</t>
  </si>
  <si>
    <t>Materiales y suministros</t>
  </si>
  <si>
    <t>13102020101</t>
  </si>
  <si>
    <t>Productos alimenticios, bebidas y tabaco; textiles, prendas de vestir y productos de cuero</t>
  </si>
  <si>
    <t>1310202010105</t>
  </si>
  <si>
    <t>Artículos textiles (excepto prendas de vestir)</t>
  </si>
  <si>
    <t>1310202010106</t>
  </si>
  <si>
    <t>Dotación (prendas de vestir y calzado)</t>
  </si>
  <si>
    <t>13102020102</t>
  </si>
  <si>
    <t>Otros bienes transportables (excepto productos metálicos, maquinaria y equipo</t>
  </si>
  <si>
    <t>1310202010202</t>
  </si>
  <si>
    <t>Pasta o pulpa, papel y productos de papel; impresos y artículos relacionados</t>
  </si>
  <si>
    <t>1310202010203</t>
  </si>
  <si>
    <t>Productos de hornos de coque, de refinación de petróleo y combustible</t>
  </si>
  <si>
    <t>1310202010205</t>
  </si>
  <si>
    <t>Otros productos químicos; fibras artificiales (o fibras industriales hechas por el hombre)</t>
  </si>
  <si>
    <t>1310202010206</t>
  </si>
  <si>
    <t>Productos de caucho y plástico</t>
  </si>
  <si>
    <t>1310202010207</t>
  </si>
  <si>
    <t>Vidrio y productos de vidrio y otros productos no metálicos n.c.p.</t>
  </si>
  <si>
    <t>1310202010208</t>
  </si>
  <si>
    <t>Muebles; otros bienes transportables n.c.p.</t>
  </si>
  <si>
    <t>13102020103</t>
  </si>
  <si>
    <t>Productos metálicos</t>
  </si>
  <si>
    <t>1310202010302</t>
  </si>
  <si>
    <t>Productos metálicos elaborados (excepto maquinaria y equipo)</t>
  </si>
  <si>
    <t>131020202</t>
  </si>
  <si>
    <t>Adquisición de servicios</t>
  </si>
  <si>
    <t>13102020201</t>
  </si>
  <si>
    <t>Servicios de venta y de distribución; alojamiento; servicios de suministro de comidas y bebidas; servicios de transporte; y servicios de distribución de electricidad, gas y agua</t>
  </si>
  <si>
    <t>1310202020104</t>
  </si>
  <si>
    <t>Servicios de alquiler de vehículos de transporte con operario</t>
  </si>
  <si>
    <t>1310202020106</t>
  </si>
  <si>
    <t>Servicios postales y de mensajería</t>
  </si>
  <si>
    <t>131020202010601</t>
  </si>
  <si>
    <t>Servicios de mensajería</t>
  </si>
  <si>
    <t>13102020202</t>
  </si>
  <si>
    <t>Servicios financieros y servicios conexos, servicios inmobiliarios y servicios de leasing</t>
  </si>
  <si>
    <t>1310202020201</t>
  </si>
  <si>
    <t>Servicios financieros y servicios conexos</t>
  </si>
  <si>
    <t>131020202020112</t>
  </si>
  <si>
    <t>Otros servicios de seguros distintos de los seguros de vida n.c.p.</t>
  </si>
  <si>
    <t>1310202020203</t>
  </si>
  <si>
    <t>Servicios de arrendamiento o alquiler sin operario</t>
  </si>
  <si>
    <t>131020202020302</t>
  </si>
  <si>
    <t>Servicios de arrendamiento sin opción de compra de maquinaria y equipo sin operarios</t>
  </si>
  <si>
    <t>131020202020303</t>
  </si>
  <si>
    <t>Servicios de arrendamiento sin opción de compra de computadores sin operario</t>
  </si>
  <si>
    <t>13102020203</t>
  </si>
  <si>
    <t>Servicios prestados a las empresas y servicios de producción</t>
  </si>
  <si>
    <t>1310202020303</t>
  </si>
  <si>
    <t>Otros servicios profesionales, científicos y técnicos</t>
  </si>
  <si>
    <t>131020202030303</t>
  </si>
  <si>
    <t>Servicios de diseño y desarrollo de la tecnología de la información (TI)</t>
  </si>
  <si>
    <t>1310202020306</t>
  </si>
  <si>
    <t>Servicios de mantenimiento, reparación e instalación (excepto servicios de construcción)</t>
  </si>
  <si>
    <t>131020202030603</t>
  </si>
  <si>
    <t>Servicios de mantenimiento y reparación de computadores y equipo periférico</t>
  </si>
  <si>
    <t>131020202030604</t>
  </si>
  <si>
    <t>Servicios de mantenimiento y reparación de maquinaria y equipo de transporte</t>
  </si>
  <si>
    <t>131020202030605</t>
  </si>
  <si>
    <t>Servicios de mantenimiento y reparación de otra maquinaria y otro equipo</t>
  </si>
  <si>
    <t>131020202030608</t>
  </si>
  <si>
    <t>Servicios de mantenimiento y reparación de equipos y aparatos de telecomunicaciones</t>
  </si>
  <si>
    <t>131020202030610</t>
  </si>
  <si>
    <t>Servicios de mantenimiento y reparación de equipos electrónicos de consumo</t>
  </si>
  <si>
    <t>131020202030611</t>
  </si>
  <si>
    <t>Servicios de mantenimiento y reparación de ascensores y escaleras mecánicas</t>
  </si>
  <si>
    <t>13102020207</t>
  </si>
  <si>
    <t>Bienestar e incentivos</t>
  </si>
  <si>
    <t>13102020208</t>
  </si>
  <si>
    <t>Salud ocupacional</t>
  </si>
  <si>
    <t>133</t>
  </si>
  <si>
    <t>INVERSIÓN</t>
  </si>
  <si>
    <t>13301</t>
  </si>
  <si>
    <t>DIRECTA</t>
  </si>
  <si>
    <t>1330116</t>
  </si>
  <si>
    <t>Un Nuevo Contrato Social y Ambiental para la Bogotá del Siglo XXI</t>
  </si>
  <si>
    <t>133011601</t>
  </si>
  <si>
    <t>Hacer un nuevo contrato social con igualdad de oportunidades para la inclusión social, productiva y política</t>
  </si>
  <si>
    <t>13301160121</t>
  </si>
  <si>
    <t>Creación y vida cotidiana: Apropiación ciudadana del arte, la cultura y el patrimonio, para la democracia cultural</t>
  </si>
  <si>
    <t>133011601210000007611</t>
  </si>
  <si>
    <t>Desarrollo de acciones integrales de valoración y recuperación de Bienes y Sectores de Interés Cultural de Bogotá</t>
  </si>
  <si>
    <t>1082001052</t>
  </si>
  <si>
    <t>Servicios para la comunidad, sociales y personales</t>
  </si>
  <si>
    <t>133011601210000007639</t>
  </si>
  <si>
    <t>Consolidación de la capacidad institucional y ciudadana para la territorialización, apropiación, fomento, salvaguardia y divulgación del Patrimonio Cultural en Bogotá</t>
  </si>
  <si>
    <t>133011602</t>
  </si>
  <si>
    <t>Cambiar nuestros hábitos de vida para reverdecer a Bogotá y adaptarnos y mitigar la crisis climática</t>
  </si>
  <si>
    <t>13301160231</t>
  </si>
  <si>
    <t>Protección y valoración del patrimonio tangible e intangible en Bogotá y la región</t>
  </si>
  <si>
    <t>133011602310000007649</t>
  </si>
  <si>
    <t>Consolidación de los patrimonios como referente de ordenamiento territorial en la ciudad de Bogotá</t>
  </si>
  <si>
    <t>133011603</t>
  </si>
  <si>
    <t>Inspirar confianza y legitimidad para vivir sin miedo y ser epicentro de cultura ciudadana, paz y reconciliación</t>
  </si>
  <si>
    <t>13301160342</t>
  </si>
  <si>
    <t>Conciencia y cultura ciudadana para la seguridad, la convivencia y la construcción de confianza</t>
  </si>
  <si>
    <t>133011603420000007612</t>
  </si>
  <si>
    <t>Recuperación de Columbarios ubicados en el Globo B del Cementerio Central de Bogotá</t>
  </si>
  <si>
    <t>133011605</t>
  </si>
  <si>
    <t>Construir Bogotá Región con gobierno abierto, transparente y ciudadanía consciente</t>
  </si>
  <si>
    <t>13301160556</t>
  </si>
  <si>
    <t>Gestión Pública Efectiva</t>
  </si>
  <si>
    <t>133011605560000007597</t>
  </si>
  <si>
    <t>Fortalecimiento de la gestión del Instituto Distrital de Patrimonio Cultural de Bogotá</t>
  </si>
  <si>
    <t>EJECUCIÓN DE RESERVAS</t>
  </si>
  <si>
    <t>INSTITUTO DISTRITAL DE PATRIMONIO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</si>
</sst>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9" fillId="0" borderId="0" applyFont="0" applyFill="0" applyBorder="0" applyAlignment="0" applyProtection="0"/>
  </cellStyleXfs>
  <cellXfs count="20">
    <xf numFmtId="0" fontId="18" fillId="0" borderId="0" xfId="0" applyFont="1"/>
    <xf numFmtId="0" fontId="0" fillId="0" borderId="0" xfId="0" applyFont="1"/>
    <xf numFmtId="3" fontId="0" fillId="0" borderId="0" xfId="0" applyNumberFormat="1" applyFont="1" applyAlignment="1">
      <alignment horizontal="right"/>
    </xf>
    <xf numFmtId="0" fontId="0" fillId="33" borderId="10" xfId="0" applyFont="1" applyFill="1" applyBorder="1" applyAlignment="1">
      <alignment horizontal="center" vertical="center" wrapText="1"/>
    </xf>
    <xf numFmtId="0" fontId="0" fillId="35" borderId="0" xfId="0" applyFont="1" applyFill="1"/>
    <xf numFmtId="3" fontId="0" fillId="35" borderId="0" xfId="0" applyNumberFormat="1" applyFont="1" applyFill="1" applyAlignment="1">
      <alignment horizontal="right"/>
    </xf>
    <xf numFmtId="10" fontId="18" fillId="0" borderId="0" xfId="42" applyNumberFormat="1" applyFont="1"/>
    <xf numFmtId="3" fontId="18" fillId="0" borderId="0" xfId="0" applyNumberFormat="1" applyFont="1"/>
    <xf numFmtId="4" fontId="18" fillId="0" borderId="0" xfId="0" applyNumberFormat="1" applyFont="1"/>
    <xf numFmtId="0" fontId="18" fillId="36" borderId="0" xfId="0" applyFont="1" applyFill="1" applyAlignment="1">
      <alignment horizontal="center" vertical="center"/>
    </xf>
    <xf numFmtId="0" fontId="18" fillId="36" borderId="0" xfId="0" applyFont="1" applyFill="1"/>
    <xf numFmtId="49" fontId="16" fillId="34" borderId="10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 horizontal="center" vertical="center"/>
    </xf>
    <xf numFmtId="0" fontId="0" fillId="36" borderId="0" xfId="0" applyFont="1" applyFill="1" applyAlignment="1">
      <alignment vertical="center"/>
    </xf>
    <xf numFmtId="49" fontId="0" fillId="36" borderId="0" xfId="0" applyNumberFormat="1" applyFont="1" applyFill="1" applyAlignment="1">
      <alignment vertical="center" wrapText="1"/>
    </xf>
    <xf numFmtId="4" fontId="0" fillId="36" borderId="0" xfId="0" applyNumberFormat="1" applyFont="1" applyFill="1" applyAlignment="1">
      <alignment horizontal="right" vertical="center"/>
    </xf>
    <xf numFmtId="4" fontId="0" fillId="36" borderId="0" xfId="0" applyNumberFormat="1" applyFont="1" applyFill="1" applyAlignment="1">
      <alignment horizontal="center" vertical="center"/>
    </xf>
    <xf numFmtId="4" fontId="0" fillId="36" borderId="0" xfId="0" applyNumberFormat="1" applyFont="1" applyFill="1" applyAlignment="1">
      <alignment vertical="center"/>
    </xf>
    <xf numFmtId="0" fontId="20" fillId="36" borderId="0" xfId="0" applyFont="1" applyFill="1" applyAlignment="1">
      <alignment horizontal="center" vertical="center"/>
    </xf>
    <xf numFmtId="14" fontId="20" fillId="36" borderId="0" xfId="0" applyNumberFormat="1" applyFont="1" applyFill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Porcentaje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">
    <dxf>
      <fill>
        <patternFill patternType="solid">
          <fgColor rgb="FF92D05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opLeftCell="B1" workbookViewId="0">
      <selection activeCell="H1" sqref="H1"/>
    </sheetView>
  </sheetViews>
  <sheetFormatPr baseColWidth="10" defaultRowHeight="12.75" x14ac:dyDescent="0.2"/>
  <cols>
    <col min="1" max="1" width="8.140625" bestFit="1" customWidth="1"/>
    <col min="2" max="2" width="22.28515625" bestFit="1" customWidth="1"/>
    <col min="3" max="3" width="45.7109375" customWidth="1"/>
    <col min="4" max="11" width="18.42578125" customWidth="1"/>
  </cols>
  <sheetData>
    <row r="1" spans="1:15" ht="25.5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5" x14ac:dyDescent="0.2">
      <c r="A2" s="1" t="s">
        <v>11</v>
      </c>
      <c r="B2" s="1" t="s">
        <v>12</v>
      </c>
      <c r="C2" s="1" t="s">
        <v>13</v>
      </c>
      <c r="D2" s="2">
        <v>3670338856</v>
      </c>
      <c r="E2" s="2">
        <v>-6479697</v>
      </c>
      <c r="F2" s="2">
        <v>-7416714</v>
      </c>
      <c r="G2" s="2">
        <v>3662922142</v>
      </c>
      <c r="H2" s="2">
        <v>28662573</v>
      </c>
      <c r="I2" s="2">
        <v>2058775756</v>
      </c>
      <c r="J2" s="2">
        <v>5621</v>
      </c>
      <c r="K2" s="2">
        <v>1604146386</v>
      </c>
      <c r="M2" s="6">
        <f>+I2/D2</f>
        <v>0.56092252970988354</v>
      </c>
      <c r="N2" s="6">
        <f>+I2/G2</f>
        <v>0.56205829012676845</v>
      </c>
      <c r="O2" s="7"/>
    </row>
    <row r="3" spans="1:15" x14ac:dyDescent="0.2">
      <c r="A3" s="1" t="s">
        <v>11</v>
      </c>
      <c r="B3" s="1" t="s">
        <v>14</v>
      </c>
      <c r="C3" s="1" t="s">
        <v>15</v>
      </c>
      <c r="D3" s="2">
        <v>3670338856</v>
      </c>
      <c r="E3" s="2">
        <v>-6479697</v>
      </c>
      <c r="F3" s="2">
        <v>-7416714</v>
      </c>
      <c r="G3" s="2">
        <v>3662922142</v>
      </c>
      <c r="H3" s="2">
        <v>28662573</v>
      </c>
      <c r="I3" s="2">
        <v>2058775756</v>
      </c>
      <c r="J3" s="2">
        <v>5621</v>
      </c>
      <c r="K3" s="2">
        <v>1604146386</v>
      </c>
      <c r="M3" s="6">
        <f t="shared" ref="M3:M63" si="0">+I3/D3</f>
        <v>0.56092252970988354</v>
      </c>
      <c r="N3" s="6">
        <f t="shared" ref="N3:N63" si="1">+I3/G3</f>
        <v>0.56205829012676845</v>
      </c>
      <c r="O3" s="7"/>
    </row>
    <row r="4" spans="1:15" x14ac:dyDescent="0.2">
      <c r="A4" s="1" t="s">
        <v>11</v>
      </c>
      <c r="B4" s="1" t="s">
        <v>16</v>
      </c>
      <c r="C4" s="1" t="s">
        <v>17</v>
      </c>
      <c r="D4" s="2">
        <v>179018162</v>
      </c>
      <c r="E4" s="2">
        <v>0</v>
      </c>
      <c r="F4" s="2">
        <v>0</v>
      </c>
      <c r="G4" s="2">
        <v>179018162</v>
      </c>
      <c r="H4" s="2">
        <v>13721492</v>
      </c>
      <c r="I4" s="2">
        <v>103484816</v>
      </c>
      <c r="J4" s="2">
        <v>5781</v>
      </c>
      <c r="K4" s="2">
        <v>75533346</v>
      </c>
      <c r="M4" s="6">
        <f t="shared" si="0"/>
        <v>0.57806881069419092</v>
      </c>
      <c r="N4" s="6">
        <f t="shared" si="1"/>
        <v>0.57806881069419092</v>
      </c>
      <c r="O4" s="7"/>
    </row>
    <row r="5" spans="1:15" x14ac:dyDescent="0.2">
      <c r="A5" s="1" t="s">
        <v>11</v>
      </c>
      <c r="B5" s="1" t="s">
        <v>18</v>
      </c>
      <c r="C5" s="1" t="s">
        <v>19</v>
      </c>
      <c r="D5" s="2">
        <v>179018162</v>
      </c>
      <c r="E5" s="2">
        <v>0</v>
      </c>
      <c r="F5" s="2">
        <v>0</v>
      </c>
      <c r="G5" s="2">
        <v>179018162</v>
      </c>
      <c r="H5" s="2">
        <v>13721492</v>
      </c>
      <c r="I5" s="2">
        <v>103484816</v>
      </c>
      <c r="J5" s="2">
        <v>5781</v>
      </c>
      <c r="K5" s="2">
        <v>75533346</v>
      </c>
      <c r="M5" s="6">
        <f t="shared" si="0"/>
        <v>0.57806881069419092</v>
      </c>
      <c r="N5" s="6">
        <f t="shared" si="1"/>
        <v>0.57806881069419092</v>
      </c>
      <c r="O5" s="7"/>
    </row>
    <row r="6" spans="1:15" x14ac:dyDescent="0.2">
      <c r="A6" s="1" t="s">
        <v>11</v>
      </c>
      <c r="B6" s="1" t="s">
        <v>20</v>
      </c>
      <c r="C6" s="1" t="s">
        <v>21</v>
      </c>
      <c r="D6" s="2">
        <v>179018162</v>
      </c>
      <c r="E6" s="2">
        <v>0</v>
      </c>
      <c r="F6" s="2">
        <v>0</v>
      </c>
      <c r="G6" s="2">
        <v>179018162</v>
      </c>
      <c r="H6" s="2">
        <v>13721492</v>
      </c>
      <c r="I6" s="2">
        <v>103484816</v>
      </c>
      <c r="J6" s="2">
        <v>5781</v>
      </c>
      <c r="K6" s="2">
        <v>75533346</v>
      </c>
      <c r="M6" s="6">
        <f t="shared" si="0"/>
        <v>0.57806881069419092</v>
      </c>
      <c r="N6" s="6">
        <f t="shared" si="1"/>
        <v>0.57806881069419092</v>
      </c>
      <c r="O6" s="7"/>
    </row>
    <row r="7" spans="1:15" x14ac:dyDescent="0.2">
      <c r="A7" s="1" t="s">
        <v>11</v>
      </c>
      <c r="B7" s="1" t="s">
        <v>22</v>
      </c>
      <c r="C7" s="1" t="s">
        <v>23</v>
      </c>
      <c r="D7" s="2">
        <v>48531673</v>
      </c>
      <c r="E7" s="2">
        <v>0</v>
      </c>
      <c r="F7" s="2">
        <v>0</v>
      </c>
      <c r="G7" s="2">
        <v>48531673</v>
      </c>
      <c r="H7" s="2">
        <v>0</v>
      </c>
      <c r="I7" s="2">
        <v>26338400</v>
      </c>
      <c r="J7" s="2">
        <v>5427</v>
      </c>
      <c r="K7" s="2">
        <v>22193273</v>
      </c>
      <c r="M7" s="6">
        <f t="shared" si="0"/>
        <v>0.54270537922729345</v>
      </c>
      <c r="N7" s="6">
        <f t="shared" si="1"/>
        <v>0.54270537922729345</v>
      </c>
      <c r="O7" s="7"/>
    </row>
    <row r="8" spans="1:15" x14ac:dyDescent="0.2">
      <c r="A8" s="1" t="s">
        <v>11</v>
      </c>
      <c r="B8" s="1" t="s">
        <v>24</v>
      </c>
      <c r="C8" s="1" t="s">
        <v>25</v>
      </c>
      <c r="D8" s="2">
        <v>1653268</v>
      </c>
      <c r="E8" s="2">
        <v>0</v>
      </c>
      <c r="F8" s="2">
        <v>0</v>
      </c>
      <c r="G8" s="2">
        <v>1653268</v>
      </c>
      <c r="H8" s="2">
        <v>0</v>
      </c>
      <c r="I8" s="2">
        <v>0</v>
      </c>
      <c r="J8" s="2">
        <v>0</v>
      </c>
      <c r="K8" s="2">
        <v>1653268</v>
      </c>
      <c r="M8" s="6">
        <f t="shared" si="0"/>
        <v>0</v>
      </c>
      <c r="N8" s="6">
        <f t="shared" si="1"/>
        <v>0</v>
      </c>
      <c r="O8" s="7"/>
    </row>
    <row r="9" spans="1:15" x14ac:dyDescent="0.2">
      <c r="A9" s="1" t="s">
        <v>11</v>
      </c>
      <c r="B9" s="1" t="s">
        <v>26</v>
      </c>
      <c r="C9" s="1" t="s">
        <v>27</v>
      </c>
      <c r="D9" s="2">
        <v>460440</v>
      </c>
      <c r="E9" s="2">
        <v>0</v>
      </c>
      <c r="F9" s="2">
        <v>0</v>
      </c>
      <c r="G9" s="2">
        <v>460440</v>
      </c>
      <c r="H9" s="2">
        <v>0</v>
      </c>
      <c r="I9" s="2">
        <v>0</v>
      </c>
      <c r="J9" s="2">
        <v>0</v>
      </c>
      <c r="K9" s="2">
        <v>460440</v>
      </c>
      <c r="M9" s="6">
        <f t="shared" si="0"/>
        <v>0</v>
      </c>
      <c r="N9" s="6">
        <f t="shared" si="1"/>
        <v>0</v>
      </c>
      <c r="O9" s="7"/>
    </row>
    <row r="10" spans="1:15" x14ac:dyDescent="0.2">
      <c r="A10" s="1" t="s">
        <v>11</v>
      </c>
      <c r="B10" s="1" t="s">
        <v>28</v>
      </c>
      <c r="C10" s="1" t="s">
        <v>29</v>
      </c>
      <c r="D10" s="2">
        <v>1192828</v>
      </c>
      <c r="E10" s="2">
        <v>0</v>
      </c>
      <c r="F10" s="2">
        <v>0</v>
      </c>
      <c r="G10" s="2">
        <v>1192828</v>
      </c>
      <c r="H10" s="2">
        <v>0</v>
      </c>
      <c r="I10" s="2">
        <v>0</v>
      </c>
      <c r="J10" s="2">
        <v>0</v>
      </c>
      <c r="K10" s="2">
        <v>1192828</v>
      </c>
      <c r="M10" s="6">
        <f t="shared" si="0"/>
        <v>0</v>
      </c>
      <c r="N10" s="6">
        <f t="shared" si="1"/>
        <v>0</v>
      </c>
      <c r="O10" s="7"/>
    </row>
    <row r="11" spans="1:15" x14ac:dyDescent="0.2">
      <c r="A11" s="1" t="s">
        <v>11</v>
      </c>
      <c r="B11" s="1" t="s">
        <v>30</v>
      </c>
      <c r="C11" s="1" t="s">
        <v>31</v>
      </c>
      <c r="D11" s="2">
        <v>46211405</v>
      </c>
      <c r="E11" s="2">
        <v>0</v>
      </c>
      <c r="F11" s="2">
        <v>0</v>
      </c>
      <c r="G11" s="2">
        <v>46211405</v>
      </c>
      <c r="H11" s="2">
        <v>0</v>
      </c>
      <c r="I11" s="2">
        <v>26338400</v>
      </c>
      <c r="J11" s="2">
        <v>5700</v>
      </c>
      <c r="K11" s="2">
        <v>19873005</v>
      </c>
      <c r="M11" s="6">
        <f t="shared" si="0"/>
        <v>0.56995453827902443</v>
      </c>
      <c r="N11" s="6">
        <f t="shared" si="1"/>
        <v>0.56995453827902443</v>
      </c>
      <c r="O11" s="7"/>
    </row>
    <row r="12" spans="1:15" x14ac:dyDescent="0.2">
      <c r="A12" s="1" t="s">
        <v>11</v>
      </c>
      <c r="B12" s="1" t="s">
        <v>32</v>
      </c>
      <c r="C12" s="1" t="s">
        <v>33</v>
      </c>
      <c r="D12" s="2">
        <v>5562448</v>
      </c>
      <c r="E12" s="2">
        <v>0</v>
      </c>
      <c r="F12" s="2">
        <v>0</v>
      </c>
      <c r="G12" s="2">
        <v>5562448</v>
      </c>
      <c r="H12" s="2">
        <v>0</v>
      </c>
      <c r="I12" s="2">
        <v>2835042</v>
      </c>
      <c r="J12" s="2">
        <v>5097</v>
      </c>
      <c r="K12" s="2">
        <v>2727406</v>
      </c>
      <c r="M12" s="6">
        <f t="shared" si="0"/>
        <v>0.50967523651457058</v>
      </c>
      <c r="N12" s="6">
        <f t="shared" si="1"/>
        <v>0.50967523651457058</v>
      </c>
      <c r="O12" s="7"/>
    </row>
    <row r="13" spans="1:15" x14ac:dyDescent="0.2">
      <c r="A13" s="1" t="s">
        <v>11</v>
      </c>
      <c r="B13" s="1" t="s">
        <v>34</v>
      </c>
      <c r="C13" s="1" t="s">
        <v>35</v>
      </c>
      <c r="D13" s="2">
        <v>3493844</v>
      </c>
      <c r="E13" s="2">
        <v>0</v>
      </c>
      <c r="F13" s="2">
        <v>0</v>
      </c>
      <c r="G13" s="2">
        <v>3493844</v>
      </c>
      <c r="H13" s="2">
        <v>0</v>
      </c>
      <c r="I13" s="2">
        <v>3487302</v>
      </c>
      <c r="J13" s="2">
        <v>9981</v>
      </c>
      <c r="K13" s="2">
        <v>6542</v>
      </c>
      <c r="M13" s="6">
        <f t="shared" si="0"/>
        <v>0.99812756379506351</v>
      </c>
      <c r="N13" s="6">
        <f t="shared" si="1"/>
        <v>0.99812756379506351</v>
      </c>
      <c r="O13" s="7"/>
    </row>
    <row r="14" spans="1:15" x14ac:dyDescent="0.2">
      <c r="A14" s="1" t="s">
        <v>11</v>
      </c>
      <c r="B14" s="1" t="s">
        <v>36</v>
      </c>
      <c r="C14" s="1" t="s">
        <v>37</v>
      </c>
      <c r="D14" s="2">
        <v>10741740</v>
      </c>
      <c r="E14" s="2">
        <v>0</v>
      </c>
      <c r="F14" s="2">
        <v>0</v>
      </c>
      <c r="G14" s="2">
        <v>10741740</v>
      </c>
      <c r="H14" s="2">
        <v>0</v>
      </c>
      <c r="I14" s="2">
        <v>1045000</v>
      </c>
      <c r="J14" s="2">
        <v>973</v>
      </c>
      <c r="K14" s="2">
        <v>9696740</v>
      </c>
      <c r="M14" s="6">
        <f t="shared" si="0"/>
        <v>9.7284052676754412E-2</v>
      </c>
      <c r="N14" s="6">
        <f t="shared" si="1"/>
        <v>9.7284052676754412E-2</v>
      </c>
      <c r="O14" s="7"/>
    </row>
    <row r="15" spans="1:15" x14ac:dyDescent="0.2">
      <c r="A15" s="1" t="s">
        <v>11</v>
      </c>
      <c r="B15" s="1" t="s">
        <v>38</v>
      </c>
      <c r="C15" s="1" t="s">
        <v>39</v>
      </c>
      <c r="D15" s="2">
        <v>23649373</v>
      </c>
      <c r="E15" s="2">
        <v>0</v>
      </c>
      <c r="F15" s="2">
        <v>0</v>
      </c>
      <c r="G15" s="2">
        <v>23649373</v>
      </c>
      <c r="H15" s="2">
        <v>0</v>
      </c>
      <c r="I15" s="2">
        <v>18971056</v>
      </c>
      <c r="J15" s="2">
        <v>8022</v>
      </c>
      <c r="K15" s="2">
        <v>4678317</v>
      </c>
      <c r="M15" s="6">
        <f t="shared" si="0"/>
        <v>0.80218008316753264</v>
      </c>
      <c r="N15" s="6">
        <f t="shared" si="1"/>
        <v>0.80218008316753264</v>
      </c>
      <c r="O15" s="7"/>
    </row>
    <row r="16" spans="1:15" x14ac:dyDescent="0.2">
      <c r="A16" s="1" t="s">
        <v>11</v>
      </c>
      <c r="B16" s="1" t="s">
        <v>40</v>
      </c>
      <c r="C16" s="1" t="s">
        <v>41</v>
      </c>
      <c r="D16" s="2">
        <v>968000</v>
      </c>
      <c r="E16" s="2">
        <v>0</v>
      </c>
      <c r="F16" s="2">
        <v>0</v>
      </c>
      <c r="G16" s="2">
        <v>968000</v>
      </c>
      <c r="H16" s="2">
        <v>0</v>
      </c>
      <c r="I16" s="2">
        <v>0</v>
      </c>
      <c r="J16" s="2">
        <v>0</v>
      </c>
      <c r="K16" s="2">
        <v>968000</v>
      </c>
      <c r="M16" s="6">
        <f t="shared" si="0"/>
        <v>0</v>
      </c>
      <c r="N16" s="6">
        <f t="shared" si="1"/>
        <v>0</v>
      </c>
      <c r="O16" s="7"/>
    </row>
    <row r="17" spans="1:15" x14ac:dyDescent="0.2">
      <c r="A17" s="1" t="s">
        <v>11</v>
      </c>
      <c r="B17" s="1" t="s">
        <v>42</v>
      </c>
      <c r="C17" s="1" t="s">
        <v>43</v>
      </c>
      <c r="D17" s="2">
        <v>1796000</v>
      </c>
      <c r="E17" s="2">
        <v>0</v>
      </c>
      <c r="F17" s="2">
        <v>0</v>
      </c>
      <c r="G17" s="2">
        <v>1796000</v>
      </c>
      <c r="H17" s="2">
        <v>0</v>
      </c>
      <c r="I17" s="2">
        <v>0</v>
      </c>
      <c r="J17" s="2">
        <v>0</v>
      </c>
      <c r="K17" s="2">
        <v>1796000</v>
      </c>
      <c r="M17" s="6">
        <f t="shared" si="0"/>
        <v>0</v>
      </c>
      <c r="N17" s="6">
        <f t="shared" si="1"/>
        <v>0</v>
      </c>
      <c r="O17" s="7"/>
    </row>
    <row r="18" spans="1:15" x14ac:dyDescent="0.2">
      <c r="A18" s="1" t="s">
        <v>11</v>
      </c>
      <c r="B18" s="1" t="s">
        <v>44</v>
      </c>
      <c r="C18" s="1" t="s">
        <v>45</v>
      </c>
      <c r="D18" s="2">
        <v>667000</v>
      </c>
      <c r="E18" s="2">
        <v>0</v>
      </c>
      <c r="F18" s="2">
        <v>0</v>
      </c>
      <c r="G18" s="2">
        <v>667000</v>
      </c>
      <c r="H18" s="2">
        <v>0</v>
      </c>
      <c r="I18" s="2">
        <v>0</v>
      </c>
      <c r="J18" s="2">
        <v>0</v>
      </c>
      <c r="K18" s="2">
        <v>667000</v>
      </c>
      <c r="M18" s="6">
        <f t="shared" si="0"/>
        <v>0</v>
      </c>
      <c r="N18" s="6">
        <f t="shared" si="1"/>
        <v>0</v>
      </c>
      <c r="O18" s="7"/>
    </row>
    <row r="19" spans="1:15" x14ac:dyDescent="0.2">
      <c r="A19" s="1" t="s">
        <v>11</v>
      </c>
      <c r="B19" s="1" t="s">
        <v>46</v>
      </c>
      <c r="C19" s="1" t="s">
        <v>47</v>
      </c>
      <c r="D19" s="2">
        <v>667000</v>
      </c>
      <c r="E19" s="2">
        <v>0</v>
      </c>
      <c r="F19" s="2">
        <v>0</v>
      </c>
      <c r="G19" s="2">
        <v>667000</v>
      </c>
      <c r="H19" s="2">
        <v>0</v>
      </c>
      <c r="I19" s="2">
        <v>0</v>
      </c>
      <c r="J19" s="2">
        <v>0</v>
      </c>
      <c r="K19" s="2">
        <v>667000</v>
      </c>
      <c r="M19" s="6">
        <f t="shared" si="0"/>
        <v>0</v>
      </c>
      <c r="N19" s="6">
        <f t="shared" si="1"/>
        <v>0</v>
      </c>
      <c r="O19" s="7"/>
    </row>
    <row r="20" spans="1:15" x14ac:dyDescent="0.2">
      <c r="A20" s="1" t="s">
        <v>11</v>
      </c>
      <c r="B20" s="1" t="s">
        <v>48</v>
      </c>
      <c r="C20" s="1" t="s">
        <v>49</v>
      </c>
      <c r="D20" s="2">
        <v>130486489</v>
      </c>
      <c r="E20" s="2">
        <v>0</v>
      </c>
      <c r="F20" s="2">
        <v>0</v>
      </c>
      <c r="G20" s="2">
        <v>130486489</v>
      </c>
      <c r="H20" s="2">
        <v>13721492</v>
      </c>
      <c r="I20" s="2">
        <v>77146416</v>
      </c>
      <c r="J20" s="2">
        <v>5912</v>
      </c>
      <c r="K20" s="2">
        <v>53340073</v>
      </c>
      <c r="M20" s="6">
        <f t="shared" si="0"/>
        <v>0.59122148654026552</v>
      </c>
      <c r="N20" s="6">
        <f t="shared" si="1"/>
        <v>0.59122148654026552</v>
      </c>
      <c r="O20" s="7"/>
    </row>
    <row r="21" spans="1:15" x14ac:dyDescent="0.2">
      <c r="A21" s="1" t="s">
        <v>11</v>
      </c>
      <c r="B21" s="1" t="s">
        <v>50</v>
      </c>
      <c r="C21" s="1" t="s">
        <v>51</v>
      </c>
      <c r="D21" s="2">
        <v>23517938</v>
      </c>
      <c r="E21" s="2">
        <v>0</v>
      </c>
      <c r="F21" s="2">
        <v>0</v>
      </c>
      <c r="G21" s="2">
        <v>23517938</v>
      </c>
      <c r="H21" s="2">
        <v>2510500</v>
      </c>
      <c r="I21" s="2">
        <v>19457438</v>
      </c>
      <c r="J21" s="2">
        <v>8273</v>
      </c>
      <c r="K21" s="2">
        <v>4060500</v>
      </c>
      <c r="M21" s="6">
        <f t="shared" si="0"/>
        <v>0.82734455716313227</v>
      </c>
      <c r="N21" s="6">
        <f t="shared" si="1"/>
        <v>0.82734455716313227</v>
      </c>
      <c r="O21" s="7"/>
    </row>
    <row r="22" spans="1:15" x14ac:dyDescent="0.2">
      <c r="A22" s="1" t="s">
        <v>11</v>
      </c>
      <c r="B22" s="1" t="s">
        <v>52</v>
      </c>
      <c r="C22" s="1" t="s">
        <v>53</v>
      </c>
      <c r="D22" s="2">
        <v>7707438</v>
      </c>
      <c r="E22" s="2">
        <v>0</v>
      </c>
      <c r="F22" s="2">
        <v>0</v>
      </c>
      <c r="G22" s="2">
        <v>7707438</v>
      </c>
      <c r="H22" s="2">
        <v>0</v>
      </c>
      <c r="I22" s="2">
        <v>7707438</v>
      </c>
      <c r="J22" s="2">
        <v>10000</v>
      </c>
      <c r="K22" s="2">
        <v>0</v>
      </c>
      <c r="M22" s="6">
        <f t="shared" si="0"/>
        <v>1</v>
      </c>
      <c r="N22" s="6">
        <f t="shared" si="1"/>
        <v>1</v>
      </c>
      <c r="O22" s="7"/>
    </row>
    <row r="23" spans="1:15" x14ac:dyDescent="0.2">
      <c r="A23" s="1" t="s">
        <v>11</v>
      </c>
      <c r="B23" s="1" t="s">
        <v>54</v>
      </c>
      <c r="C23" s="1" t="s">
        <v>55</v>
      </c>
      <c r="D23" s="2">
        <v>15810500</v>
      </c>
      <c r="E23" s="2">
        <v>0</v>
      </c>
      <c r="F23" s="2">
        <v>0</v>
      </c>
      <c r="G23" s="2">
        <v>15810500</v>
      </c>
      <c r="H23" s="2">
        <v>2510500</v>
      </c>
      <c r="I23" s="2">
        <v>11750000</v>
      </c>
      <c r="J23" s="2">
        <v>7432</v>
      </c>
      <c r="K23" s="2">
        <v>4060500</v>
      </c>
      <c r="M23" s="6">
        <f t="shared" si="0"/>
        <v>0.74317700262483788</v>
      </c>
      <c r="N23" s="6">
        <f t="shared" si="1"/>
        <v>0.74317700262483788</v>
      </c>
      <c r="O23" s="7"/>
    </row>
    <row r="24" spans="1:15" x14ac:dyDescent="0.2">
      <c r="A24" s="1" t="s">
        <v>11</v>
      </c>
      <c r="B24" s="1" t="s">
        <v>56</v>
      </c>
      <c r="C24" s="1" t="s">
        <v>57</v>
      </c>
      <c r="D24" s="2">
        <v>15810500</v>
      </c>
      <c r="E24" s="2">
        <v>0</v>
      </c>
      <c r="F24" s="2">
        <v>0</v>
      </c>
      <c r="G24" s="2">
        <v>15810500</v>
      </c>
      <c r="H24" s="2">
        <v>2510500</v>
      </c>
      <c r="I24" s="2">
        <v>11750000</v>
      </c>
      <c r="J24" s="2">
        <v>7432</v>
      </c>
      <c r="K24" s="2">
        <v>4060500</v>
      </c>
      <c r="M24" s="6">
        <f t="shared" si="0"/>
        <v>0.74317700262483788</v>
      </c>
      <c r="N24" s="6">
        <f t="shared" si="1"/>
        <v>0.74317700262483788</v>
      </c>
      <c r="O24" s="7"/>
    </row>
    <row r="25" spans="1:15" x14ac:dyDescent="0.2">
      <c r="A25" s="1" t="s">
        <v>11</v>
      </c>
      <c r="B25" s="1" t="s">
        <v>58</v>
      </c>
      <c r="C25" s="1" t="s">
        <v>59</v>
      </c>
      <c r="D25" s="2">
        <v>16833161</v>
      </c>
      <c r="E25" s="2">
        <v>0</v>
      </c>
      <c r="F25" s="2">
        <v>0</v>
      </c>
      <c r="G25" s="2">
        <v>16833161</v>
      </c>
      <c r="H25" s="2">
        <v>0</v>
      </c>
      <c r="I25" s="2">
        <v>4405009</v>
      </c>
      <c r="J25" s="2">
        <v>2617</v>
      </c>
      <c r="K25" s="2">
        <v>12428152</v>
      </c>
      <c r="M25" s="6">
        <f t="shared" si="0"/>
        <v>0.26168638201701988</v>
      </c>
      <c r="N25" s="6">
        <f t="shared" si="1"/>
        <v>0.26168638201701988</v>
      </c>
      <c r="O25" s="7"/>
    </row>
    <row r="26" spans="1:15" x14ac:dyDescent="0.2">
      <c r="A26" s="1" t="s">
        <v>11</v>
      </c>
      <c r="B26" s="1" t="s">
        <v>60</v>
      </c>
      <c r="C26" s="1" t="s">
        <v>61</v>
      </c>
      <c r="D26" s="2">
        <v>198135</v>
      </c>
      <c r="E26" s="2">
        <v>0</v>
      </c>
      <c r="F26" s="2">
        <v>0</v>
      </c>
      <c r="G26" s="2">
        <v>198135</v>
      </c>
      <c r="H26" s="2">
        <v>0</v>
      </c>
      <c r="I26" s="2">
        <v>198135</v>
      </c>
      <c r="J26" s="2">
        <v>10000</v>
      </c>
      <c r="K26" s="2">
        <v>0</v>
      </c>
      <c r="M26" s="6">
        <f t="shared" si="0"/>
        <v>1</v>
      </c>
      <c r="N26" s="6">
        <f t="shared" si="1"/>
        <v>1</v>
      </c>
      <c r="O26" s="7"/>
    </row>
    <row r="27" spans="1:15" x14ac:dyDescent="0.2">
      <c r="A27" s="1" t="s">
        <v>11</v>
      </c>
      <c r="B27" s="1" t="s">
        <v>62</v>
      </c>
      <c r="C27" s="1" t="s">
        <v>63</v>
      </c>
      <c r="D27" s="2">
        <v>198135</v>
      </c>
      <c r="E27" s="2">
        <v>0</v>
      </c>
      <c r="F27" s="2">
        <v>0</v>
      </c>
      <c r="G27" s="2">
        <v>198135</v>
      </c>
      <c r="H27" s="2">
        <v>0</v>
      </c>
      <c r="I27" s="2">
        <v>198135</v>
      </c>
      <c r="J27" s="2">
        <v>10000</v>
      </c>
      <c r="K27" s="2">
        <v>0</v>
      </c>
      <c r="M27" s="6">
        <f t="shared" si="0"/>
        <v>1</v>
      </c>
      <c r="N27" s="6">
        <f t="shared" si="1"/>
        <v>1</v>
      </c>
      <c r="O27" s="7"/>
    </row>
    <row r="28" spans="1:15" x14ac:dyDescent="0.2">
      <c r="A28" s="1" t="s">
        <v>11</v>
      </c>
      <c r="B28" s="1" t="s">
        <v>64</v>
      </c>
      <c r="C28" s="1" t="s">
        <v>65</v>
      </c>
      <c r="D28" s="2">
        <v>16635026</v>
      </c>
      <c r="E28" s="2">
        <v>0</v>
      </c>
      <c r="F28" s="2">
        <v>0</v>
      </c>
      <c r="G28" s="2">
        <v>16635026</v>
      </c>
      <c r="H28" s="2">
        <v>0</v>
      </c>
      <c r="I28" s="2">
        <v>4206874</v>
      </c>
      <c r="J28" s="2">
        <v>2529</v>
      </c>
      <c r="K28" s="2">
        <v>12428152</v>
      </c>
      <c r="M28" s="6">
        <f t="shared" si="0"/>
        <v>0.2528925413161362</v>
      </c>
      <c r="N28" s="6">
        <f t="shared" si="1"/>
        <v>0.2528925413161362</v>
      </c>
      <c r="O28" s="7"/>
    </row>
    <row r="29" spans="1:15" x14ac:dyDescent="0.2">
      <c r="A29" s="1" t="s">
        <v>11</v>
      </c>
      <c r="B29" s="1" t="s">
        <v>66</v>
      </c>
      <c r="C29" s="1" t="s">
        <v>67</v>
      </c>
      <c r="D29" s="2">
        <v>14785134</v>
      </c>
      <c r="E29" s="2">
        <v>0</v>
      </c>
      <c r="F29" s="2">
        <v>0</v>
      </c>
      <c r="G29" s="2">
        <v>14785134</v>
      </c>
      <c r="H29" s="2">
        <v>0</v>
      </c>
      <c r="I29" s="2">
        <v>2356982</v>
      </c>
      <c r="J29" s="2">
        <v>1594</v>
      </c>
      <c r="K29" s="2">
        <v>12428152</v>
      </c>
      <c r="M29" s="6">
        <f t="shared" si="0"/>
        <v>0.15941566711536059</v>
      </c>
      <c r="N29" s="6">
        <f t="shared" si="1"/>
        <v>0.15941566711536059</v>
      </c>
      <c r="O29" s="7"/>
    </row>
    <row r="30" spans="1:15" x14ac:dyDescent="0.2">
      <c r="A30" s="1" t="s">
        <v>11</v>
      </c>
      <c r="B30" s="1" t="s">
        <v>68</v>
      </c>
      <c r="C30" s="1" t="s">
        <v>69</v>
      </c>
      <c r="D30" s="2">
        <v>1849892</v>
      </c>
      <c r="E30" s="2">
        <v>0</v>
      </c>
      <c r="F30" s="2">
        <v>0</v>
      </c>
      <c r="G30" s="2">
        <v>1849892</v>
      </c>
      <c r="H30" s="2">
        <v>0</v>
      </c>
      <c r="I30" s="2">
        <v>1849892</v>
      </c>
      <c r="J30" s="2">
        <v>10000</v>
      </c>
      <c r="K30" s="2">
        <v>0</v>
      </c>
      <c r="M30" s="6">
        <f t="shared" si="0"/>
        <v>1</v>
      </c>
      <c r="N30" s="6">
        <f t="shared" si="1"/>
        <v>1</v>
      </c>
      <c r="O30" s="7"/>
    </row>
    <row r="31" spans="1:15" x14ac:dyDescent="0.2">
      <c r="A31" s="1" t="s">
        <v>11</v>
      </c>
      <c r="B31" s="1" t="s">
        <v>70</v>
      </c>
      <c r="C31" s="1" t="s">
        <v>71</v>
      </c>
      <c r="D31" s="2">
        <v>65071135</v>
      </c>
      <c r="E31" s="2">
        <v>0</v>
      </c>
      <c r="F31" s="2">
        <v>0</v>
      </c>
      <c r="G31" s="2">
        <v>65071135</v>
      </c>
      <c r="H31" s="2">
        <v>2781992</v>
      </c>
      <c r="I31" s="2">
        <v>36366827</v>
      </c>
      <c r="J31" s="2">
        <v>5589</v>
      </c>
      <c r="K31" s="2">
        <v>28704308</v>
      </c>
      <c r="M31" s="6">
        <f t="shared" si="0"/>
        <v>0.55887801864836073</v>
      </c>
      <c r="N31" s="6">
        <f t="shared" si="1"/>
        <v>0.55887801864836073</v>
      </c>
      <c r="O31" s="7"/>
    </row>
    <row r="32" spans="1:15" x14ac:dyDescent="0.2">
      <c r="A32" s="1" t="s">
        <v>11</v>
      </c>
      <c r="B32" s="1" t="s">
        <v>72</v>
      </c>
      <c r="C32" s="1" t="s">
        <v>73</v>
      </c>
      <c r="D32" s="2">
        <v>2976507</v>
      </c>
      <c r="E32" s="2">
        <v>0</v>
      </c>
      <c r="F32" s="2">
        <v>0</v>
      </c>
      <c r="G32" s="2">
        <v>2976507</v>
      </c>
      <c r="H32" s="2">
        <v>0</v>
      </c>
      <c r="I32" s="2">
        <v>2976507</v>
      </c>
      <c r="J32" s="2">
        <v>10000</v>
      </c>
      <c r="K32" s="2">
        <v>0</v>
      </c>
      <c r="M32" s="6">
        <f t="shared" si="0"/>
        <v>1</v>
      </c>
      <c r="N32" s="6">
        <f t="shared" si="1"/>
        <v>1</v>
      </c>
      <c r="O32" s="7"/>
    </row>
    <row r="33" spans="1:15" x14ac:dyDescent="0.2">
      <c r="A33" s="1" t="s">
        <v>11</v>
      </c>
      <c r="B33" s="1" t="s">
        <v>74</v>
      </c>
      <c r="C33" s="1" t="s">
        <v>75</v>
      </c>
      <c r="D33" s="2">
        <v>2976507</v>
      </c>
      <c r="E33" s="2">
        <v>0</v>
      </c>
      <c r="F33" s="2">
        <v>0</v>
      </c>
      <c r="G33" s="2">
        <v>2976507</v>
      </c>
      <c r="H33" s="2">
        <v>0</v>
      </c>
      <c r="I33" s="2">
        <v>2976507</v>
      </c>
      <c r="J33" s="2">
        <v>10000</v>
      </c>
      <c r="K33" s="2">
        <v>0</v>
      </c>
      <c r="M33" s="6">
        <f t="shared" si="0"/>
        <v>1</v>
      </c>
      <c r="N33" s="6">
        <f t="shared" si="1"/>
        <v>1</v>
      </c>
      <c r="O33" s="7"/>
    </row>
    <row r="34" spans="1:15" x14ac:dyDescent="0.2">
      <c r="A34" s="1" t="s">
        <v>11</v>
      </c>
      <c r="B34" s="1" t="s">
        <v>76</v>
      </c>
      <c r="C34" s="1" t="s">
        <v>77</v>
      </c>
      <c r="D34" s="2">
        <v>62094628</v>
      </c>
      <c r="E34" s="2">
        <v>0</v>
      </c>
      <c r="F34" s="2">
        <v>0</v>
      </c>
      <c r="G34" s="2">
        <v>62094628</v>
      </c>
      <c r="H34" s="2">
        <v>2781992</v>
      </c>
      <c r="I34" s="2">
        <v>33390320</v>
      </c>
      <c r="J34" s="2">
        <v>5377</v>
      </c>
      <c r="K34" s="2">
        <v>28704308</v>
      </c>
      <c r="M34" s="6">
        <f t="shared" si="0"/>
        <v>0.53773282931979238</v>
      </c>
      <c r="N34" s="6">
        <f t="shared" si="1"/>
        <v>0.53773282931979238</v>
      </c>
      <c r="O34" s="7"/>
    </row>
    <row r="35" spans="1:15" x14ac:dyDescent="0.2">
      <c r="A35" s="1" t="s">
        <v>11</v>
      </c>
      <c r="B35" s="1" t="s">
        <v>78</v>
      </c>
      <c r="C35" s="1" t="s">
        <v>79</v>
      </c>
      <c r="D35" s="2">
        <v>9838210</v>
      </c>
      <c r="E35" s="2">
        <v>0</v>
      </c>
      <c r="F35" s="2">
        <v>0</v>
      </c>
      <c r="G35" s="2">
        <v>9838210</v>
      </c>
      <c r="H35" s="2">
        <v>0</v>
      </c>
      <c r="I35" s="2">
        <v>5289987</v>
      </c>
      <c r="J35" s="2">
        <v>5377</v>
      </c>
      <c r="K35" s="2">
        <v>4548223</v>
      </c>
      <c r="M35" s="6">
        <f t="shared" si="0"/>
        <v>0.53769811784867372</v>
      </c>
      <c r="N35" s="6">
        <f t="shared" si="1"/>
        <v>0.53769811784867372</v>
      </c>
      <c r="O35" s="7"/>
    </row>
    <row r="36" spans="1:15" x14ac:dyDescent="0.2">
      <c r="A36" s="1" t="s">
        <v>11</v>
      </c>
      <c r="B36" s="1" t="s">
        <v>80</v>
      </c>
      <c r="C36" s="1" t="s">
        <v>81</v>
      </c>
      <c r="D36" s="2">
        <v>6256647</v>
      </c>
      <c r="E36" s="2">
        <v>0</v>
      </c>
      <c r="F36" s="2">
        <v>0</v>
      </c>
      <c r="G36" s="2">
        <v>6256647</v>
      </c>
      <c r="H36" s="2">
        <v>2268796</v>
      </c>
      <c r="I36" s="2">
        <v>6256647</v>
      </c>
      <c r="J36" s="2">
        <v>10000</v>
      </c>
      <c r="K36" s="2">
        <v>0</v>
      </c>
      <c r="M36" s="6">
        <f t="shared" si="0"/>
        <v>1</v>
      </c>
      <c r="N36" s="6">
        <f t="shared" si="1"/>
        <v>1</v>
      </c>
      <c r="O36" s="7"/>
    </row>
    <row r="37" spans="1:15" x14ac:dyDescent="0.2">
      <c r="A37" s="1" t="s">
        <v>11</v>
      </c>
      <c r="B37" s="1" t="s">
        <v>82</v>
      </c>
      <c r="C37" s="1" t="s">
        <v>83</v>
      </c>
      <c r="D37" s="2">
        <v>15998801</v>
      </c>
      <c r="E37" s="2">
        <v>0</v>
      </c>
      <c r="F37" s="2">
        <v>0</v>
      </c>
      <c r="G37" s="2">
        <v>15998801</v>
      </c>
      <c r="H37" s="2">
        <v>0</v>
      </c>
      <c r="I37" s="2">
        <v>8518910</v>
      </c>
      <c r="J37" s="2">
        <v>5325</v>
      </c>
      <c r="K37" s="2">
        <v>7479891</v>
      </c>
      <c r="M37" s="6">
        <f t="shared" si="0"/>
        <v>0.53247177710379667</v>
      </c>
      <c r="N37" s="6">
        <f t="shared" si="1"/>
        <v>0.53247177710379667</v>
      </c>
      <c r="O37" s="7"/>
    </row>
    <row r="38" spans="1:15" x14ac:dyDescent="0.2">
      <c r="A38" s="1" t="s">
        <v>11</v>
      </c>
      <c r="B38" s="1" t="s">
        <v>84</v>
      </c>
      <c r="C38" s="1" t="s">
        <v>85</v>
      </c>
      <c r="D38" s="2">
        <v>4940000</v>
      </c>
      <c r="E38" s="2">
        <v>0</v>
      </c>
      <c r="F38" s="2">
        <v>0</v>
      </c>
      <c r="G38" s="2">
        <v>4940000</v>
      </c>
      <c r="H38" s="2">
        <v>0</v>
      </c>
      <c r="I38" s="2">
        <v>0</v>
      </c>
      <c r="J38" s="2">
        <v>0</v>
      </c>
      <c r="K38" s="2">
        <v>4940000</v>
      </c>
      <c r="M38" s="6">
        <f t="shared" si="0"/>
        <v>0</v>
      </c>
      <c r="N38" s="6">
        <f t="shared" si="1"/>
        <v>0</v>
      </c>
      <c r="O38" s="7"/>
    </row>
    <row r="39" spans="1:15" x14ac:dyDescent="0.2">
      <c r="A39" s="1" t="s">
        <v>11</v>
      </c>
      <c r="B39" s="1" t="s">
        <v>86</v>
      </c>
      <c r="C39" s="1" t="s">
        <v>87</v>
      </c>
      <c r="D39" s="2">
        <v>4940000</v>
      </c>
      <c r="E39" s="2">
        <v>0</v>
      </c>
      <c r="F39" s="2">
        <v>0</v>
      </c>
      <c r="G39" s="2">
        <v>4940000</v>
      </c>
      <c r="H39" s="2">
        <v>0</v>
      </c>
      <c r="I39" s="2">
        <v>0</v>
      </c>
      <c r="J39" s="2">
        <v>0</v>
      </c>
      <c r="K39" s="2">
        <v>4940000</v>
      </c>
      <c r="M39" s="6">
        <f t="shared" si="0"/>
        <v>0</v>
      </c>
      <c r="N39" s="6">
        <f t="shared" si="1"/>
        <v>0</v>
      </c>
      <c r="O39" s="7"/>
    </row>
    <row r="40" spans="1:15" x14ac:dyDescent="0.2">
      <c r="A40" s="1" t="s">
        <v>11</v>
      </c>
      <c r="B40" s="1" t="s">
        <v>88</v>
      </c>
      <c r="C40" s="1" t="s">
        <v>89</v>
      </c>
      <c r="D40" s="2">
        <v>20120970</v>
      </c>
      <c r="E40" s="2">
        <v>0</v>
      </c>
      <c r="F40" s="2">
        <v>0</v>
      </c>
      <c r="G40" s="2">
        <v>20120970</v>
      </c>
      <c r="H40" s="2">
        <v>513196</v>
      </c>
      <c r="I40" s="2">
        <v>13324776</v>
      </c>
      <c r="J40" s="2">
        <v>6622</v>
      </c>
      <c r="K40" s="2">
        <v>6796194</v>
      </c>
      <c r="M40" s="6">
        <f t="shared" si="0"/>
        <v>0.66223328199386011</v>
      </c>
      <c r="N40" s="6">
        <f t="shared" si="1"/>
        <v>0.66223328199386011</v>
      </c>
      <c r="O40" s="7"/>
    </row>
    <row r="41" spans="1:15" x14ac:dyDescent="0.2">
      <c r="A41" s="1" t="s">
        <v>11</v>
      </c>
      <c r="B41" s="1" t="s">
        <v>90</v>
      </c>
      <c r="C41" s="1" t="s">
        <v>91</v>
      </c>
      <c r="D41" s="2">
        <v>7719273</v>
      </c>
      <c r="E41" s="2">
        <v>0</v>
      </c>
      <c r="F41" s="2">
        <v>0</v>
      </c>
      <c r="G41" s="2">
        <v>7719273</v>
      </c>
      <c r="H41" s="2">
        <v>0</v>
      </c>
      <c r="I41" s="2">
        <v>4047822</v>
      </c>
      <c r="J41" s="2">
        <v>5244</v>
      </c>
      <c r="K41" s="2">
        <v>3671451</v>
      </c>
      <c r="M41" s="6">
        <f t="shared" si="0"/>
        <v>0.52437865586564958</v>
      </c>
      <c r="N41" s="6">
        <f t="shared" si="1"/>
        <v>0.52437865586564958</v>
      </c>
      <c r="O41" s="7"/>
    </row>
    <row r="42" spans="1:15" x14ac:dyDescent="0.2">
      <c r="A42" s="1" t="s">
        <v>11</v>
      </c>
      <c r="B42" s="1" t="s">
        <v>92</v>
      </c>
      <c r="C42" s="1" t="s">
        <v>93</v>
      </c>
      <c r="D42" s="2">
        <v>17344982</v>
      </c>
      <c r="E42" s="2">
        <v>0</v>
      </c>
      <c r="F42" s="2">
        <v>0</v>
      </c>
      <c r="G42" s="2">
        <v>17344982</v>
      </c>
      <c r="H42" s="2">
        <v>8429000</v>
      </c>
      <c r="I42" s="2">
        <v>12869320</v>
      </c>
      <c r="J42" s="2">
        <v>7420</v>
      </c>
      <c r="K42" s="2">
        <v>4475662</v>
      </c>
      <c r="M42" s="6">
        <f t="shared" si="0"/>
        <v>0.7419621421342496</v>
      </c>
      <c r="N42" s="6">
        <f t="shared" si="1"/>
        <v>0.7419621421342496</v>
      </c>
      <c r="O42" s="7"/>
    </row>
    <row r="43" spans="1:15" x14ac:dyDescent="0.2">
      <c r="A43" s="1" t="s">
        <v>11</v>
      </c>
      <c r="B43" s="1" t="s">
        <v>94</v>
      </c>
      <c r="C43" s="1" t="s">
        <v>95</v>
      </c>
      <c r="D43" s="2">
        <v>3491320694</v>
      </c>
      <c r="E43" s="2">
        <v>-6479697</v>
      </c>
      <c r="F43" s="2">
        <v>-7416714</v>
      </c>
      <c r="G43" s="2">
        <v>3483903980</v>
      </c>
      <c r="H43" s="2">
        <v>14941081</v>
      </c>
      <c r="I43" s="2">
        <v>1955290940</v>
      </c>
      <c r="J43" s="2">
        <v>5612</v>
      </c>
      <c r="K43" s="2">
        <v>1528613040</v>
      </c>
      <c r="M43" s="6">
        <f t="shared" si="0"/>
        <v>0.56004335074697098</v>
      </c>
      <c r="N43" s="6">
        <f t="shared" si="1"/>
        <v>0.56123559983992444</v>
      </c>
      <c r="O43" s="7"/>
    </row>
    <row r="44" spans="1:15" x14ac:dyDescent="0.2">
      <c r="A44" s="1" t="s">
        <v>11</v>
      </c>
      <c r="B44" s="1" t="s">
        <v>96</v>
      </c>
      <c r="C44" s="1" t="s">
        <v>97</v>
      </c>
      <c r="D44" s="2">
        <v>3491320694</v>
      </c>
      <c r="E44" s="2">
        <v>-6479697</v>
      </c>
      <c r="F44" s="2">
        <v>-7416714</v>
      </c>
      <c r="G44" s="2">
        <v>3483903980</v>
      </c>
      <c r="H44" s="2">
        <v>14941081</v>
      </c>
      <c r="I44" s="2">
        <v>1955290940</v>
      </c>
      <c r="J44" s="2">
        <v>5612</v>
      </c>
      <c r="K44" s="2">
        <v>1528613040</v>
      </c>
      <c r="M44" s="6">
        <f t="shared" si="0"/>
        <v>0.56004335074697098</v>
      </c>
      <c r="N44" s="6">
        <f t="shared" si="1"/>
        <v>0.56123559983992444</v>
      </c>
      <c r="O44" s="7"/>
    </row>
    <row r="45" spans="1:15" x14ac:dyDescent="0.2">
      <c r="A45" s="1" t="s">
        <v>11</v>
      </c>
      <c r="B45" s="1" t="s">
        <v>98</v>
      </c>
      <c r="C45" s="1" t="s">
        <v>99</v>
      </c>
      <c r="D45" s="2">
        <v>3491320694</v>
      </c>
      <c r="E45" s="2">
        <v>-6479697</v>
      </c>
      <c r="F45" s="2">
        <v>-7416714</v>
      </c>
      <c r="G45" s="2">
        <v>3483903980</v>
      </c>
      <c r="H45" s="2">
        <v>14941081</v>
      </c>
      <c r="I45" s="2">
        <v>1955290940</v>
      </c>
      <c r="J45" s="2">
        <v>5612</v>
      </c>
      <c r="K45" s="2">
        <v>1528613040</v>
      </c>
      <c r="M45" s="6">
        <f t="shared" si="0"/>
        <v>0.56004335074697098</v>
      </c>
      <c r="N45" s="6">
        <f t="shared" si="1"/>
        <v>0.56123559983992444</v>
      </c>
      <c r="O45" s="7"/>
    </row>
    <row r="46" spans="1:15" x14ac:dyDescent="0.2">
      <c r="A46" s="1" t="s">
        <v>11</v>
      </c>
      <c r="B46" s="1" t="s">
        <v>100</v>
      </c>
      <c r="C46" s="1" t="s">
        <v>101</v>
      </c>
      <c r="D46" s="2">
        <v>610016776</v>
      </c>
      <c r="E46" s="2">
        <v>-6479697</v>
      </c>
      <c r="F46" s="2">
        <v>-6479697</v>
      </c>
      <c r="G46" s="2">
        <v>603537079</v>
      </c>
      <c r="H46" s="2">
        <v>0</v>
      </c>
      <c r="I46" s="2">
        <v>522754194</v>
      </c>
      <c r="J46" s="2">
        <v>8662</v>
      </c>
      <c r="K46" s="2">
        <v>80782885</v>
      </c>
      <c r="M46" s="6">
        <f t="shared" si="0"/>
        <v>0.85695052098042623</v>
      </c>
      <c r="N46" s="6">
        <f t="shared" si="1"/>
        <v>0.86615091630517704</v>
      </c>
      <c r="O46" s="7"/>
    </row>
    <row r="47" spans="1:15" x14ac:dyDescent="0.2">
      <c r="A47" s="1" t="s">
        <v>11</v>
      </c>
      <c r="B47" s="1" t="s">
        <v>102</v>
      </c>
      <c r="C47" s="1" t="s">
        <v>103</v>
      </c>
      <c r="D47" s="2">
        <v>610016776</v>
      </c>
      <c r="E47" s="2">
        <v>-6479697</v>
      </c>
      <c r="F47" s="2">
        <v>-6479697</v>
      </c>
      <c r="G47" s="2">
        <v>603537079</v>
      </c>
      <c r="H47" s="2">
        <v>0</v>
      </c>
      <c r="I47" s="2">
        <v>522754194</v>
      </c>
      <c r="J47" s="2">
        <v>8662</v>
      </c>
      <c r="K47" s="2">
        <v>80782885</v>
      </c>
      <c r="M47" s="6">
        <f t="shared" si="0"/>
        <v>0.85695052098042623</v>
      </c>
      <c r="N47" s="6">
        <f t="shared" si="1"/>
        <v>0.86615091630517704</v>
      </c>
      <c r="O47" s="7"/>
    </row>
    <row r="48" spans="1:15" x14ac:dyDescent="0.2">
      <c r="A48" s="1" t="s">
        <v>11</v>
      </c>
      <c r="B48" s="1" t="s">
        <v>104</v>
      </c>
      <c r="C48" s="1" t="s">
        <v>105</v>
      </c>
      <c r="D48" s="2">
        <v>161209421</v>
      </c>
      <c r="E48" s="2">
        <v>-6479697</v>
      </c>
      <c r="F48" s="2">
        <v>-6479697</v>
      </c>
      <c r="G48" s="2">
        <v>154729724</v>
      </c>
      <c r="H48" s="2">
        <v>0</v>
      </c>
      <c r="I48" s="2">
        <v>99438370</v>
      </c>
      <c r="J48" s="2">
        <v>6427</v>
      </c>
      <c r="K48" s="2">
        <v>55291354</v>
      </c>
      <c r="M48" s="6">
        <f t="shared" si="0"/>
        <v>0.61682728827616096</v>
      </c>
      <c r="N48" s="6">
        <f t="shared" si="1"/>
        <v>0.64265848493337974</v>
      </c>
      <c r="O48" s="7"/>
    </row>
    <row r="49" spans="1:15" x14ac:dyDescent="0.2">
      <c r="A49" s="1" t="s">
        <v>11</v>
      </c>
      <c r="B49" s="1" t="s">
        <v>106</v>
      </c>
      <c r="C49" s="1" t="s">
        <v>107</v>
      </c>
      <c r="D49" s="2">
        <v>161209421</v>
      </c>
      <c r="E49" s="2">
        <v>-6479697</v>
      </c>
      <c r="F49" s="2">
        <v>-6479697</v>
      </c>
      <c r="G49" s="2">
        <v>154729724</v>
      </c>
      <c r="H49" s="2">
        <v>0</v>
      </c>
      <c r="I49" s="2">
        <v>99438370</v>
      </c>
      <c r="J49" s="2">
        <v>6427</v>
      </c>
      <c r="K49" s="2">
        <v>55291354</v>
      </c>
      <c r="M49" s="6">
        <f t="shared" si="0"/>
        <v>0.61682728827616096</v>
      </c>
      <c r="N49" s="6">
        <f t="shared" si="1"/>
        <v>0.64265848493337974</v>
      </c>
      <c r="O49" s="7"/>
    </row>
    <row r="50" spans="1:15" x14ac:dyDescent="0.2">
      <c r="A50" s="1" t="s">
        <v>11</v>
      </c>
      <c r="B50" s="1" t="s">
        <v>108</v>
      </c>
      <c r="C50" s="1" t="s">
        <v>109</v>
      </c>
      <c r="D50" s="2">
        <v>448807355</v>
      </c>
      <c r="E50" s="2">
        <v>0</v>
      </c>
      <c r="F50" s="2">
        <v>0</v>
      </c>
      <c r="G50" s="2">
        <v>448807355</v>
      </c>
      <c r="H50" s="2">
        <v>0</v>
      </c>
      <c r="I50" s="2">
        <v>423315824</v>
      </c>
      <c r="J50" s="2">
        <v>9432</v>
      </c>
      <c r="K50" s="2">
        <v>25491531</v>
      </c>
      <c r="M50" s="6">
        <f t="shared" si="0"/>
        <v>0.94320161932283841</v>
      </c>
      <c r="N50" s="6">
        <f t="shared" si="1"/>
        <v>0.94320161932283841</v>
      </c>
      <c r="O50" s="7"/>
    </row>
    <row r="51" spans="1:15" x14ac:dyDescent="0.2">
      <c r="A51" s="1" t="s">
        <v>11</v>
      </c>
      <c r="B51" s="1" t="s">
        <v>106</v>
      </c>
      <c r="C51" s="1" t="s">
        <v>107</v>
      </c>
      <c r="D51" s="2">
        <v>448807355</v>
      </c>
      <c r="E51" s="2">
        <v>0</v>
      </c>
      <c r="F51" s="2">
        <v>0</v>
      </c>
      <c r="G51" s="2">
        <v>448807355</v>
      </c>
      <c r="H51" s="2">
        <v>0</v>
      </c>
      <c r="I51" s="2">
        <v>423315824</v>
      </c>
      <c r="J51" s="2">
        <v>9432</v>
      </c>
      <c r="K51" s="2">
        <v>25491531</v>
      </c>
      <c r="M51" s="6">
        <f t="shared" si="0"/>
        <v>0.94320161932283841</v>
      </c>
      <c r="N51" s="6">
        <f t="shared" si="1"/>
        <v>0.94320161932283841</v>
      </c>
      <c r="O51" s="7"/>
    </row>
    <row r="52" spans="1:15" x14ac:dyDescent="0.2">
      <c r="A52" s="1" t="s">
        <v>11</v>
      </c>
      <c r="B52" s="1" t="s">
        <v>110</v>
      </c>
      <c r="C52" s="1" t="s">
        <v>111</v>
      </c>
      <c r="D52" s="2">
        <v>1157863368</v>
      </c>
      <c r="E52" s="2">
        <v>0</v>
      </c>
      <c r="F52" s="2">
        <v>0</v>
      </c>
      <c r="G52" s="2">
        <v>1157863368</v>
      </c>
      <c r="H52" s="2">
        <v>8000000</v>
      </c>
      <c r="I52" s="2">
        <v>286875898</v>
      </c>
      <c r="J52" s="2">
        <v>2478</v>
      </c>
      <c r="K52" s="2">
        <v>870987470</v>
      </c>
      <c r="M52" s="6">
        <f t="shared" si="0"/>
        <v>0.24776316958323533</v>
      </c>
      <c r="N52" s="6">
        <f t="shared" si="1"/>
        <v>0.24776316958323533</v>
      </c>
      <c r="O52" s="7"/>
    </row>
    <row r="53" spans="1:15" x14ac:dyDescent="0.2">
      <c r="A53" s="1" t="s">
        <v>11</v>
      </c>
      <c r="B53" s="1" t="s">
        <v>112</v>
      </c>
      <c r="C53" s="1" t="s">
        <v>113</v>
      </c>
      <c r="D53" s="2">
        <v>1157863368</v>
      </c>
      <c r="E53" s="2">
        <v>0</v>
      </c>
      <c r="F53" s="2">
        <v>0</v>
      </c>
      <c r="G53" s="2">
        <v>1157863368</v>
      </c>
      <c r="H53" s="2">
        <v>8000000</v>
      </c>
      <c r="I53" s="2">
        <v>286875898</v>
      </c>
      <c r="J53" s="2">
        <v>2478</v>
      </c>
      <c r="K53" s="2">
        <v>870987470</v>
      </c>
      <c r="M53" s="6">
        <f t="shared" si="0"/>
        <v>0.24776316958323533</v>
      </c>
      <c r="N53" s="6">
        <f t="shared" si="1"/>
        <v>0.24776316958323533</v>
      </c>
      <c r="O53" s="7"/>
    </row>
    <row r="54" spans="1:15" x14ac:dyDescent="0.2">
      <c r="A54" s="1" t="s">
        <v>11</v>
      </c>
      <c r="B54" s="1" t="s">
        <v>114</v>
      </c>
      <c r="C54" s="1" t="s">
        <v>115</v>
      </c>
      <c r="D54" s="2">
        <v>1157863368</v>
      </c>
      <c r="E54" s="2">
        <v>0</v>
      </c>
      <c r="F54" s="2">
        <v>0</v>
      </c>
      <c r="G54" s="2">
        <v>1157863368</v>
      </c>
      <c r="H54" s="2">
        <v>8000000</v>
      </c>
      <c r="I54" s="2">
        <v>286875898</v>
      </c>
      <c r="J54" s="2">
        <v>2478</v>
      </c>
      <c r="K54" s="2">
        <v>870987470</v>
      </c>
      <c r="M54" s="6">
        <f t="shared" si="0"/>
        <v>0.24776316958323533</v>
      </c>
      <c r="N54" s="6">
        <f t="shared" si="1"/>
        <v>0.24776316958323533</v>
      </c>
      <c r="O54" s="7"/>
    </row>
    <row r="55" spans="1:15" x14ac:dyDescent="0.2">
      <c r="A55" s="1" t="s">
        <v>11</v>
      </c>
      <c r="B55" s="1" t="s">
        <v>106</v>
      </c>
      <c r="C55" s="1" t="s">
        <v>107</v>
      </c>
      <c r="D55" s="2">
        <v>1157863368</v>
      </c>
      <c r="E55" s="2">
        <v>0</v>
      </c>
      <c r="F55" s="2">
        <v>0</v>
      </c>
      <c r="G55" s="2">
        <v>1157863368</v>
      </c>
      <c r="H55" s="2">
        <v>8000000</v>
      </c>
      <c r="I55" s="2">
        <v>286875898</v>
      </c>
      <c r="J55" s="2">
        <v>2478</v>
      </c>
      <c r="K55" s="2">
        <v>870987470</v>
      </c>
      <c r="M55" s="6">
        <f t="shared" si="0"/>
        <v>0.24776316958323533</v>
      </c>
      <c r="N55" s="6">
        <f t="shared" si="1"/>
        <v>0.24776316958323533</v>
      </c>
      <c r="O55" s="7"/>
    </row>
    <row r="56" spans="1:15" x14ac:dyDescent="0.2">
      <c r="A56" s="1" t="s">
        <v>11</v>
      </c>
      <c r="B56" s="1" t="s">
        <v>116</v>
      </c>
      <c r="C56" s="1" t="s">
        <v>117</v>
      </c>
      <c r="D56" s="2">
        <v>1104111557</v>
      </c>
      <c r="E56" s="2">
        <v>0</v>
      </c>
      <c r="F56" s="2">
        <v>-937017</v>
      </c>
      <c r="G56" s="2">
        <v>1103174540</v>
      </c>
      <c r="H56" s="2">
        <v>477059</v>
      </c>
      <c r="I56" s="2">
        <v>604483877</v>
      </c>
      <c r="J56" s="2">
        <v>5479</v>
      </c>
      <c r="K56" s="2">
        <v>498690663</v>
      </c>
      <c r="M56" s="6">
        <f t="shared" si="0"/>
        <v>0.54748442144963438</v>
      </c>
      <c r="N56" s="6">
        <f t="shared" si="1"/>
        <v>0.5479494450624286</v>
      </c>
      <c r="O56" s="7"/>
    </row>
    <row r="57" spans="1:15" x14ac:dyDescent="0.2">
      <c r="A57" s="1" t="s">
        <v>11</v>
      </c>
      <c r="B57" s="1" t="s">
        <v>118</v>
      </c>
      <c r="C57" s="1" t="s">
        <v>119</v>
      </c>
      <c r="D57" s="2">
        <v>1104111557</v>
      </c>
      <c r="E57" s="2">
        <v>0</v>
      </c>
      <c r="F57" s="2">
        <v>-937017</v>
      </c>
      <c r="G57" s="2">
        <v>1103174540</v>
      </c>
      <c r="H57" s="2">
        <v>477059</v>
      </c>
      <c r="I57" s="2">
        <v>604483877</v>
      </c>
      <c r="J57" s="2">
        <v>5479</v>
      </c>
      <c r="K57" s="2">
        <v>498690663</v>
      </c>
      <c r="M57" s="6">
        <f t="shared" si="0"/>
        <v>0.54748442144963438</v>
      </c>
      <c r="N57" s="6">
        <f t="shared" si="1"/>
        <v>0.5479494450624286</v>
      </c>
      <c r="O57" s="7"/>
    </row>
    <row r="58" spans="1:15" x14ac:dyDescent="0.2">
      <c r="A58" s="1" t="s">
        <v>11</v>
      </c>
      <c r="B58" s="1" t="s">
        <v>120</v>
      </c>
      <c r="C58" s="1" t="s">
        <v>121</v>
      </c>
      <c r="D58" s="2">
        <v>1104111557</v>
      </c>
      <c r="E58" s="2">
        <v>0</v>
      </c>
      <c r="F58" s="2">
        <v>-937017</v>
      </c>
      <c r="G58" s="2">
        <v>1103174540</v>
      </c>
      <c r="H58" s="2">
        <v>477059</v>
      </c>
      <c r="I58" s="2">
        <v>604483877</v>
      </c>
      <c r="J58" s="2">
        <v>5479</v>
      </c>
      <c r="K58" s="2">
        <v>498690663</v>
      </c>
      <c r="M58" s="6">
        <f t="shared" si="0"/>
        <v>0.54748442144963438</v>
      </c>
      <c r="N58" s="6">
        <f t="shared" si="1"/>
        <v>0.5479494450624286</v>
      </c>
      <c r="O58" s="7"/>
    </row>
    <row r="59" spans="1:15" x14ac:dyDescent="0.2">
      <c r="A59" s="1" t="s">
        <v>11</v>
      </c>
      <c r="B59" s="1" t="s">
        <v>106</v>
      </c>
      <c r="C59" s="1" t="s">
        <v>107</v>
      </c>
      <c r="D59" s="2">
        <v>1104111557</v>
      </c>
      <c r="E59" s="2">
        <v>0</v>
      </c>
      <c r="F59" s="2">
        <v>-937017</v>
      </c>
      <c r="G59" s="2">
        <v>1103174540</v>
      </c>
      <c r="H59" s="2">
        <v>477059</v>
      </c>
      <c r="I59" s="2">
        <v>604483877</v>
      </c>
      <c r="J59" s="2">
        <v>5479</v>
      </c>
      <c r="K59" s="2">
        <v>498690663</v>
      </c>
      <c r="M59" s="6">
        <f t="shared" si="0"/>
        <v>0.54748442144963438</v>
      </c>
      <c r="N59" s="6">
        <f t="shared" si="1"/>
        <v>0.5479494450624286</v>
      </c>
      <c r="O59" s="7"/>
    </row>
    <row r="60" spans="1:15" x14ac:dyDescent="0.2">
      <c r="A60" s="1" t="s">
        <v>11</v>
      </c>
      <c r="B60" s="1" t="s">
        <v>122</v>
      </c>
      <c r="C60" s="1" t="s">
        <v>123</v>
      </c>
      <c r="D60" s="2">
        <v>619328993</v>
      </c>
      <c r="E60" s="2">
        <v>0</v>
      </c>
      <c r="F60" s="2">
        <v>0</v>
      </c>
      <c r="G60" s="2">
        <v>619328993</v>
      </c>
      <c r="H60" s="2">
        <v>6464022</v>
      </c>
      <c r="I60" s="2">
        <v>541176971</v>
      </c>
      <c r="J60" s="2">
        <v>8738</v>
      </c>
      <c r="K60" s="2">
        <v>78152022</v>
      </c>
      <c r="M60" s="6">
        <f t="shared" si="0"/>
        <v>0.87381178197158937</v>
      </c>
      <c r="N60" s="6">
        <f t="shared" si="1"/>
        <v>0.87381178197158937</v>
      </c>
      <c r="O60" s="7"/>
    </row>
    <row r="61" spans="1:15" x14ac:dyDescent="0.2">
      <c r="A61" s="1" t="s">
        <v>11</v>
      </c>
      <c r="B61" s="1" t="s">
        <v>124</v>
      </c>
      <c r="C61" s="1" t="s">
        <v>125</v>
      </c>
      <c r="D61" s="2">
        <v>619328993</v>
      </c>
      <c r="E61" s="2">
        <v>0</v>
      </c>
      <c r="F61" s="2">
        <v>0</v>
      </c>
      <c r="G61" s="2">
        <v>619328993</v>
      </c>
      <c r="H61" s="2">
        <v>6464022</v>
      </c>
      <c r="I61" s="2">
        <v>541176971</v>
      </c>
      <c r="J61" s="2">
        <v>8738</v>
      </c>
      <c r="K61" s="2">
        <v>78152022</v>
      </c>
      <c r="M61" s="6">
        <f t="shared" si="0"/>
        <v>0.87381178197158937</v>
      </c>
      <c r="N61" s="6">
        <f t="shared" si="1"/>
        <v>0.87381178197158937</v>
      </c>
      <c r="O61" s="7"/>
    </row>
    <row r="62" spans="1:15" x14ac:dyDescent="0.2">
      <c r="A62" s="1" t="s">
        <v>11</v>
      </c>
      <c r="B62" s="1" t="s">
        <v>126</v>
      </c>
      <c r="C62" s="1" t="s">
        <v>127</v>
      </c>
      <c r="D62" s="2">
        <v>619328993</v>
      </c>
      <c r="E62" s="2">
        <v>0</v>
      </c>
      <c r="F62" s="2">
        <v>0</v>
      </c>
      <c r="G62" s="2">
        <v>619328993</v>
      </c>
      <c r="H62" s="2">
        <v>6464022</v>
      </c>
      <c r="I62" s="2">
        <v>541176971</v>
      </c>
      <c r="J62" s="2">
        <v>8738</v>
      </c>
      <c r="K62" s="2">
        <v>78152022</v>
      </c>
      <c r="M62" s="6">
        <f t="shared" si="0"/>
        <v>0.87381178197158937</v>
      </c>
      <c r="N62" s="6">
        <f t="shared" si="1"/>
        <v>0.87381178197158937</v>
      </c>
      <c r="O62" s="7"/>
    </row>
    <row r="63" spans="1:15" x14ac:dyDescent="0.2">
      <c r="A63" s="1" t="s">
        <v>11</v>
      </c>
      <c r="B63" s="1" t="s">
        <v>106</v>
      </c>
      <c r="C63" s="1" t="s">
        <v>107</v>
      </c>
      <c r="D63" s="2">
        <v>619328993</v>
      </c>
      <c r="E63" s="2">
        <v>0</v>
      </c>
      <c r="F63" s="2">
        <v>0</v>
      </c>
      <c r="G63" s="2">
        <v>619328993</v>
      </c>
      <c r="H63" s="2">
        <v>6464022</v>
      </c>
      <c r="I63" s="2">
        <v>541176971</v>
      </c>
      <c r="J63" s="2">
        <v>8738</v>
      </c>
      <c r="K63" s="2">
        <v>78152022</v>
      </c>
      <c r="M63" s="6">
        <f t="shared" si="0"/>
        <v>0.87381178197158937</v>
      </c>
      <c r="N63" s="6">
        <f t="shared" si="1"/>
        <v>0.87381178197158937</v>
      </c>
      <c r="O63" s="7"/>
    </row>
  </sheetData>
  <pageMargins left="0.75" right="0.75" top="1" bottom="1" header="0.5" footer="0.5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94"/>
  <sheetViews>
    <sheetView workbookViewId="0">
      <selection activeCell="G65" sqref="G65"/>
    </sheetView>
  </sheetViews>
  <sheetFormatPr baseColWidth="10" defaultRowHeight="12.75" x14ac:dyDescent="0.2"/>
  <cols>
    <col min="1" max="1" width="24.28515625" customWidth="1"/>
    <col min="2" max="2" width="22.28515625" bestFit="1" customWidth="1"/>
    <col min="3" max="3" width="45.7109375" customWidth="1"/>
    <col min="4" max="11" width="18.42578125" customWidth="1"/>
  </cols>
  <sheetData>
    <row r="1" spans="1:12" ht="25.5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2" hidden="1" x14ac:dyDescent="0.2">
      <c r="A2" s="1" t="s">
        <v>11</v>
      </c>
      <c r="B2" s="1" t="s">
        <v>12</v>
      </c>
      <c r="C2" s="1" t="s">
        <v>13</v>
      </c>
      <c r="D2" s="2">
        <v>3670338856</v>
      </c>
      <c r="E2" s="2">
        <v>-6479697</v>
      </c>
      <c r="F2" s="2">
        <v>-7416714</v>
      </c>
      <c r="G2" s="2">
        <v>3662922142</v>
      </c>
      <c r="H2" s="2">
        <v>28662573</v>
      </c>
      <c r="I2" s="2">
        <v>2058775756</v>
      </c>
      <c r="J2" s="2">
        <v>5621</v>
      </c>
      <c r="K2" s="2">
        <v>1604146386</v>
      </c>
    </row>
    <row r="3" spans="1:12" hidden="1" x14ac:dyDescent="0.2">
      <c r="A3" s="1" t="s">
        <v>11</v>
      </c>
      <c r="B3" s="1" t="s">
        <v>14</v>
      </c>
      <c r="C3" s="1" t="s">
        <v>15</v>
      </c>
      <c r="D3" s="2">
        <v>3670338856</v>
      </c>
      <c r="E3" s="2">
        <v>-6479697</v>
      </c>
      <c r="F3" s="2">
        <v>-7416714</v>
      </c>
      <c r="G3" s="2">
        <v>3662922142</v>
      </c>
      <c r="H3" s="2">
        <v>28662573</v>
      </c>
      <c r="I3" s="2">
        <v>2058775756</v>
      </c>
      <c r="J3" s="2">
        <v>5621</v>
      </c>
      <c r="K3" s="2">
        <v>1604146386</v>
      </c>
    </row>
    <row r="4" spans="1:12" hidden="1" x14ac:dyDescent="0.2">
      <c r="A4" s="1" t="s">
        <v>11</v>
      </c>
      <c r="B4" s="1" t="s">
        <v>16</v>
      </c>
      <c r="C4" s="1" t="s">
        <v>17</v>
      </c>
      <c r="D4" s="2">
        <v>179018162</v>
      </c>
      <c r="E4" s="2">
        <v>0</v>
      </c>
      <c r="F4" s="2">
        <v>0</v>
      </c>
      <c r="G4" s="2">
        <v>179018162</v>
      </c>
      <c r="H4" s="2">
        <v>13721492</v>
      </c>
      <c r="I4" s="2">
        <v>103484816</v>
      </c>
      <c r="J4" s="2">
        <v>5781</v>
      </c>
      <c r="K4" s="2">
        <v>75533346</v>
      </c>
    </row>
    <row r="5" spans="1:12" hidden="1" x14ac:dyDescent="0.2">
      <c r="A5" s="1" t="s">
        <v>11</v>
      </c>
      <c r="B5" s="1" t="s">
        <v>18</v>
      </c>
      <c r="C5" s="1" t="s">
        <v>19</v>
      </c>
      <c r="D5" s="2">
        <v>179018162</v>
      </c>
      <c r="E5" s="2">
        <v>0</v>
      </c>
      <c r="F5" s="2">
        <v>0</v>
      </c>
      <c r="G5" s="2">
        <v>179018162</v>
      </c>
      <c r="H5" s="2">
        <v>13721492</v>
      </c>
      <c r="I5" s="2">
        <v>103484816</v>
      </c>
      <c r="J5" s="2">
        <v>5781</v>
      </c>
      <c r="K5" s="2">
        <v>75533346</v>
      </c>
    </row>
    <row r="6" spans="1:12" hidden="1" x14ac:dyDescent="0.2">
      <c r="A6" s="1" t="s">
        <v>11</v>
      </c>
      <c r="B6" s="1" t="s">
        <v>20</v>
      </c>
      <c r="C6" s="1" t="s">
        <v>21</v>
      </c>
      <c r="D6" s="2">
        <v>179018162</v>
      </c>
      <c r="E6" s="2">
        <v>0</v>
      </c>
      <c r="F6" s="2">
        <v>0</v>
      </c>
      <c r="G6" s="2">
        <v>179018162</v>
      </c>
      <c r="H6" s="2">
        <v>13721492</v>
      </c>
      <c r="I6" s="2">
        <v>103484816</v>
      </c>
      <c r="J6" s="2">
        <v>5781</v>
      </c>
      <c r="K6" s="2">
        <v>75533346</v>
      </c>
    </row>
    <row r="7" spans="1:12" hidden="1" x14ac:dyDescent="0.2">
      <c r="A7" s="1" t="s">
        <v>11</v>
      </c>
      <c r="B7" s="1" t="s">
        <v>22</v>
      </c>
      <c r="C7" s="1" t="s">
        <v>23</v>
      </c>
      <c r="D7" s="2">
        <v>48531673</v>
      </c>
      <c r="E7" s="2">
        <v>0</v>
      </c>
      <c r="F7" s="2">
        <v>0</v>
      </c>
      <c r="G7" s="2">
        <v>48531673</v>
      </c>
      <c r="H7" s="2">
        <v>0</v>
      </c>
      <c r="I7" s="2">
        <v>26338400</v>
      </c>
      <c r="J7" s="2">
        <v>5427</v>
      </c>
      <c r="K7" s="2">
        <v>22193273</v>
      </c>
    </row>
    <row r="8" spans="1:12" hidden="1" x14ac:dyDescent="0.2">
      <c r="A8" s="1" t="s">
        <v>11</v>
      </c>
      <c r="B8" s="1" t="s">
        <v>24</v>
      </c>
      <c r="C8" s="1" t="s">
        <v>25</v>
      </c>
      <c r="D8" s="2">
        <v>1653268</v>
      </c>
      <c r="E8" s="2">
        <v>0</v>
      </c>
      <c r="F8" s="2">
        <v>0</v>
      </c>
      <c r="G8" s="2">
        <v>1653268</v>
      </c>
      <c r="H8" s="2">
        <v>0</v>
      </c>
      <c r="I8" s="2">
        <v>0</v>
      </c>
      <c r="J8" s="2">
        <v>0</v>
      </c>
      <c r="K8" s="2">
        <v>1653268</v>
      </c>
    </row>
    <row r="9" spans="1:12" x14ac:dyDescent="0.2">
      <c r="A9" s="4" t="s">
        <v>11</v>
      </c>
      <c r="B9" s="4" t="s">
        <v>26</v>
      </c>
      <c r="C9" s="4" t="s">
        <v>27</v>
      </c>
      <c r="D9" s="5">
        <v>460440</v>
      </c>
      <c r="E9" s="5">
        <v>0</v>
      </c>
      <c r="F9" s="5">
        <v>0</v>
      </c>
      <c r="G9" s="5">
        <v>460440</v>
      </c>
      <c r="H9" s="5">
        <v>0</v>
      </c>
      <c r="I9" s="5">
        <v>0</v>
      </c>
      <c r="J9" s="5">
        <v>0</v>
      </c>
      <c r="K9" s="5">
        <v>460440</v>
      </c>
      <c r="L9" s="6">
        <f>+I9/G9</f>
        <v>0</v>
      </c>
    </row>
    <row r="10" spans="1:12" x14ac:dyDescent="0.2">
      <c r="A10" s="4" t="s">
        <v>11</v>
      </c>
      <c r="B10" s="4" t="s">
        <v>28</v>
      </c>
      <c r="C10" s="4" t="s">
        <v>29</v>
      </c>
      <c r="D10" s="5">
        <v>1192828</v>
      </c>
      <c r="E10" s="5">
        <v>0</v>
      </c>
      <c r="F10" s="5">
        <v>0</v>
      </c>
      <c r="G10" s="5">
        <v>1192828</v>
      </c>
      <c r="H10" s="5">
        <v>0</v>
      </c>
      <c r="I10" s="5">
        <v>0</v>
      </c>
      <c r="J10" s="5">
        <v>0</v>
      </c>
      <c r="K10" s="5">
        <v>1192828</v>
      </c>
      <c r="L10" s="6">
        <f t="shared" ref="L10" si="0">+I10/G10</f>
        <v>0</v>
      </c>
    </row>
    <row r="11" spans="1:12" hidden="1" x14ac:dyDescent="0.2">
      <c r="A11" s="1" t="s">
        <v>11</v>
      </c>
      <c r="B11" s="1" t="s">
        <v>30</v>
      </c>
      <c r="C11" s="1" t="s">
        <v>31</v>
      </c>
      <c r="D11" s="2">
        <v>46211405</v>
      </c>
      <c r="E11" s="2">
        <v>0</v>
      </c>
      <c r="F11" s="2">
        <v>0</v>
      </c>
      <c r="G11" s="2">
        <v>46211405</v>
      </c>
      <c r="H11" s="2">
        <v>0</v>
      </c>
      <c r="I11" s="2">
        <v>26338400</v>
      </c>
      <c r="J11" s="2">
        <v>5700</v>
      </c>
      <c r="K11" s="2">
        <v>19873005</v>
      </c>
    </row>
    <row r="12" spans="1:12" x14ac:dyDescent="0.2">
      <c r="A12" s="4" t="s">
        <v>11</v>
      </c>
      <c r="B12" s="4" t="s">
        <v>32</v>
      </c>
      <c r="C12" s="4" t="s">
        <v>33</v>
      </c>
      <c r="D12" s="5">
        <v>5562448</v>
      </c>
      <c r="E12" s="5">
        <v>0</v>
      </c>
      <c r="F12" s="5">
        <v>0</v>
      </c>
      <c r="G12" s="5">
        <v>5562448</v>
      </c>
      <c r="H12" s="5">
        <v>0</v>
      </c>
      <c r="I12" s="5">
        <v>2835042</v>
      </c>
      <c r="J12" s="5">
        <v>5097</v>
      </c>
      <c r="K12" s="5">
        <v>2727406</v>
      </c>
      <c r="L12" s="6">
        <f t="shared" ref="L12:L17" si="1">+I12/G12</f>
        <v>0.50967523651457058</v>
      </c>
    </row>
    <row r="13" spans="1:12" x14ac:dyDescent="0.2">
      <c r="A13" s="4" t="s">
        <v>11</v>
      </c>
      <c r="B13" s="4" t="s">
        <v>34</v>
      </c>
      <c r="C13" s="4" t="s">
        <v>35</v>
      </c>
      <c r="D13" s="5">
        <v>3493844</v>
      </c>
      <c r="E13" s="5">
        <v>0</v>
      </c>
      <c r="F13" s="5">
        <v>0</v>
      </c>
      <c r="G13" s="5">
        <v>3493844</v>
      </c>
      <c r="H13" s="5">
        <v>0</v>
      </c>
      <c r="I13" s="5">
        <v>3487302</v>
      </c>
      <c r="J13" s="5">
        <v>9981</v>
      </c>
      <c r="K13" s="5">
        <v>6542</v>
      </c>
      <c r="L13" s="6">
        <f t="shared" si="1"/>
        <v>0.99812756379506351</v>
      </c>
    </row>
    <row r="14" spans="1:12" x14ac:dyDescent="0.2">
      <c r="A14" s="4" t="s">
        <v>11</v>
      </c>
      <c r="B14" s="4" t="s">
        <v>36</v>
      </c>
      <c r="C14" s="4" t="s">
        <v>37</v>
      </c>
      <c r="D14" s="5">
        <v>10741740</v>
      </c>
      <c r="E14" s="5">
        <v>0</v>
      </c>
      <c r="F14" s="5">
        <v>0</v>
      </c>
      <c r="G14" s="5">
        <v>10741740</v>
      </c>
      <c r="H14" s="5">
        <v>0</v>
      </c>
      <c r="I14" s="5">
        <v>1045000</v>
      </c>
      <c r="J14" s="5">
        <v>973</v>
      </c>
      <c r="K14" s="5">
        <v>9696740</v>
      </c>
      <c r="L14" s="6">
        <f t="shared" si="1"/>
        <v>9.7284052676754412E-2</v>
      </c>
    </row>
    <row r="15" spans="1:12" x14ac:dyDescent="0.2">
      <c r="A15" s="4" t="s">
        <v>11</v>
      </c>
      <c r="B15" s="4" t="s">
        <v>38</v>
      </c>
      <c r="C15" s="4" t="s">
        <v>39</v>
      </c>
      <c r="D15" s="5">
        <v>23649373</v>
      </c>
      <c r="E15" s="5">
        <v>0</v>
      </c>
      <c r="F15" s="5">
        <v>0</v>
      </c>
      <c r="G15" s="5">
        <v>23649373</v>
      </c>
      <c r="H15" s="5">
        <v>0</v>
      </c>
      <c r="I15" s="5">
        <v>18971056</v>
      </c>
      <c r="J15" s="5">
        <v>8022</v>
      </c>
      <c r="K15" s="5">
        <v>4678317</v>
      </c>
      <c r="L15" s="6">
        <f t="shared" si="1"/>
        <v>0.80218008316753264</v>
      </c>
    </row>
    <row r="16" spans="1:12" x14ac:dyDescent="0.2">
      <c r="A16" s="4" t="s">
        <v>11</v>
      </c>
      <c r="B16" s="4" t="s">
        <v>40</v>
      </c>
      <c r="C16" s="4" t="s">
        <v>41</v>
      </c>
      <c r="D16" s="5">
        <v>968000</v>
      </c>
      <c r="E16" s="5">
        <v>0</v>
      </c>
      <c r="F16" s="5">
        <v>0</v>
      </c>
      <c r="G16" s="5">
        <v>968000</v>
      </c>
      <c r="H16" s="5">
        <v>0</v>
      </c>
      <c r="I16" s="5">
        <v>0</v>
      </c>
      <c r="J16" s="5">
        <v>0</v>
      </c>
      <c r="K16" s="5">
        <v>968000</v>
      </c>
      <c r="L16" s="6">
        <f t="shared" si="1"/>
        <v>0</v>
      </c>
    </row>
    <row r="17" spans="1:12" x14ac:dyDescent="0.2">
      <c r="A17" s="4" t="s">
        <v>11</v>
      </c>
      <c r="B17" s="4" t="s">
        <v>42</v>
      </c>
      <c r="C17" s="4" t="s">
        <v>43</v>
      </c>
      <c r="D17" s="5">
        <v>1796000</v>
      </c>
      <c r="E17" s="5">
        <v>0</v>
      </c>
      <c r="F17" s="5">
        <v>0</v>
      </c>
      <c r="G17" s="5">
        <v>1796000</v>
      </c>
      <c r="H17" s="5">
        <v>0</v>
      </c>
      <c r="I17" s="5">
        <v>0</v>
      </c>
      <c r="J17" s="5">
        <v>0</v>
      </c>
      <c r="K17" s="5">
        <v>1796000</v>
      </c>
      <c r="L17" s="6">
        <f t="shared" si="1"/>
        <v>0</v>
      </c>
    </row>
    <row r="18" spans="1:12" hidden="1" x14ac:dyDescent="0.2">
      <c r="A18" s="1" t="s">
        <v>11</v>
      </c>
      <c r="B18" s="1" t="s">
        <v>44</v>
      </c>
      <c r="C18" s="1" t="s">
        <v>45</v>
      </c>
      <c r="D18" s="2">
        <v>667000</v>
      </c>
      <c r="E18" s="2">
        <v>0</v>
      </c>
      <c r="F18" s="2">
        <v>0</v>
      </c>
      <c r="G18" s="2">
        <v>667000</v>
      </c>
      <c r="H18" s="2">
        <v>0</v>
      </c>
      <c r="I18" s="2">
        <v>0</v>
      </c>
      <c r="J18" s="2">
        <v>0</v>
      </c>
      <c r="K18" s="2">
        <v>667000</v>
      </c>
    </row>
    <row r="19" spans="1:12" x14ac:dyDescent="0.2">
      <c r="A19" s="4" t="s">
        <v>11</v>
      </c>
      <c r="B19" s="4" t="s">
        <v>46</v>
      </c>
      <c r="C19" s="4" t="s">
        <v>47</v>
      </c>
      <c r="D19" s="5">
        <v>667000</v>
      </c>
      <c r="E19" s="5">
        <v>0</v>
      </c>
      <c r="F19" s="5">
        <v>0</v>
      </c>
      <c r="G19" s="5">
        <v>667000</v>
      </c>
      <c r="H19" s="5">
        <v>0</v>
      </c>
      <c r="I19" s="5">
        <v>0</v>
      </c>
      <c r="J19" s="5">
        <v>0</v>
      </c>
      <c r="K19" s="5">
        <v>667000</v>
      </c>
      <c r="L19" s="6">
        <f>+I19/G19</f>
        <v>0</v>
      </c>
    </row>
    <row r="20" spans="1:12" hidden="1" x14ac:dyDescent="0.2">
      <c r="A20" s="1" t="s">
        <v>11</v>
      </c>
      <c r="B20" s="1" t="s">
        <v>48</v>
      </c>
      <c r="C20" s="1" t="s">
        <v>49</v>
      </c>
      <c r="D20" s="2">
        <v>130486489</v>
      </c>
      <c r="E20" s="2">
        <v>0</v>
      </c>
      <c r="F20" s="2">
        <v>0</v>
      </c>
      <c r="G20" s="2">
        <v>130486489</v>
      </c>
      <c r="H20" s="2">
        <v>13721492</v>
      </c>
      <c r="I20" s="2">
        <v>77146416</v>
      </c>
      <c r="J20" s="2">
        <v>5912</v>
      </c>
      <c r="K20" s="2">
        <v>53340073</v>
      </c>
    </row>
    <row r="21" spans="1:12" hidden="1" x14ac:dyDescent="0.2">
      <c r="A21" s="1" t="s">
        <v>11</v>
      </c>
      <c r="B21" s="1" t="s">
        <v>50</v>
      </c>
      <c r="C21" s="1" t="s">
        <v>51</v>
      </c>
      <c r="D21" s="2">
        <v>23517938</v>
      </c>
      <c r="E21" s="2">
        <v>0</v>
      </c>
      <c r="F21" s="2">
        <v>0</v>
      </c>
      <c r="G21" s="2">
        <v>23517938</v>
      </c>
      <c r="H21" s="2">
        <v>2510500</v>
      </c>
      <c r="I21" s="2">
        <v>19457438</v>
      </c>
      <c r="J21" s="2">
        <v>8273</v>
      </c>
      <c r="K21" s="2">
        <v>4060500</v>
      </c>
    </row>
    <row r="22" spans="1:12" x14ac:dyDescent="0.2">
      <c r="A22" s="4" t="s">
        <v>11</v>
      </c>
      <c r="B22" s="4" t="s">
        <v>52</v>
      </c>
      <c r="C22" s="4" t="s">
        <v>53</v>
      </c>
      <c r="D22" s="5">
        <v>7707438</v>
      </c>
      <c r="E22" s="5">
        <v>0</v>
      </c>
      <c r="F22" s="5">
        <v>0</v>
      </c>
      <c r="G22" s="5">
        <v>7707438</v>
      </c>
      <c r="H22" s="5">
        <v>0</v>
      </c>
      <c r="I22" s="5">
        <v>7707438</v>
      </c>
      <c r="J22" s="5">
        <v>10000</v>
      </c>
      <c r="K22" s="5">
        <v>0</v>
      </c>
      <c r="L22" s="6">
        <f>+I22/G22</f>
        <v>1</v>
      </c>
    </row>
    <row r="23" spans="1:12" hidden="1" x14ac:dyDescent="0.2">
      <c r="A23" s="1" t="s">
        <v>11</v>
      </c>
      <c r="B23" s="1" t="s">
        <v>54</v>
      </c>
      <c r="C23" s="1" t="s">
        <v>55</v>
      </c>
      <c r="D23" s="2">
        <v>15810500</v>
      </c>
      <c r="E23" s="2">
        <v>0</v>
      </c>
      <c r="F23" s="2">
        <v>0</v>
      </c>
      <c r="G23" s="2">
        <v>15810500</v>
      </c>
      <c r="H23" s="2">
        <v>2510500</v>
      </c>
      <c r="I23" s="2">
        <v>11750000</v>
      </c>
      <c r="J23" s="2">
        <v>7432</v>
      </c>
      <c r="K23" s="2">
        <v>4060500</v>
      </c>
    </row>
    <row r="24" spans="1:12" x14ac:dyDescent="0.2">
      <c r="A24" s="4" t="s">
        <v>11</v>
      </c>
      <c r="B24" s="4" t="s">
        <v>56</v>
      </c>
      <c r="C24" s="4" t="s">
        <v>57</v>
      </c>
      <c r="D24" s="5">
        <v>15810500</v>
      </c>
      <c r="E24" s="5">
        <v>0</v>
      </c>
      <c r="F24" s="5">
        <v>0</v>
      </c>
      <c r="G24" s="5">
        <v>15810500</v>
      </c>
      <c r="H24" s="5">
        <v>2510500</v>
      </c>
      <c r="I24" s="5">
        <v>11750000</v>
      </c>
      <c r="J24" s="5">
        <v>7432</v>
      </c>
      <c r="K24" s="5">
        <v>4060500</v>
      </c>
      <c r="L24" s="6">
        <f>+I24/G24</f>
        <v>0.74317700262483788</v>
      </c>
    </row>
    <row r="25" spans="1:12" hidden="1" x14ac:dyDescent="0.2">
      <c r="A25" s="1" t="s">
        <v>11</v>
      </c>
      <c r="B25" s="1" t="s">
        <v>58</v>
      </c>
      <c r="C25" s="1" t="s">
        <v>59</v>
      </c>
      <c r="D25" s="2">
        <v>16833161</v>
      </c>
      <c r="E25" s="2">
        <v>0</v>
      </c>
      <c r="F25" s="2">
        <v>0</v>
      </c>
      <c r="G25" s="2">
        <v>16833161</v>
      </c>
      <c r="H25" s="2">
        <v>0</v>
      </c>
      <c r="I25" s="2">
        <v>4405009</v>
      </c>
      <c r="J25" s="2">
        <v>2617</v>
      </c>
      <c r="K25" s="2">
        <v>12428152</v>
      </c>
    </row>
    <row r="26" spans="1:12" hidden="1" x14ac:dyDescent="0.2">
      <c r="A26" s="1" t="s">
        <v>11</v>
      </c>
      <c r="B26" s="1" t="s">
        <v>60</v>
      </c>
      <c r="C26" s="1" t="s">
        <v>61</v>
      </c>
      <c r="D26" s="2">
        <v>198135</v>
      </c>
      <c r="E26" s="2">
        <v>0</v>
      </c>
      <c r="F26" s="2">
        <v>0</v>
      </c>
      <c r="G26" s="2">
        <v>198135</v>
      </c>
      <c r="H26" s="2">
        <v>0</v>
      </c>
      <c r="I26" s="2">
        <v>198135</v>
      </c>
      <c r="J26" s="2">
        <v>10000</v>
      </c>
      <c r="K26" s="2">
        <v>0</v>
      </c>
    </row>
    <row r="27" spans="1:12" x14ac:dyDescent="0.2">
      <c r="A27" s="4" t="s">
        <v>11</v>
      </c>
      <c r="B27" s="4" t="s">
        <v>62</v>
      </c>
      <c r="C27" s="4" t="s">
        <v>63</v>
      </c>
      <c r="D27" s="5">
        <v>198135</v>
      </c>
      <c r="E27" s="5">
        <v>0</v>
      </c>
      <c r="F27" s="5">
        <v>0</v>
      </c>
      <c r="G27" s="5">
        <v>198135</v>
      </c>
      <c r="H27" s="5">
        <v>0</v>
      </c>
      <c r="I27" s="5">
        <v>198135</v>
      </c>
      <c r="J27" s="5">
        <v>10000</v>
      </c>
      <c r="K27" s="5">
        <v>0</v>
      </c>
      <c r="L27" s="6">
        <f>+I27/G27</f>
        <v>1</v>
      </c>
    </row>
    <row r="28" spans="1:12" hidden="1" x14ac:dyDescent="0.2">
      <c r="A28" s="1" t="s">
        <v>11</v>
      </c>
      <c r="B28" s="1" t="s">
        <v>64</v>
      </c>
      <c r="C28" s="1" t="s">
        <v>65</v>
      </c>
      <c r="D28" s="2">
        <v>16635026</v>
      </c>
      <c r="E28" s="2">
        <v>0</v>
      </c>
      <c r="F28" s="2">
        <v>0</v>
      </c>
      <c r="G28" s="2">
        <v>16635026</v>
      </c>
      <c r="H28" s="2">
        <v>0</v>
      </c>
      <c r="I28" s="2">
        <v>4206874</v>
      </c>
      <c r="J28" s="2">
        <v>2529</v>
      </c>
      <c r="K28" s="2">
        <v>12428152</v>
      </c>
    </row>
    <row r="29" spans="1:12" x14ac:dyDescent="0.2">
      <c r="A29" s="4" t="s">
        <v>11</v>
      </c>
      <c r="B29" s="4" t="s">
        <v>66</v>
      </c>
      <c r="C29" s="4" t="s">
        <v>67</v>
      </c>
      <c r="D29" s="5">
        <v>14785134</v>
      </c>
      <c r="E29" s="5">
        <v>0</v>
      </c>
      <c r="F29" s="5">
        <v>0</v>
      </c>
      <c r="G29" s="5">
        <v>14785134</v>
      </c>
      <c r="H29" s="5">
        <v>0</v>
      </c>
      <c r="I29" s="5">
        <v>2356982</v>
      </c>
      <c r="J29" s="5">
        <v>1594</v>
      </c>
      <c r="K29" s="5">
        <v>12428152</v>
      </c>
      <c r="L29" s="6">
        <f t="shared" ref="L29:L30" si="2">+I29/G29</f>
        <v>0.15941566711536059</v>
      </c>
    </row>
    <row r="30" spans="1:12" x14ac:dyDescent="0.2">
      <c r="A30" s="4" t="s">
        <v>11</v>
      </c>
      <c r="B30" s="4" t="s">
        <v>68</v>
      </c>
      <c r="C30" s="4" t="s">
        <v>69</v>
      </c>
      <c r="D30" s="5">
        <v>1849892</v>
      </c>
      <c r="E30" s="5">
        <v>0</v>
      </c>
      <c r="F30" s="5">
        <v>0</v>
      </c>
      <c r="G30" s="5">
        <v>1849892</v>
      </c>
      <c r="H30" s="5">
        <v>0</v>
      </c>
      <c r="I30" s="5">
        <v>1849892</v>
      </c>
      <c r="J30" s="5">
        <v>10000</v>
      </c>
      <c r="K30" s="5">
        <v>0</v>
      </c>
      <c r="L30" s="6">
        <f t="shared" si="2"/>
        <v>1</v>
      </c>
    </row>
    <row r="31" spans="1:12" hidden="1" x14ac:dyDescent="0.2">
      <c r="A31" s="1" t="s">
        <v>11</v>
      </c>
      <c r="B31" s="1" t="s">
        <v>70</v>
      </c>
      <c r="C31" s="1" t="s">
        <v>71</v>
      </c>
      <c r="D31" s="2">
        <v>65071135</v>
      </c>
      <c r="E31" s="2">
        <v>0</v>
      </c>
      <c r="F31" s="2">
        <v>0</v>
      </c>
      <c r="G31" s="2">
        <v>65071135</v>
      </c>
      <c r="H31" s="2">
        <v>2781992</v>
      </c>
      <c r="I31" s="2">
        <v>36366827</v>
      </c>
      <c r="J31" s="2">
        <v>5589</v>
      </c>
      <c r="K31" s="2">
        <v>28704308</v>
      </c>
    </row>
    <row r="32" spans="1:12" hidden="1" x14ac:dyDescent="0.2">
      <c r="A32" s="1" t="s">
        <v>11</v>
      </c>
      <c r="B32" s="1" t="s">
        <v>72</v>
      </c>
      <c r="C32" s="1" t="s">
        <v>73</v>
      </c>
      <c r="D32" s="2">
        <v>2976507</v>
      </c>
      <c r="E32" s="2">
        <v>0</v>
      </c>
      <c r="F32" s="2">
        <v>0</v>
      </c>
      <c r="G32" s="2">
        <v>2976507</v>
      </c>
      <c r="H32" s="2">
        <v>0</v>
      </c>
      <c r="I32" s="2">
        <v>2976507</v>
      </c>
      <c r="J32" s="2">
        <v>10000</v>
      </c>
      <c r="K32" s="2">
        <v>0</v>
      </c>
    </row>
    <row r="33" spans="1:12" x14ac:dyDescent="0.2">
      <c r="A33" s="4" t="s">
        <v>11</v>
      </c>
      <c r="B33" s="4" t="s">
        <v>74</v>
      </c>
      <c r="C33" s="4" t="s">
        <v>75</v>
      </c>
      <c r="D33" s="5">
        <v>2976507</v>
      </c>
      <c r="E33" s="5">
        <v>0</v>
      </c>
      <c r="F33" s="5">
        <v>0</v>
      </c>
      <c r="G33" s="5">
        <v>2976507</v>
      </c>
      <c r="H33" s="5">
        <v>0</v>
      </c>
      <c r="I33" s="5">
        <v>2976507</v>
      </c>
      <c r="J33" s="5">
        <v>10000</v>
      </c>
      <c r="K33" s="5">
        <v>0</v>
      </c>
      <c r="L33" s="6">
        <f>+I33/G33</f>
        <v>1</v>
      </c>
    </row>
    <row r="34" spans="1:12" hidden="1" x14ac:dyDescent="0.2">
      <c r="A34" s="1" t="s">
        <v>11</v>
      </c>
      <c r="B34" s="1" t="s">
        <v>76</v>
      </c>
      <c r="C34" s="1" t="s">
        <v>77</v>
      </c>
      <c r="D34" s="2">
        <v>62094628</v>
      </c>
      <c r="E34" s="2">
        <v>0</v>
      </c>
      <c r="F34" s="2">
        <v>0</v>
      </c>
      <c r="G34" s="2">
        <v>62094628</v>
      </c>
      <c r="H34" s="2">
        <v>2781992</v>
      </c>
      <c r="I34" s="2">
        <v>33390320</v>
      </c>
      <c r="J34" s="2">
        <v>5377</v>
      </c>
      <c r="K34" s="2">
        <v>28704308</v>
      </c>
    </row>
    <row r="35" spans="1:12" x14ac:dyDescent="0.2">
      <c r="A35" s="4" t="s">
        <v>11</v>
      </c>
      <c r="B35" s="4" t="s">
        <v>78</v>
      </c>
      <c r="C35" s="4" t="s">
        <v>79</v>
      </c>
      <c r="D35" s="5">
        <v>9838210</v>
      </c>
      <c r="E35" s="5">
        <v>0</v>
      </c>
      <c r="F35" s="5">
        <v>0</v>
      </c>
      <c r="G35" s="5">
        <v>9838210</v>
      </c>
      <c r="H35" s="5">
        <v>0</v>
      </c>
      <c r="I35" s="5">
        <v>5289987</v>
      </c>
      <c r="J35" s="5">
        <v>5377</v>
      </c>
      <c r="K35" s="5">
        <v>4548223</v>
      </c>
      <c r="L35" s="6">
        <f t="shared" ref="L35:L42" si="3">+I35/G35</f>
        <v>0.53769811784867372</v>
      </c>
    </row>
    <row r="36" spans="1:12" x14ac:dyDescent="0.2">
      <c r="A36" s="4" t="s">
        <v>11</v>
      </c>
      <c r="B36" s="4" t="s">
        <v>80</v>
      </c>
      <c r="C36" s="4" t="s">
        <v>81</v>
      </c>
      <c r="D36" s="5">
        <v>6256647</v>
      </c>
      <c r="E36" s="5">
        <v>0</v>
      </c>
      <c r="F36" s="5">
        <v>0</v>
      </c>
      <c r="G36" s="5">
        <v>6256647</v>
      </c>
      <c r="H36" s="5">
        <v>2268796</v>
      </c>
      <c r="I36" s="5">
        <v>6256647</v>
      </c>
      <c r="J36" s="5">
        <v>10000</v>
      </c>
      <c r="K36" s="5">
        <v>0</v>
      </c>
      <c r="L36" s="6">
        <f t="shared" si="3"/>
        <v>1</v>
      </c>
    </row>
    <row r="37" spans="1:12" x14ac:dyDescent="0.2">
      <c r="A37" s="4" t="s">
        <v>11</v>
      </c>
      <c r="B37" s="4" t="s">
        <v>82</v>
      </c>
      <c r="C37" s="4" t="s">
        <v>83</v>
      </c>
      <c r="D37" s="5">
        <v>15998801</v>
      </c>
      <c r="E37" s="5">
        <v>0</v>
      </c>
      <c r="F37" s="5">
        <v>0</v>
      </c>
      <c r="G37" s="5">
        <v>15998801</v>
      </c>
      <c r="H37" s="5">
        <v>0</v>
      </c>
      <c r="I37" s="5">
        <v>8518910</v>
      </c>
      <c r="J37" s="5">
        <v>5325</v>
      </c>
      <c r="K37" s="5">
        <v>7479891</v>
      </c>
      <c r="L37" s="6">
        <f t="shared" si="3"/>
        <v>0.53247177710379667</v>
      </c>
    </row>
    <row r="38" spans="1:12" x14ac:dyDescent="0.2">
      <c r="A38" s="4" t="s">
        <v>11</v>
      </c>
      <c r="B38" s="4" t="s">
        <v>84</v>
      </c>
      <c r="C38" s="4" t="s">
        <v>85</v>
      </c>
      <c r="D38" s="5">
        <v>4940000</v>
      </c>
      <c r="E38" s="5">
        <v>0</v>
      </c>
      <c r="F38" s="5">
        <v>0</v>
      </c>
      <c r="G38" s="5">
        <v>4940000</v>
      </c>
      <c r="H38" s="5">
        <v>0</v>
      </c>
      <c r="I38" s="5">
        <v>0</v>
      </c>
      <c r="J38" s="5">
        <v>0</v>
      </c>
      <c r="K38" s="5">
        <v>4940000</v>
      </c>
      <c r="L38" s="6">
        <f t="shared" si="3"/>
        <v>0</v>
      </c>
    </row>
    <row r="39" spans="1:12" x14ac:dyDescent="0.2">
      <c r="A39" s="4" t="s">
        <v>11</v>
      </c>
      <c r="B39" s="4" t="s">
        <v>86</v>
      </c>
      <c r="C39" s="4" t="s">
        <v>87</v>
      </c>
      <c r="D39" s="5">
        <v>4940000</v>
      </c>
      <c r="E39" s="5">
        <v>0</v>
      </c>
      <c r="F39" s="5">
        <v>0</v>
      </c>
      <c r="G39" s="5">
        <v>4940000</v>
      </c>
      <c r="H39" s="5">
        <v>0</v>
      </c>
      <c r="I39" s="5">
        <v>0</v>
      </c>
      <c r="J39" s="5">
        <v>0</v>
      </c>
      <c r="K39" s="5">
        <v>4940000</v>
      </c>
      <c r="L39" s="6">
        <f t="shared" si="3"/>
        <v>0</v>
      </c>
    </row>
    <row r="40" spans="1:12" x14ac:dyDescent="0.2">
      <c r="A40" s="4" t="s">
        <v>11</v>
      </c>
      <c r="B40" s="4" t="s">
        <v>88</v>
      </c>
      <c r="C40" s="4" t="s">
        <v>89</v>
      </c>
      <c r="D40" s="5">
        <v>20120970</v>
      </c>
      <c r="E40" s="5">
        <v>0</v>
      </c>
      <c r="F40" s="5">
        <v>0</v>
      </c>
      <c r="G40" s="5">
        <v>20120970</v>
      </c>
      <c r="H40" s="5">
        <v>513196</v>
      </c>
      <c r="I40" s="5">
        <v>13324776</v>
      </c>
      <c r="J40" s="5">
        <v>6622</v>
      </c>
      <c r="K40" s="5">
        <v>6796194</v>
      </c>
      <c r="L40" s="6">
        <f t="shared" si="3"/>
        <v>0.66223328199386011</v>
      </c>
    </row>
    <row r="41" spans="1:12" x14ac:dyDescent="0.2">
      <c r="A41" s="4" t="s">
        <v>11</v>
      </c>
      <c r="B41" s="4" t="s">
        <v>90</v>
      </c>
      <c r="C41" s="4" t="s">
        <v>91</v>
      </c>
      <c r="D41" s="5">
        <v>7719273</v>
      </c>
      <c r="E41" s="5">
        <v>0</v>
      </c>
      <c r="F41" s="5">
        <v>0</v>
      </c>
      <c r="G41" s="5">
        <v>7719273</v>
      </c>
      <c r="H41" s="5">
        <v>0</v>
      </c>
      <c r="I41" s="5">
        <v>4047822</v>
      </c>
      <c r="J41" s="5">
        <v>5244</v>
      </c>
      <c r="K41" s="5">
        <v>3671451</v>
      </c>
      <c r="L41" s="6">
        <f t="shared" si="3"/>
        <v>0.52437865586564958</v>
      </c>
    </row>
    <row r="42" spans="1:12" x14ac:dyDescent="0.2">
      <c r="A42" s="4" t="s">
        <v>11</v>
      </c>
      <c r="B42" s="4" t="s">
        <v>92</v>
      </c>
      <c r="C42" s="4" t="s">
        <v>93</v>
      </c>
      <c r="D42" s="5">
        <v>17344982</v>
      </c>
      <c r="E42" s="5">
        <v>0</v>
      </c>
      <c r="F42" s="5">
        <v>0</v>
      </c>
      <c r="G42" s="5">
        <v>17344982</v>
      </c>
      <c r="H42" s="5">
        <v>8429000</v>
      </c>
      <c r="I42" s="5">
        <v>12869320</v>
      </c>
      <c r="J42" s="5">
        <v>7420</v>
      </c>
      <c r="K42" s="5">
        <v>4475662</v>
      </c>
      <c r="L42" s="6">
        <f t="shared" si="3"/>
        <v>0.7419621421342496</v>
      </c>
    </row>
    <row r="43" spans="1:12" hidden="1" x14ac:dyDescent="0.2">
      <c r="A43" s="1" t="s">
        <v>11</v>
      </c>
      <c r="B43" s="1" t="s">
        <v>94</v>
      </c>
      <c r="C43" s="1" t="s">
        <v>95</v>
      </c>
      <c r="D43" s="2">
        <v>3491320694</v>
      </c>
      <c r="E43" s="2">
        <v>-6479697</v>
      </c>
      <c r="F43" s="2">
        <v>-7416714</v>
      </c>
      <c r="G43" s="2">
        <v>3483903980</v>
      </c>
      <c r="H43" s="2">
        <v>14941081</v>
      </c>
      <c r="I43" s="2">
        <v>1955290940</v>
      </c>
      <c r="J43" s="2">
        <v>5612</v>
      </c>
      <c r="K43" s="2">
        <v>1528613040</v>
      </c>
    </row>
    <row r="44" spans="1:12" hidden="1" x14ac:dyDescent="0.2">
      <c r="A44" s="1" t="s">
        <v>11</v>
      </c>
      <c r="B44" s="1" t="s">
        <v>96</v>
      </c>
      <c r="C44" s="1" t="s">
        <v>97</v>
      </c>
      <c r="D44" s="2">
        <v>3491320694</v>
      </c>
      <c r="E44" s="2">
        <v>-6479697</v>
      </c>
      <c r="F44" s="2">
        <v>-7416714</v>
      </c>
      <c r="G44" s="2">
        <v>3483903980</v>
      </c>
      <c r="H44" s="2">
        <v>14941081</v>
      </c>
      <c r="I44" s="2">
        <v>1955290940</v>
      </c>
      <c r="J44" s="2">
        <v>5612</v>
      </c>
      <c r="K44" s="2">
        <v>1528613040</v>
      </c>
    </row>
    <row r="45" spans="1:12" hidden="1" x14ac:dyDescent="0.2">
      <c r="A45" s="1" t="s">
        <v>11</v>
      </c>
      <c r="B45" s="1" t="s">
        <v>98</v>
      </c>
      <c r="C45" s="1" t="s">
        <v>99</v>
      </c>
      <c r="D45" s="2">
        <v>3491320694</v>
      </c>
      <c r="E45" s="2">
        <v>-6479697</v>
      </c>
      <c r="F45" s="2">
        <v>-7416714</v>
      </c>
      <c r="G45" s="2">
        <v>3483903980</v>
      </c>
      <c r="H45" s="2">
        <v>14941081</v>
      </c>
      <c r="I45" s="2">
        <v>1955290940</v>
      </c>
      <c r="J45" s="2">
        <v>5612</v>
      </c>
      <c r="K45" s="2">
        <v>1528613040</v>
      </c>
    </row>
    <row r="46" spans="1:12" hidden="1" x14ac:dyDescent="0.2">
      <c r="A46" s="1" t="s">
        <v>11</v>
      </c>
      <c r="B46" s="1" t="s">
        <v>100</v>
      </c>
      <c r="C46" s="1" t="s">
        <v>101</v>
      </c>
      <c r="D46" s="2">
        <v>610016776</v>
      </c>
      <c r="E46" s="2">
        <v>-6479697</v>
      </c>
      <c r="F46" s="2">
        <v>-6479697</v>
      </c>
      <c r="G46" s="2">
        <v>603537079</v>
      </c>
      <c r="H46" s="2">
        <v>0</v>
      </c>
      <c r="I46" s="2">
        <v>522754194</v>
      </c>
      <c r="J46" s="2">
        <v>8662</v>
      </c>
      <c r="K46" s="2">
        <v>80782885</v>
      </c>
    </row>
    <row r="47" spans="1:12" hidden="1" x14ac:dyDescent="0.2">
      <c r="A47" s="1" t="s">
        <v>11</v>
      </c>
      <c r="B47" s="1" t="s">
        <v>102</v>
      </c>
      <c r="C47" s="1" t="s">
        <v>103</v>
      </c>
      <c r="D47" s="2">
        <v>610016776</v>
      </c>
      <c r="E47" s="2">
        <v>-6479697</v>
      </c>
      <c r="F47" s="2">
        <v>-6479697</v>
      </c>
      <c r="G47" s="2">
        <v>603537079</v>
      </c>
      <c r="H47" s="2">
        <v>0</v>
      </c>
      <c r="I47" s="2">
        <v>522754194</v>
      </c>
      <c r="J47" s="2">
        <v>8662</v>
      </c>
      <c r="K47" s="2">
        <v>80782885</v>
      </c>
    </row>
    <row r="48" spans="1:12" x14ac:dyDescent="0.2">
      <c r="A48" s="4" t="s">
        <v>11</v>
      </c>
      <c r="B48" s="4" t="s">
        <v>104</v>
      </c>
      <c r="C48" s="4" t="s">
        <v>105</v>
      </c>
      <c r="D48" s="5">
        <v>161209421</v>
      </c>
      <c r="E48" s="5">
        <v>-6479697</v>
      </c>
      <c r="F48" s="5">
        <v>-6479697</v>
      </c>
      <c r="G48" s="5">
        <v>154729724</v>
      </c>
      <c r="H48" s="5">
        <v>0</v>
      </c>
      <c r="I48" s="5">
        <v>99438370</v>
      </c>
      <c r="J48" s="5">
        <v>6427</v>
      </c>
      <c r="K48" s="5">
        <v>55291354</v>
      </c>
      <c r="L48" s="6">
        <f>+I48/G48</f>
        <v>0.64265848493337974</v>
      </c>
    </row>
    <row r="49" spans="1:12" hidden="1" x14ac:dyDescent="0.2">
      <c r="A49" s="1" t="s">
        <v>11</v>
      </c>
      <c r="B49" s="1" t="s">
        <v>106</v>
      </c>
      <c r="C49" s="1" t="s">
        <v>107</v>
      </c>
      <c r="D49" s="2">
        <v>161209421</v>
      </c>
      <c r="E49" s="2">
        <v>-6479697</v>
      </c>
      <c r="F49" s="2">
        <v>-6479697</v>
      </c>
      <c r="G49" s="2">
        <v>154729724</v>
      </c>
      <c r="H49" s="2">
        <v>0</v>
      </c>
      <c r="I49" s="2">
        <v>99438370</v>
      </c>
      <c r="J49" s="2">
        <v>6427</v>
      </c>
      <c r="K49" s="2">
        <v>55291354</v>
      </c>
    </row>
    <row r="50" spans="1:12" x14ac:dyDescent="0.2">
      <c r="A50" s="4" t="s">
        <v>11</v>
      </c>
      <c r="B50" s="4" t="s">
        <v>108</v>
      </c>
      <c r="C50" s="4" t="s">
        <v>109</v>
      </c>
      <c r="D50" s="5">
        <v>448807355</v>
      </c>
      <c r="E50" s="5">
        <v>0</v>
      </c>
      <c r="F50" s="5">
        <v>0</v>
      </c>
      <c r="G50" s="5">
        <v>448807355</v>
      </c>
      <c r="H50" s="5">
        <v>0</v>
      </c>
      <c r="I50" s="5">
        <v>423315824</v>
      </c>
      <c r="J50" s="5">
        <v>9432</v>
      </c>
      <c r="K50" s="5">
        <v>25491531</v>
      </c>
      <c r="L50" s="6">
        <f>+I50/G50</f>
        <v>0.94320161932283841</v>
      </c>
    </row>
    <row r="51" spans="1:12" hidden="1" x14ac:dyDescent="0.2">
      <c r="A51" s="1" t="s">
        <v>11</v>
      </c>
      <c r="B51" s="1" t="s">
        <v>106</v>
      </c>
      <c r="C51" s="1" t="s">
        <v>107</v>
      </c>
      <c r="D51" s="2">
        <v>448807355</v>
      </c>
      <c r="E51" s="2">
        <v>0</v>
      </c>
      <c r="F51" s="2">
        <v>0</v>
      </c>
      <c r="G51" s="2">
        <v>448807355</v>
      </c>
      <c r="H51" s="2">
        <v>0</v>
      </c>
      <c r="I51" s="2">
        <v>423315824</v>
      </c>
      <c r="J51" s="2">
        <v>9432</v>
      </c>
      <c r="K51" s="2">
        <v>25491531</v>
      </c>
    </row>
    <row r="52" spans="1:12" hidden="1" x14ac:dyDescent="0.2">
      <c r="A52" s="1" t="s">
        <v>11</v>
      </c>
      <c r="B52" s="1" t="s">
        <v>110</v>
      </c>
      <c r="C52" s="1" t="s">
        <v>111</v>
      </c>
      <c r="D52" s="2">
        <v>1157863368</v>
      </c>
      <c r="E52" s="2">
        <v>0</v>
      </c>
      <c r="F52" s="2">
        <v>0</v>
      </c>
      <c r="G52" s="2">
        <v>1157863368</v>
      </c>
      <c r="H52" s="2">
        <v>8000000</v>
      </c>
      <c r="I52" s="2">
        <v>286875898</v>
      </c>
      <c r="J52" s="2">
        <v>2478</v>
      </c>
      <c r="K52" s="2">
        <v>870987470</v>
      </c>
    </row>
    <row r="53" spans="1:12" hidden="1" x14ac:dyDescent="0.2">
      <c r="A53" s="1" t="s">
        <v>11</v>
      </c>
      <c r="B53" s="1" t="s">
        <v>112</v>
      </c>
      <c r="C53" s="1" t="s">
        <v>113</v>
      </c>
      <c r="D53" s="2">
        <v>1157863368</v>
      </c>
      <c r="E53" s="2">
        <v>0</v>
      </c>
      <c r="F53" s="2">
        <v>0</v>
      </c>
      <c r="G53" s="2">
        <v>1157863368</v>
      </c>
      <c r="H53" s="2">
        <v>8000000</v>
      </c>
      <c r="I53" s="2">
        <v>286875898</v>
      </c>
      <c r="J53" s="2">
        <v>2478</v>
      </c>
      <c r="K53" s="2">
        <v>870987470</v>
      </c>
    </row>
    <row r="54" spans="1:12" x14ac:dyDescent="0.2">
      <c r="A54" s="4" t="s">
        <v>11</v>
      </c>
      <c r="B54" s="4" t="s">
        <v>114</v>
      </c>
      <c r="C54" s="4" t="s">
        <v>115</v>
      </c>
      <c r="D54" s="5">
        <v>1157863368</v>
      </c>
      <c r="E54" s="5">
        <v>0</v>
      </c>
      <c r="F54" s="5">
        <v>0</v>
      </c>
      <c r="G54" s="5">
        <v>1157863368</v>
      </c>
      <c r="H54" s="5">
        <v>8000000</v>
      </c>
      <c r="I54" s="5">
        <v>286875898</v>
      </c>
      <c r="J54" s="5">
        <v>2478</v>
      </c>
      <c r="K54" s="5">
        <v>870987470</v>
      </c>
      <c r="L54" s="6">
        <f>+I54/G54</f>
        <v>0.24776316958323533</v>
      </c>
    </row>
    <row r="55" spans="1:12" hidden="1" x14ac:dyDescent="0.2">
      <c r="A55" s="1" t="s">
        <v>11</v>
      </c>
      <c r="B55" s="1" t="s">
        <v>106</v>
      </c>
      <c r="C55" s="1" t="s">
        <v>107</v>
      </c>
      <c r="D55" s="2">
        <v>1157863368</v>
      </c>
      <c r="E55" s="2">
        <v>0</v>
      </c>
      <c r="F55" s="2">
        <v>0</v>
      </c>
      <c r="G55" s="2">
        <v>1157863368</v>
      </c>
      <c r="H55" s="2">
        <v>8000000</v>
      </c>
      <c r="I55" s="2">
        <v>286875898</v>
      </c>
      <c r="J55" s="2">
        <v>2478</v>
      </c>
      <c r="K55" s="2">
        <v>870987470</v>
      </c>
    </row>
    <row r="56" spans="1:12" hidden="1" x14ac:dyDescent="0.2">
      <c r="A56" s="1" t="s">
        <v>11</v>
      </c>
      <c r="B56" s="1" t="s">
        <v>116</v>
      </c>
      <c r="C56" s="1" t="s">
        <v>117</v>
      </c>
      <c r="D56" s="2">
        <v>1104111557</v>
      </c>
      <c r="E56" s="2">
        <v>0</v>
      </c>
      <c r="F56" s="2">
        <v>-937017</v>
      </c>
      <c r="G56" s="2">
        <v>1103174540</v>
      </c>
      <c r="H56" s="2">
        <v>477059</v>
      </c>
      <c r="I56" s="2">
        <v>604483877</v>
      </c>
      <c r="J56" s="2">
        <v>5479</v>
      </c>
      <c r="K56" s="2">
        <v>498690663</v>
      </c>
    </row>
    <row r="57" spans="1:12" hidden="1" x14ac:dyDescent="0.2">
      <c r="A57" s="1" t="s">
        <v>11</v>
      </c>
      <c r="B57" s="1" t="s">
        <v>118</v>
      </c>
      <c r="C57" s="1" t="s">
        <v>119</v>
      </c>
      <c r="D57" s="2">
        <v>1104111557</v>
      </c>
      <c r="E57" s="2">
        <v>0</v>
      </c>
      <c r="F57" s="2">
        <v>-937017</v>
      </c>
      <c r="G57" s="2">
        <v>1103174540</v>
      </c>
      <c r="H57" s="2">
        <v>477059</v>
      </c>
      <c r="I57" s="2">
        <v>604483877</v>
      </c>
      <c r="J57" s="2">
        <v>5479</v>
      </c>
      <c r="K57" s="2">
        <v>498690663</v>
      </c>
    </row>
    <row r="58" spans="1:12" x14ac:dyDescent="0.2">
      <c r="A58" s="4" t="s">
        <v>11</v>
      </c>
      <c r="B58" s="4" t="s">
        <v>120</v>
      </c>
      <c r="C58" s="4" t="s">
        <v>121</v>
      </c>
      <c r="D58" s="5">
        <v>1104111557</v>
      </c>
      <c r="E58" s="5">
        <v>0</v>
      </c>
      <c r="F58" s="5">
        <v>-937017</v>
      </c>
      <c r="G58" s="5">
        <v>1103174540</v>
      </c>
      <c r="H58" s="5">
        <v>477059</v>
      </c>
      <c r="I58" s="5">
        <v>604483877</v>
      </c>
      <c r="J58" s="5">
        <v>5479</v>
      </c>
      <c r="K58" s="5">
        <v>498690663</v>
      </c>
      <c r="L58" s="6">
        <f>+I58/G58</f>
        <v>0.5479494450624286</v>
      </c>
    </row>
    <row r="59" spans="1:12" hidden="1" x14ac:dyDescent="0.2">
      <c r="A59" s="1" t="s">
        <v>11</v>
      </c>
      <c r="B59" s="1" t="s">
        <v>106</v>
      </c>
      <c r="C59" s="1" t="s">
        <v>107</v>
      </c>
      <c r="D59" s="2">
        <v>1104111557</v>
      </c>
      <c r="E59" s="2">
        <v>0</v>
      </c>
      <c r="F59" s="2">
        <v>-937017</v>
      </c>
      <c r="G59" s="2">
        <v>1103174540</v>
      </c>
      <c r="H59" s="2">
        <v>477059</v>
      </c>
      <c r="I59" s="2">
        <v>604483877</v>
      </c>
      <c r="J59" s="2">
        <v>5479</v>
      </c>
      <c r="K59" s="2">
        <v>498690663</v>
      </c>
    </row>
    <row r="60" spans="1:12" hidden="1" x14ac:dyDescent="0.2">
      <c r="A60" s="1" t="s">
        <v>11</v>
      </c>
      <c r="B60" s="1" t="s">
        <v>122</v>
      </c>
      <c r="C60" s="1" t="s">
        <v>123</v>
      </c>
      <c r="D60" s="2">
        <v>619328993</v>
      </c>
      <c r="E60" s="2">
        <v>0</v>
      </c>
      <c r="F60" s="2">
        <v>0</v>
      </c>
      <c r="G60" s="2">
        <v>619328993</v>
      </c>
      <c r="H60" s="2">
        <v>6464022</v>
      </c>
      <c r="I60" s="2">
        <v>541176971</v>
      </c>
      <c r="J60" s="2">
        <v>8738</v>
      </c>
      <c r="K60" s="2">
        <v>78152022</v>
      </c>
    </row>
    <row r="61" spans="1:12" hidden="1" x14ac:dyDescent="0.2">
      <c r="A61" s="1" t="s">
        <v>11</v>
      </c>
      <c r="B61" s="1" t="s">
        <v>124</v>
      </c>
      <c r="C61" s="1" t="s">
        <v>125</v>
      </c>
      <c r="D61" s="2">
        <v>619328993</v>
      </c>
      <c r="E61" s="2">
        <v>0</v>
      </c>
      <c r="F61" s="2">
        <v>0</v>
      </c>
      <c r="G61" s="2">
        <v>619328993</v>
      </c>
      <c r="H61" s="2">
        <v>6464022</v>
      </c>
      <c r="I61" s="2">
        <v>541176971</v>
      </c>
      <c r="J61" s="2">
        <v>8738</v>
      </c>
      <c r="K61" s="2">
        <v>78152022</v>
      </c>
    </row>
    <row r="62" spans="1:12" x14ac:dyDescent="0.2">
      <c r="A62" s="4" t="s">
        <v>11</v>
      </c>
      <c r="B62" s="4" t="s">
        <v>126</v>
      </c>
      <c r="C62" s="4" t="s">
        <v>127</v>
      </c>
      <c r="D62" s="5">
        <v>619328993</v>
      </c>
      <c r="E62" s="5">
        <v>0</v>
      </c>
      <c r="F62" s="5">
        <v>0</v>
      </c>
      <c r="G62" s="5">
        <v>619328993</v>
      </c>
      <c r="H62" s="5">
        <v>6464022</v>
      </c>
      <c r="I62" s="5">
        <v>541176971</v>
      </c>
      <c r="J62" s="5">
        <v>8738</v>
      </c>
      <c r="K62" s="5">
        <v>78152022</v>
      </c>
      <c r="L62" s="6">
        <f>+I62/G62</f>
        <v>0.87381178197158937</v>
      </c>
    </row>
    <row r="63" spans="1:12" hidden="1" x14ac:dyDescent="0.2">
      <c r="A63" s="1" t="s">
        <v>11</v>
      </c>
      <c r="B63" s="1" t="s">
        <v>106</v>
      </c>
      <c r="C63" s="1" t="s">
        <v>107</v>
      </c>
      <c r="D63" s="2">
        <v>619328993</v>
      </c>
      <c r="E63" s="2">
        <v>0</v>
      </c>
      <c r="F63" s="2">
        <v>0</v>
      </c>
      <c r="G63" s="2">
        <v>619328993</v>
      </c>
      <c r="H63" s="2">
        <v>6464022</v>
      </c>
      <c r="I63" s="2">
        <v>541176971</v>
      </c>
      <c r="J63" s="2">
        <v>8738</v>
      </c>
      <c r="K63" s="2">
        <v>78152022</v>
      </c>
    </row>
    <row r="65" spans="1:7" x14ac:dyDescent="0.2">
      <c r="G65" s="8">
        <f>SUBTOTAL(9,G2:G64)</f>
        <v>3662922142</v>
      </c>
    </row>
    <row r="66" spans="1:7" x14ac:dyDescent="0.2">
      <c r="A66" t="s">
        <v>26</v>
      </c>
      <c r="B66" t="s">
        <v>26</v>
      </c>
      <c r="C66" t="b">
        <f>A66=B66</f>
        <v>1</v>
      </c>
    </row>
    <row r="67" spans="1:7" x14ac:dyDescent="0.2">
      <c r="A67" t="s">
        <v>28</v>
      </c>
      <c r="B67" t="s">
        <v>28</v>
      </c>
      <c r="C67" t="b">
        <f t="shared" ref="C67:C94" si="4">A67=B67</f>
        <v>1</v>
      </c>
    </row>
    <row r="68" spans="1:7" x14ac:dyDescent="0.2">
      <c r="A68" t="s">
        <v>32</v>
      </c>
      <c r="B68" t="s">
        <v>32</v>
      </c>
      <c r="C68" t="b">
        <f t="shared" si="4"/>
        <v>1</v>
      </c>
    </row>
    <row r="69" spans="1:7" x14ac:dyDescent="0.2">
      <c r="A69" t="s">
        <v>34</v>
      </c>
      <c r="B69" t="s">
        <v>34</v>
      </c>
      <c r="C69" t="b">
        <f t="shared" si="4"/>
        <v>1</v>
      </c>
    </row>
    <row r="70" spans="1:7" x14ac:dyDescent="0.2">
      <c r="A70" t="s">
        <v>36</v>
      </c>
      <c r="B70" t="s">
        <v>36</v>
      </c>
      <c r="C70" t="b">
        <f t="shared" si="4"/>
        <v>1</v>
      </c>
    </row>
    <row r="71" spans="1:7" x14ac:dyDescent="0.2">
      <c r="A71" t="s">
        <v>38</v>
      </c>
      <c r="B71" t="s">
        <v>38</v>
      </c>
      <c r="C71" t="b">
        <f t="shared" si="4"/>
        <v>1</v>
      </c>
    </row>
    <row r="72" spans="1:7" x14ac:dyDescent="0.2">
      <c r="A72" t="s">
        <v>40</v>
      </c>
      <c r="B72" t="s">
        <v>40</v>
      </c>
      <c r="C72" t="b">
        <f t="shared" si="4"/>
        <v>1</v>
      </c>
    </row>
    <row r="73" spans="1:7" x14ac:dyDescent="0.2">
      <c r="A73" t="s">
        <v>42</v>
      </c>
      <c r="B73" t="s">
        <v>42</v>
      </c>
      <c r="C73" t="b">
        <f t="shared" si="4"/>
        <v>1</v>
      </c>
    </row>
    <row r="74" spans="1:7" x14ac:dyDescent="0.2">
      <c r="A74" t="s">
        <v>46</v>
      </c>
      <c r="B74" t="s">
        <v>46</v>
      </c>
      <c r="C74" t="b">
        <f t="shared" si="4"/>
        <v>1</v>
      </c>
    </row>
    <row r="75" spans="1:7" x14ac:dyDescent="0.2">
      <c r="A75" t="s">
        <v>52</v>
      </c>
      <c r="B75" t="s">
        <v>52</v>
      </c>
      <c r="C75" t="b">
        <f t="shared" si="4"/>
        <v>1</v>
      </c>
    </row>
    <row r="76" spans="1:7" x14ac:dyDescent="0.2">
      <c r="A76" t="s">
        <v>56</v>
      </c>
      <c r="B76" t="s">
        <v>56</v>
      </c>
      <c r="C76" t="b">
        <f t="shared" si="4"/>
        <v>1</v>
      </c>
    </row>
    <row r="77" spans="1:7" x14ac:dyDescent="0.2">
      <c r="A77" t="s">
        <v>62</v>
      </c>
      <c r="B77" t="s">
        <v>62</v>
      </c>
      <c r="C77" t="b">
        <f t="shared" si="4"/>
        <v>1</v>
      </c>
    </row>
    <row r="78" spans="1:7" x14ac:dyDescent="0.2">
      <c r="A78" t="s">
        <v>66</v>
      </c>
      <c r="B78" t="s">
        <v>66</v>
      </c>
      <c r="C78" t="b">
        <f t="shared" si="4"/>
        <v>1</v>
      </c>
    </row>
    <row r="79" spans="1:7" x14ac:dyDescent="0.2">
      <c r="A79" t="s">
        <v>68</v>
      </c>
      <c r="B79" t="s">
        <v>68</v>
      </c>
      <c r="C79" t="b">
        <f t="shared" si="4"/>
        <v>1</v>
      </c>
    </row>
    <row r="80" spans="1:7" x14ac:dyDescent="0.2">
      <c r="A80" t="s">
        <v>74</v>
      </c>
      <c r="B80" t="s">
        <v>74</v>
      </c>
      <c r="C80" t="b">
        <f t="shared" si="4"/>
        <v>1</v>
      </c>
    </row>
    <row r="81" spans="1:3" x14ac:dyDescent="0.2">
      <c r="A81" t="s">
        <v>78</v>
      </c>
      <c r="B81" t="s">
        <v>78</v>
      </c>
      <c r="C81" t="b">
        <f t="shared" si="4"/>
        <v>1</v>
      </c>
    </row>
    <row r="82" spans="1:3" x14ac:dyDescent="0.2">
      <c r="A82" t="s">
        <v>80</v>
      </c>
      <c r="B82" t="s">
        <v>80</v>
      </c>
      <c r="C82" t="b">
        <f t="shared" si="4"/>
        <v>1</v>
      </c>
    </row>
    <row r="83" spans="1:3" x14ac:dyDescent="0.2">
      <c r="A83" t="s">
        <v>82</v>
      </c>
      <c r="B83" t="s">
        <v>82</v>
      </c>
      <c r="C83" t="b">
        <f t="shared" si="4"/>
        <v>1</v>
      </c>
    </row>
    <row r="84" spans="1:3" x14ac:dyDescent="0.2">
      <c r="A84" t="s">
        <v>84</v>
      </c>
      <c r="B84" t="s">
        <v>84</v>
      </c>
      <c r="C84" t="b">
        <f t="shared" si="4"/>
        <v>1</v>
      </c>
    </row>
    <row r="85" spans="1:3" x14ac:dyDescent="0.2">
      <c r="A85" t="s">
        <v>86</v>
      </c>
      <c r="B85" t="s">
        <v>86</v>
      </c>
      <c r="C85" t="b">
        <f t="shared" si="4"/>
        <v>1</v>
      </c>
    </row>
    <row r="86" spans="1:3" x14ac:dyDescent="0.2">
      <c r="A86" t="s">
        <v>88</v>
      </c>
      <c r="B86" t="s">
        <v>88</v>
      </c>
      <c r="C86" t="b">
        <f t="shared" si="4"/>
        <v>1</v>
      </c>
    </row>
    <row r="87" spans="1:3" x14ac:dyDescent="0.2">
      <c r="A87" t="s">
        <v>90</v>
      </c>
      <c r="B87" t="s">
        <v>90</v>
      </c>
      <c r="C87" t="b">
        <f t="shared" si="4"/>
        <v>1</v>
      </c>
    </row>
    <row r="88" spans="1:3" x14ac:dyDescent="0.2">
      <c r="A88" t="s">
        <v>92</v>
      </c>
      <c r="B88" t="s">
        <v>92</v>
      </c>
      <c r="C88" t="b">
        <f t="shared" si="4"/>
        <v>1</v>
      </c>
    </row>
    <row r="90" spans="1:3" x14ac:dyDescent="0.2">
      <c r="A90" t="s">
        <v>104</v>
      </c>
      <c r="B90" t="s">
        <v>104</v>
      </c>
      <c r="C90" t="b">
        <f t="shared" si="4"/>
        <v>1</v>
      </c>
    </row>
    <row r="91" spans="1:3" x14ac:dyDescent="0.2">
      <c r="A91" t="s">
        <v>108</v>
      </c>
      <c r="B91" t="s">
        <v>108</v>
      </c>
      <c r="C91" t="b">
        <f t="shared" si="4"/>
        <v>1</v>
      </c>
    </row>
    <row r="92" spans="1:3" x14ac:dyDescent="0.2">
      <c r="A92" t="s">
        <v>114</v>
      </c>
      <c r="B92" t="s">
        <v>114</v>
      </c>
      <c r="C92" t="b">
        <f t="shared" si="4"/>
        <v>1</v>
      </c>
    </row>
    <row r="93" spans="1:3" x14ac:dyDescent="0.2">
      <c r="A93" t="s">
        <v>120</v>
      </c>
      <c r="B93" t="s">
        <v>120</v>
      </c>
      <c r="C93" t="b">
        <f t="shared" si="4"/>
        <v>1</v>
      </c>
    </row>
    <row r="94" spans="1:3" x14ac:dyDescent="0.2">
      <c r="A94" t="s">
        <v>126</v>
      </c>
      <c r="B94" t="s">
        <v>126</v>
      </c>
      <c r="C94" t="b">
        <f t="shared" si="4"/>
        <v>1</v>
      </c>
    </row>
  </sheetData>
  <autoFilter ref="A1:K63">
    <filterColumn colId="10">
      <colorFilter dxfId="0"/>
    </filterColumn>
  </autoFilter>
  <pageMargins left="0.75" right="0.75" top="1" bottom="1" header="0.5" footer="0.5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view="pageBreakPreview" zoomScale="115" zoomScaleNormal="100" zoomScaleSheetLayoutView="115" workbookViewId="0"/>
  </sheetViews>
  <sheetFormatPr baseColWidth="10" defaultRowHeight="12.75" x14ac:dyDescent="0.2"/>
  <cols>
    <col min="1" max="1" width="8.140625" bestFit="1" customWidth="1"/>
    <col min="2" max="2" width="22.28515625" bestFit="1" customWidth="1"/>
    <col min="3" max="3" width="45.7109375" customWidth="1"/>
    <col min="4" max="11" width="18.42578125" customWidth="1"/>
  </cols>
  <sheetData>
    <row r="1" spans="1:12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2" x14ac:dyDescent="0.2">
      <c r="A2" s="18" t="s">
        <v>128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2" x14ac:dyDescent="0.2">
      <c r="A3" s="19">
        <v>44742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2" x14ac:dyDescent="0.2">
      <c r="A4" s="19" t="s">
        <v>129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2" x14ac:dyDescent="0.2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2" ht="30" x14ac:dyDescent="0.2">
      <c r="A6" s="11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1" t="s">
        <v>9</v>
      </c>
      <c r="K6" s="11" t="s">
        <v>10</v>
      </c>
    </row>
    <row r="7" spans="1:12" x14ac:dyDescent="0.2">
      <c r="A7" s="16" t="s">
        <v>11</v>
      </c>
      <c r="B7" s="17" t="s">
        <v>12</v>
      </c>
      <c r="C7" s="17" t="s">
        <v>13</v>
      </c>
      <c r="D7" s="15">
        <v>3670338856</v>
      </c>
      <c r="E7" s="15">
        <v>-6479697</v>
      </c>
      <c r="F7" s="15">
        <v>-7416714</v>
      </c>
      <c r="G7" s="15">
        <v>3662922142</v>
      </c>
      <c r="H7" s="15">
        <v>28662573</v>
      </c>
      <c r="I7" s="15">
        <v>2058775756</v>
      </c>
      <c r="J7" s="15">
        <v>5621</v>
      </c>
      <c r="K7" s="15">
        <v>1604146386</v>
      </c>
      <c r="L7" s="7"/>
    </row>
    <row r="8" spans="1:12" x14ac:dyDescent="0.2">
      <c r="A8" s="12" t="s">
        <v>11</v>
      </c>
      <c r="B8" s="13" t="s">
        <v>14</v>
      </c>
      <c r="C8" s="14" t="s">
        <v>15</v>
      </c>
      <c r="D8" s="15">
        <v>3670338856</v>
      </c>
      <c r="E8" s="15">
        <v>-6479697</v>
      </c>
      <c r="F8" s="15">
        <v>-7416714</v>
      </c>
      <c r="G8" s="15">
        <v>3662922142</v>
      </c>
      <c r="H8" s="15">
        <v>28662573</v>
      </c>
      <c r="I8" s="15">
        <v>2058775756</v>
      </c>
      <c r="J8" s="15">
        <v>5621</v>
      </c>
      <c r="K8" s="15">
        <v>1604146386</v>
      </c>
      <c r="L8" s="7"/>
    </row>
    <row r="9" spans="1:12" x14ac:dyDescent="0.2">
      <c r="A9" s="12" t="s">
        <v>11</v>
      </c>
      <c r="B9" s="13" t="s">
        <v>16</v>
      </c>
      <c r="C9" s="14" t="s">
        <v>17</v>
      </c>
      <c r="D9" s="15">
        <v>179018162</v>
      </c>
      <c r="E9" s="15">
        <v>0</v>
      </c>
      <c r="F9" s="15">
        <v>0</v>
      </c>
      <c r="G9" s="15">
        <v>179018162</v>
      </c>
      <c r="H9" s="15">
        <v>13721492</v>
      </c>
      <c r="I9" s="15">
        <v>103484816</v>
      </c>
      <c r="J9" s="15">
        <v>5781</v>
      </c>
      <c r="K9" s="15">
        <v>75533346</v>
      </c>
      <c r="L9" s="7"/>
    </row>
    <row r="10" spans="1:12" x14ac:dyDescent="0.2">
      <c r="A10" s="12" t="s">
        <v>11</v>
      </c>
      <c r="B10" s="13" t="s">
        <v>18</v>
      </c>
      <c r="C10" s="14" t="s">
        <v>19</v>
      </c>
      <c r="D10" s="15">
        <v>179018162</v>
      </c>
      <c r="E10" s="15">
        <v>0</v>
      </c>
      <c r="F10" s="15">
        <v>0</v>
      </c>
      <c r="G10" s="15">
        <v>179018162</v>
      </c>
      <c r="H10" s="15">
        <v>13721492</v>
      </c>
      <c r="I10" s="15">
        <v>103484816</v>
      </c>
      <c r="J10" s="15">
        <v>5781</v>
      </c>
      <c r="K10" s="15">
        <v>75533346</v>
      </c>
      <c r="L10" s="7"/>
    </row>
    <row r="11" spans="1:12" x14ac:dyDescent="0.2">
      <c r="A11" s="12" t="s">
        <v>11</v>
      </c>
      <c r="B11" s="13" t="s">
        <v>20</v>
      </c>
      <c r="C11" s="14" t="s">
        <v>21</v>
      </c>
      <c r="D11" s="15">
        <v>179018162</v>
      </c>
      <c r="E11" s="15">
        <v>0</v>
      </c>
      <c r="F11" s="15">
        <v>0</v>
      </c>
      <c r="G11" s="15">
        <v>179018162</v>
      </c>
      <c r="H11" s="15">
        <v>13721492</v>
      </c>
      <c r="I11" s="15">
        <v>103484816</v>
      </c>
      <c r="J11" s="15">
        <v>5781</v>
      </c>
      <c r="K11" s="15">
        <v>75533346</v>
      </c>
      <c r="L11" s="7"/>
    </row>
    <row r="12" spans="1:12" x14ac:dyDescent="0.2">
      <c r="A12" s="12" t="s">
        <v>11</v>
      </c>
      <c r="B12" s="13" t="s">
        <v>22</v>
      </c>
      <c r="C12" s="14" t="s">
        <v>23</v>
      </c>
      <c r="D12" s="15">
        <v>48531673</v>
      </c>
      <c r="E12" s="15">
        <v>0</v>
      </c>
      <c r="F12" s="15">
        <v>0</v>
      </c>
      <c r="G12" s="15">
        <v>48531673</v>
      </c>
      <c r="H12" s="15">
        <v>0</v>
      </c>
      <c r="I12" s="15">
        <v>26338400</v>
      </c>
      <c r="J12" s="15">
        <v>5427</v>
      </c>
      <c r="K12" s="15">
        <v>22193273</v>
      </c>
      <c r="L12" s="7"/>
    </row>
    <row r="13" spans="1:12" ht="25.5" x14ac:dyDescent="0.2">
      <c r="A13" s="12" t="s">
        <v>11</v>
      </c>
      <c r="B13" s="13" t="s">
        <v>24</v>
      </c>
      <c r="C13" s="14" t="s">
        <v>25</v>
      </c>
      <c r="D13" s="15">
        <v>1653268</v>
      </c>
      <c r="E13" s="15">
        <v>0</v>
      </c>
      <c r="F13" s="15">
        <v>0</v>
      </c>
      <c r="G13" s="15">
        <v>1653268</v>
      </c>
      <c r="H13" s="15">
        <v>0</v>
      </c>
      <c r="I13" s="15">
        <v>0</v>
      </c>
      <c r="J13" s="15">
        <v>0</v>
      </c>
      <c r="K13" s="15">
        <v>1653268</v>
      </c>
      <c r="L13" s="7"/>
    </row>
    <row r="14" spans="1:12" x14ac:dyDescent="0.2">
      <c r="A14" s="12" t="s">
        <v>11</v>
      </c>
      <c r="B14" s="13" t="s">
        <v>26</v>
      </c>
      <c r="C14" s="14" t="s">
        <v>27</v>
      </c>
      <c r="D14" s="15">
        <v>460440</v>
      </c>
      <c r="E14" s="15">
        <v>0</v>
      </c>
      <c r="F14" s="15">
        <v>0</v>
      </c>
      <c r="G14" s="15">
        <v>460440</v>
      </c>
      <c r="H14" s="15">
        <v>0</v>
      </c>
      <c r="I14" s="15">
        <v>0</v>
      </c>
      <c r="J14" s="15">
        <v>0</v>
      </c>
      <c r="K14" s="15">
        <v>460440</v>
      </c>
      <c r="L14" s="7"/>
    </row>
    <row r="15" spans="1:12" x14ac:dyDescent="0.2">
      <c r="A15" s="12" t="s">
        <v>11</v>
      </c>
      <c r="B15" s="13" t="s">
        <v>28</v>
      </c>
      <c r="C15" s="14" t="s">
        <v>29</v>
      </c>
      <c r="D15" s="15">
        <v>1192828</v>
      </c>
      <c r="E15" s="15">
        <v>0</v>
      </c>
      <c r="F15" s="15">
        <v>0</v>
      </c>
      <c r="G15" s="15">
        <v>1192828</v>
      </c>
      <c r="H15" s="15">
        <v>0</v>
      </c>
      <c r="I15" s="15">
        <v>0</v>
      </c>
      <c r="J15" s="15">
        <v>0</v>
      </c>
      <c r="K15" s="15">
        <v>1192828</v>
      </c>
      <c r="L15" s="7"/>
    </row>
    <row r="16" spans="1:12" ht="25.5" x14ac:dyDescent="0.2">
      <c r="A16" s="12" t="s">
        <v>11</v>
      </c>
      <c r="B16" s="13" t="s">
        <v>30</v>
      </c>
      <c r="C16" s="14" t="s">
        <v>31</v>
      </c>
      <c r="D16" s="15">
        <v>46211405</v>
      </c>
      <c r="E16" s="15">
        <v>0</v>
      </c>
      <c r="F16" s="15">
        <v>0</v>
      </c>
      <c r="G16" s="15">
        <v>46211405</v>
      </c>
      <c r="H16" s="15">
        <v>0</v>
      </c>
      <c r="I16" s="15">
        <v>26338400</v>
      </c>
      <c r="J16" s="15">
        <v>5700</v>
      </c>
      <c r="K16" s="15">
        <v>19873005</v>
      </c>
      <c r="L16" s="7"/>
    </row>
    <row r="17" spans="1:12" ht="25.5" x14ac:dyDescent="0.2">
      <c r="A17" s="12" t="s">
        <v>11</v>
      </c>
      <c r="B17" s="13" t="s">
        <v>32</v>
      </c>
      <c r="C17" s="14" t="s">
        <v>33</v>
      </c>
      <c r="D17" s="15">
        <v>5562448</v>
      </c>
      <c r="E17" s="15">
        <v>0</v>
      </c>
      <c r="F17" s="15">
        <v>0</v>
      </c>
      <c r="G17" s="15">
        <v>5562448</v>
      </c>
      <c r="H17" s="15">
        <v>0</v>
      </c>
      <c r="I17" s="15">
        <v>2835042</v>
      </c>
      <c r="J17" s="15">
        <v>5097</v>
      </c>
      <c r="K17" s="15">
        <v>2727406</v>
      </c>
      <c r="L17" s="7"/>
    </row>
    <row r="18" spans="1:12" ht="25.5" x14ac:dyDescent="0.2">
      <c r="A18" s="12" t="s">
        <v>11</v>
      </c>
      <c r="B18" s="13" t="s">
        <v>34</v>
      </c>
      <c r="C18" s="14" t="s">
        <v>35</v>
      </c>
      <c r="D18" s="15">
        <v>3493844</v>
      </c>
      <c r="E18" s="15">
        <v>0</v>
      </c>
      <c r="F18" s="15">
        <v>0</v>
      </c>
      <c r="G18" s="15">
        <v>3493844</v>
      </c>
      <c r="H18" s="15">
        <v>0</v>
      </c>
      <c r="I18" s="15">
        <v>3487302</v>
      </c>
      <c r="J18" s="15">
        <v>9981</v>
      </c>
      <c r="K18" s="15">
        <v>6542</v>
      </c>
      <c r="L18" s="7"/>
    </row>
    <row r="19" spans="1:12" ht="25.5" x14ac:dyDescent="0.2">
      <c r="A19" s="12" t="s">
        <v>11</v>
      </c>
      <c r="B19" s="13" t="s">
        <v>36</v>
      </c>
      <c r="C19" s="14" t="s">
        <v>37</v>
      </c>
      <c r="D19" s="15">
        <v>10741740</v>
      </c>
      <c r="E19" s="15">
        <v>0</v>
      </c>
      <c r="F19" s="15">
        <v>0</v>
      </c>
      <c r="G19" s="15">
        <v>10741740</v>
      </c>
      <c r="H19" s="15">
        <v>0</v>
      </c>
      <c r="I19" s="15">
        <v>1045000</v>
      </c>
      <c r="J19" s="15">
        <v>973</v>
      </c>
      <c r="K19" s="15">
        <v>9696740</v>
      </c>
      <c r="L19" s="7"/>
    </row>
    <row r="20" spans="1:12" x14ac:dyDescent="0.2">
      <c r="A20" s="12" t="s">
        <v>11</v>
      </c>
      <c r="B20" s="13" t="s">
        <v>38</v>
      </c>
      <c r="C20" s="14" t="s">
        <v>39</v>
      </c>
      <c r="D20" s="15">
        <v>23649373</v>
      </c>
      <c r="E20" s="15">
        <v>0</v>
      </c>
      <c r="F20" s="15">
        <v>0</v>
      </c>
      <c r="G20" s="15">
        <v>23649373</v>
      </c>
      <c r="H20" s="15">
        <v>0</v>
      </c>
      <c r="I20" s="15">
        <v>18971056</v>
      </c>
      <c r="J20" s="15">
        <v>8022</v>
      </c>
      <c r="K20" s="15">
        <v>4678317</v>
      </c>
      <c r="L20" s="7"/>
    </row>
    <row r="21" spans="1:12" ht="25.5" x14ac:dyDescent="0.2">
      <c r="A21" s="12" t="s">
        <v>11</v>
      </c>
      <c r="B21" s="13" t="s">
        <v>40</v>
      </c>
      <c r="C21" s="14" t="s">
        <v>41</v>
      </c>
      <c r="D21" s="15">
        <v>968000</v>
      </c>
      <c r="E21" s="15">
        <v>0</v>
      </c>
      <c r="F21" s="15">
        <v>0</v>
      </c>
      <c r="G21" s="15">
        <v>968000</v>
      </c>
      <c r="H21" s="15">
        <v>0</v>
      </c>
      <c r="I21" s="15">
        <v>0</v>
      </c>
      <c r="J21" s="15">
        <v>0</v>
      </c>
      <c r="K21" s="15">
        <v>968000</v>
      </c>
      <c r="L21" s="7"/>
    </row>
    <row r="22" spans="1:12" x14ac:dyDescent="0.2">
      <c r="A22" s="12" t="s">
        <v>11</v>
      </c>
      <c r="B22" s="13" t="s">
        <v>42</v>
      </c>
      <c r="C22" s="14" t="s">
        <v>43</v>
      </c>
      <c r="D22" s="15">
        <v>1796000</v>
      </c>
      <c r="E22" s="15">
        <v>0</v>
      </c>
      <c r="F22" s="15">
        <v>0</v>
      </c>
      <c r="G22" s="15">
        <v>1796000</v>
      </c>
      <c r="H22" s="15">
        <v>0</v>
      </c>
      <c r="I22" s="15">
        <v>0</v>
      </c>
      <c r="J22" s="15">
        <v>0</v>
      </c>
      <c r="K22" s="15">
        <v>1796000</v>
      </c>
      <c r="L22" s="7"/>
    </row>
    <row r="23" spans="1:12" x14ac:dyDescent="0.2">
      <c r="A23" s="12" t="s">
        <v>11</v>
      </c>
      <c r="B23" s="13" t="s">
        <v>44</v>
      </c>
      <c r="C23" s="14" t="s">
        <v>45</v>
      </c>
      <c r="D23" s="15">
        <v>667000</v>
      </c>
      <c r="E23" s="15">
        <v>0</v>
      </c>
      <c r="F23" s="15">
        <v>0</v>
      </c>
      <c r="G23" s="15">
        <v>667000</v>
      </c>
      <c r="H23" s="15">
        <v>0</v>
      </c>
      <c r="I23" s="15">
        <v>0</v>
      </c>
      <c r="J23" s="15">
        <v>0</v>
      </c>
      <c r="K23" s="15">
        <v>667000</v>
      </c>
      <c r="L23" s="7"/>
    </row>
    <row r="24" spans="1:12" ht="25.5" x14ac:dyDescent="0.2">
      <c r="A24" s="12" t="s">
        <v>11</v>
      </c>
      <c r="B24" s="13" t="s">
        <v>46</v>
      </c>
      <c r="C24" s="14" t="s">
        <v>47</v>
      </c>
      <c r="D24" s="15">
        <v>667000</v>
      </c>
      <c r="E24" s="15">
        <v>0</v>
      </c>
      <c r="F24" s="15">
        <v>0</v>
      </c>
      <c r="G24" s="15">
        <v>667000</v>
      </c>
      <c r="H24" s="15">
        <v>0</v>
      </c>
      <c r="I24" s="15">
        <v>0</v>
      </c>
      <c r="J24" s="15">
        <v>0</v>
      </c>
      <c r="K24" s="15">
        <v>667000</v>
      </c>
      <c r="L24" s="7"/>
    </row>
    <row r="25" spans="1:12" x14ac:dyDescent="0.2">
      <c r="A25" s="12" t="s">
        <v>11</v>
      </c>
      <c r="B25" s="13" t="s">
        <v>48</v>
      </c>
      <c r="C25" s="14" t="s">
        <v>49</v>
      </c>
      <c r="D25" s="15">
        <v>130486489</v>
      </c>
      <c r="E25" s="15">
        <v>0</v>
      </c>
      <c r="F25" s="15">
        <v>0</v>
      </c>
      <c r="G25" s="15">
        <v>130486489</v>
      </c>
      <c r="H25" s="15">
        <v>13721492</v>
      </c>
      <c r="I25" s="15">
        <v>77146416</v>
      </c>
      <c r="J25" s="15">
        <v>5912</v>
      </c>
      <c r="K25" s="15">
        <v>53340073</v>
      </c>
      <c r="L25" s="7"/>
    </row>
    <row r="26" spans="1:12" ht="51" x14ac:dyDescent="0.2">
      <c r="A26" s="12" t="s">
        <v>11</v>
      </c>
      <c r="B26" s="13" t="s">
        <v>50</v>
      </c>
      <c r="C26" s="14" t="s">
        <v>51</v>
      </c>
      <c r="D26" s="15">
        <v>23517938</v>
      </c>
      <c r="E26" s="15">
        <v>0</v>
      </c>
      <c r="F26" s="15">
        <v>0</v>
      </c>
      <c r="G26" s="15">
        <v>23517938</v>
      </c>
      <c r="H26" s="15">
        <v>2510500</v>
      </c>
      <c r="I26" s="15">
        <v>19457438</v>
      </c>
      <c r="J26" s="15">
        <v>8273</v>
      </c>
      <c r="K26" s="15">
        <v>4060500</v>
      </c>
      <c r="L26" s="7"/>
    </row>
    <row r="27" spans="1:12" ht="25.5" x14ac:dyDescent="0.2">
      <c r="A27" s="12" t="s">
        <v>11</v>
      </c>
      <c r="B27" s="13" t="s">
        <v>52</v>
      </c>
      <c r="C27" s="14" t="s">
        <v>53</v>
      </c>
      <c r="D27" s="15">
        <v>7707438</v>
      </c>
      <c r="E27" s="15">
        <v>0</v>
      </c>
      <c r="F27" s="15">
        <v>0</v>
      </c>
      <c r="G27" s="15">
        <v>7707438</v>
      </c>
      <c r="H27" s="15">
        <v>0</v>
      </c>
      <c r="I27" s="15">
        <v>7707438</v>
      </c>
      <c r="J27" s="15">
        <v>10000</v>
      </c>
      <c r="K27" s="15">
        <v>0</v>
      </c>
      <c r="L27" s="7"/>
    </row>
    <row r="28" spans="1:12" x14ac:dyDescent="0.2">
      <c r="A28" s="12" t="s">
        <v>11</v>
      </c>
      <c r="B28" s="13" t="s">
        <v>54</v>
      </c>
      <c r="C28" s="14" t="s">
        <v>55</v>
      </c>
      <c r="D28" s="15">
        <v>15810500</v>
      </c>
      <c r="E28" s="15">
        <v>0</v>
      </c>
      <c r="F28" s="15">
        <v>0</v>
      </c>
      <c r="G28" s="15">
        <v>15810500</v>
      </c>
      <c r="H28" s="15">
        <v>2510500</v>
      </c>
      <c r="I28" s="15">
        <v>11750000</v>
      </c>
      <c r="J28" s="15">
        <v>7432</v>
      </c>
      <c r="K28" s="15">
        <v>4060500</v>
      </c>
      <c r="L28" s="7"/>
    </row>
    <row r="29" spans="1:12" x14ac:dyDescent="0.2">
      <c r="A29" s="12" t="s">
        <v>11</v>
      </c>
      <c r="B29" s="13" t="s">
        <v>56</v>
      </c>
      <c r="C29" s="14" t="s">
        <v>57</v>
      </c>
      <c r="D29" s="15">
        <v>15810500</v>
      </c>
      <c r="E29" s="15">
        <v>0</v>
      </c>
      <c r="F29" s="15">
        <v>0</v>
      </c>
      <c r="G29" s="15">
        <v>15810500</v>
      </c>
      <c r="H29" s="15">
        <v>2510500</v>
      </c>
      <c r="I29" s="15">
        <v>11750000</v>
      </c>
      <c r="J29" s="15">
        <v>7432</v>
      </c>
      <c r="K29" s="15">
        <v>4060500</v>
      </c>
      <c r="L29" s="7"/>
    </row>
    <row r="30" spans="1:12" ht="25.5" x14ac:dyDescent="0.2">
      <c r="A30" s="12" t="s">
        <v>11</v>
      </c>
      <c r="B30" s="13" t="s">
        <v>58</v>
      </c>
      <c r="C30" s="14" t="s">
        <v>59</v>
      </c>
      <c r="D30" s="15">
        <v>16833161</v>
      </c>
      <c r="E30" s="15">
        <v>0</v>
      </c>
      <c r="F30" s="15">
        <v>0</v>
      </c>
      <c r="G30" s="15">
        <v>16833161</v>
      </c>
      <c r="H30" s="15">
        <v>0</v>
      </c>
      <c r="I30" s="15">
        <v>4405009</v>
      </c>
      <c r="J30" s="15">
        <v>2617</v>
      </c>
      <c r="K30" s="15">
        <v>12428152</v>
      </c>
      <c r="L30" s="7"/>
    </row>
    <row r="31" spans="1:12" x14ac:dyDescent="0.2">
      <c r="A31" s="12" t="s">
        <v>11</v>
      </c>
      <c r="B31" s="13" t="s">
        <v>60</v>
      </c>
      <c r="C31" s="14" t="s">
        <v>61</v>
      </c>
      <c r="D31" s="15">
        <v>198135</v>
      </c>
      <c r="E31" s="15">
        <v>0</v>
      </c>
      <c r="F31" s="15">
        <v>0</v>
      </c>
      <c r="G31" s="15">
        <v>198135</v>
      </c>
      <c r="H31" s="15">
        <v>0</v>
      </c>
      <c r="I31" s="15">
        <v>198135</v>
      </c>
      <c r="J31" s="15">
        <v>10000</v>
      </c>
      <c r="K31" s="15">
        <v>0</v>
      </c>
      <c r="L31" s="7"/>
    </row>
    <row r="32" spans="1:12" ht="25.5" x14ac:dyDescent="0.2">
      <c r="A32" s="12" t="s">
        <v>11</v>
      </c>
      <c r="B32" s="13" t="s">
        <v>62</v>
      </c>
      <c r="C32" s="14" t="s">
        <v>63</v>
      </c>
      <c r="D32" s="15">
        <v>198135</v>
      </c>
      <c r="E32" s="15">
        <v>0</v>
      </c>
      <c r="F32" s="15">
        <v>0</v>
      </c>
      <c r="G32" s="15">
        <v>198135</v>
      </c>
      <c r="H32" s="15">
        <v>0</v>
      </c>
      <c r="I32" s="15">
        <v>198135</v>
      </c>
      <c r="J32" s="15">
        <v>10000</v>
      </c>
      <c r="K32" s="15">
        <v>0</v>
      </c>
      <c r="L32" s="7"/>
    </row>
    <row r="33" spans="1:12" x14ac:dyDescent="0.2">
      <c r="A33" s="12" t="s">
        <v>11</v>
      </c>
      <c r="B33" s="13" t="s">
        <v>64</v>
      </c>
      <c r="C33" s="14" t="s">
        <v>65</v>
      </c>
      <c r="D33" s="15">
        <v>16635026</v>
      </c>
      <c r="E33" s="15">
        <v>0</v>
      </c>
      <c r="F33" s="15">
        <v>0</v>
      </c>
      <c r="G33" s="15">
        <v>16635026</v>
      </c>
      <c r="H33" s="15">
        <v>0</v>
      </c>
      <c r="I33" s="15">
        <v>4206874</v>
      </c>
      <c r="J33" s="15">
        <v>2529</v>
      </c>
      <c r="K33" s="15">
        <v>12428152</v>
      </c>
      <c r="L33" s="7"/>
    </row>
    <row r="34" spans="1:12" ht="25.5" x14ac:dyDescent="0.2">
      <c r="A34" s="12" t="s">
        <v>11</v>
      </c>
      <c r="B34" s="13" t="s">
        <v>66</v>
      </c>
      <c r="C34" s="14" t="s">
        <v>67</v>
      </c>
      <c r="D34" s="15">
        <v>14785134</v>
      </c>
      <c r="E34" s="15">
        <v>0</v>
      </c>
      <c r="F34" s="15">
        <v>0</v>
      </c>
      <c r="G34" s="15">
        <v>14785134</v>
      </c>
      <c r="H34" s="15">
        <v>0</v>
      </c>
      <c r="I34" s="15">
        <v>2356982</v>
      </c>
      <c r="J34" s="15">
        <v>1594</v>
      </c>
      <c r="K34" s="15">
        <v>12428152</v>
      </c>
      <c r="L34" s="7"/>
    </row>
    <row r="35" spans="1:12" ht="25.5" x14ac:dyDescent="0.2">
      <c r="A35" s="12" t="s">
        <v>11</v>
      </c>
      <c r="B35" s="13" t="s">
        <v>68</v>
      </c>
      <c r="C35" s="14" t="s">
        <v>69</v>
      </c>
      <c r="D35" s="15">
        <v>1849892</v>
      </c>
      <c r="E35" s="15">
        <v>0</v>
      </c>
      <c r="F35" s="15">
        <v>0</v>
      </c>
      <c r="G35" s="15">
        <v>1849892</v>
      </c>
      <c r="H35" s="15">
        <v>0</v>
      </c>
      <c r="I35" s="15">
        <v>1849892</v>
      </c>
      <c r="J35" s="15">
        <v>10000</v>
      </c>
      <c r="K35" s="15">
        <v>0</v>
      </c>
      <c r="L35" s="7"/>
    </row>
    <row r="36" spans="1:12" ht="25.5" x14ac:dyDescent="0.2">
      <c r="A36" s="12" t="s">
        <v>11</v>
      </c>
      <c r="B36" s="13" t="s">
        <v>70</v>
      </c>
      <c r="C36" s="14" t="s">
        <v>71</v>
      </c>
      <c r="D36" s="15">
        <v>65071135</v>
      </c>
      <c r="E36" s="15">
        <v>0</v>
      </c>
      <c r="F36" s="15">
        <v>0</v>
      </c>
      <c r="G36" s="15">
        <v>65071135</v>
      </c>
      <c r="H36" s="15">
        <v>2781992</v>
      </c>
      <c r="I36" s="15">
        <v>36366827</v>
      </c>
      <c r="J36" s="15">
        <v>5589</v>
      </c>
      <c r="K36" s="15">
        <v>28704308</v>
      </c>
      <c r="L36" s="7"/>
    </row>
    <row r="37" spans="1:12" x14ac:dyDescent="0.2">
      <c r="A37" s="12" t="s">
        <v>11</v>
      </c>
      <c r="B37" s="13" t="s">
        <v>72</v>
      </c>
      <c r="C37" s="14" t="s">
        <v>73</v>
      </c>
      <c r="D37" s="15">
        <v>2976507</v>
      </c>
      <c r="E37" s="15">
        <v>0</v>
      </c>
      <c r="F37" s="15">
        <v>0</v>
      </c>
      <c r="G37" s="15">
        <v>2976507</v>
      </c>
      <c r="H37" s="15">
        <v>0</v>
      </c>
      <c r="I37" s="15">
        <v>2976507</v>
      </c>
      <c r="J37" s="15">
        <v>10000</v>
      </c>
      <c r="K37" s="15">
        <v>0</v>
      </c>
      <c r="L37" s="7"/>
    </row>
    <row r="38" spans="1:12" ht="25.5" x14ac:dyDescent="0.2">
      <c r="A38" s="12" t="s">
        <v>11</v>
      </c>
      <c r="B38" s="13" t="s">
        <v>74</v>
      </c>
      <c r="C38" s="14" t="s">
        <v>75</v>
      </c>
      <c r="D38" s="15">
        <v>2976507</v>
      </c>
      <c r="E38" s="15">
        <v>0</v>
      </c>
      <c r="F38" s="15">
        <v>0</v>
      </c>
      <c r="G38" s="15">
        <v>2976507</v>
      </c>
      <c r="H38" s="15">
        <v>0</v>
      </c>
      <c r="I38" s="15">
        <v>2976507</v>
      </c>
      <c r="J38" s="15">
        <v>10000</v>
      </c>
      <c r="K38" s="15">
        <v>0</v>
      </c>
      <c r="L38" s="7"/>
    </row>
    <row r="39" spans="1:12" ht="25.5" x14ac:dyDescent="0.2">
      <c r="A39" s="12" t="s">
        <v>11</v>
      </c>
      <c r="B39" s="13" t="s">
        <v>76</v>
      </c>
      <c r="C39" s="14" t="s">
        <v>77</v>
      </c>
      <c r="D39" s="15">
        <v>62094628</v>
      </c>
      <c r="E39" s="15">
        <v>0</v>
      </c>
      <c r="F39" s="15">
        <v>0</v>
      </c>
      <c r="G39" s="15">
        <v>62094628</v>
      </c>
      <c r="H39" s="15">
        <v>2781992</v>
      </c>
      <c r="I39" s="15">
        <v>33390320</v>
      </c>
      <c r="J39" s="15">
        <v>5377</v>
      </c>
      <c r="K39" s="15">
        <v>28704308</v>
      </c>
      <c r="L39" s="7"/>
    </row>
    <row r="40" spans="1:12" ht="25.5" x14ac:dyDescent="0.2">
      <c r="A40" s="12" t="s">
        <v>11</v>
      </c>
      <c r="B40" s="13" t="s">
        <v>78</v>
      </c>
      <c r="C40" s="14" t="s">
        <v>79</v>
      </c>
      <c r="D40" s="15">
        <v>9838210</v>
      </c>
      <c r="E40" s="15">
        <v>0</v>
      </c>
      <c r="F40" s="15">
        <v>0</v>
      </c>
      <c r="G40" s="15">
        <v>9838210</v>
      </c>
      <c r="H40" s="15">
        <v>0</v>
      </c>
      <c r="I40" s="15">
        <v>5289987</v>
      </c>
      <c r="J40" s="15">
        <v>5377</v>
      </c>
      <c r="K40" s="15">
        <v>4548223</v>
      </c>
      <c r="L40" s="7"/>
    </row>
    <row r="41" spans="1:12" ht="25.5" x14ac:dyDescent="0.2">
      <c r="A41" s="12" t="s">
        <v>11</v>
      </c>
      <c r="B41" s="13" t="s">
        <v>80</v>
      </c>
      <c r="C41" s="14" t="s">
        <v>81</v>
      </c>
      <c r="D41" s="15">
        <v>6256647</v>
      </c>
      <c r="E41" s="15">
        <v>0</v>
      </c>
      <c r="F41" s="15">
        <v>0</v>
      </c>
      <c r="G41" s="15">
        <v>6256647</v>
      </c>
      <c r="H41" s="15">
        <v>2268796</v>
      </c>
      <c r="I41" s="15">
        <v>6256647</v>
      </c>
      <c r="J41" s="15">
        <v>10000</v>
      </c>
      <c r="K41" s="15">
        <v>0</v>
      </c>
      <c r="L41" s="7"/>
    </row>
    <row r="42" spans="1:12" ht="25.5" x14ac:dyDescent="0.2">
      <c r="A42" s="12" t="s">
        <v>11</v>
      </c>
      <c r="B42" s="13" t="s">
        <v>82</v>
      </c>
      <c r="C42" s="14" t="s">
        <v>83</v>
      </c>
      <c r="D42" s="15">
        <v>15998801</v>
      </c>
      <c r="E42" s="15">
        <v>0</v>
      </c>
      <c r="F42" s="15">
        <v>0</v>
      </c>
      <c r="G42" s="15">
        <v>15998801</v>
      </c>
      <c r="H42" s="15">
        <v>0</v>
      </c>
      <c r="I42" s="15">
        <v>8518910</v>
      </c>
      <c r="J42" s="15">
        <v>5325</v>
      </c>
      <c r="K42" s="15">
        <v>7479891</v>
      </c>
      <c r="L42" s="7"/>
    </row>
    <row r="43" spans="1:12" ht="25.5" x14ac:dyDescent="0.2">
      <c r="A43" s="12" t="s">
        <v>11</v>
      </c>
      <c r="B43" s="13" t="s">
        <v>84</v>
      </c>
      <c r="C43" s="14" t="s">
        <v>85</v>
      </c>
      <c r="D43" s="15">
        <v>4940000</v>
      </c>
      <c r="E43" s="15">
        <v>0</v>
      </c>
      <c r="F43" s="15">
        <v>0</v>
      </c>
      <c r="G43" s="15">
        <v>4940000</v>
      </c>
      <c r="H43" s="15">
        <v>0</v>
      </c>
      <c r="I43" s="15">
        <v>0</v>
      </c>
      <c r="J43" s="15">
        <v>0</v>
      </c>
      <c r="K43" s="15">
        <v>4940000</v>
      </c>
      <c r="L43" s="7"/>
    </row>
    <row r="44" spans="1:12" ht="25.5" x14ac:dyDescent="0.2">
      <c r="A44" s="12" t="s">
        <v>11</v>
      </c>
      <c r="B44" s="13" t="s">
        <v>86</v>
      </c>
      <c r="C44" s="14" t="s">
        <v>87</v>
      </c>
      <c r="D44" s="15">
        <v>4940000</v>
      </c>
      <c r="E44" s="15">
        <v>0</v>
      </c>
      <c r="F44" s="15">
        <v>0</v>
      </c>
      <c r="G44" s="15">
        <v>4940000</v>
      </c>
      <c r="H44" s="15">
        <v>0</v>
      </c>
      <c r="I44" s="15">
        <v>0</v>
      </c>
      <c r="J44" s="15">
        <v>0</v>
      </c>
      <c r="K44" s="15">
        <v>4940000</v>
      </c>
      <c r="L44" s="7"/>
    </row>
    <row r="45" spans="1:12" ht="25.5" x14ac:dyDescent="0.2">
      <c r="A45" s="12" t="s">
        <v>11</v>
      </c>
      <c r="B45" s="13" t="s">
        <v>88</v>
      </c>
      <c r="C45" s="14" t="s">
        <v>89</v>
      </c>
      <c r="D45" s="15">
        <v>20120970</v>
      </c>
      <c r="E45" s="15">
        <v>0</v>
      </c>
      <c r="F45" s="15">
        <v>0</v>
      </c>
      <c r="G45" s="15">
        <v>20120970</v>
      </c>
      <c r="H45" s="15">
        <v>513196</v>
      </c>
      <c r="I45" s="15">
        <v>13324776</v>
      </c>
      <c r="J45" s="15">
        <v>6622</v>
      </c>
      <c r="K45" s="15">
        <v>6796194</v>
      </c>
      <c r="L45" s="7"/>
    </row>
    <row r="46" spans="1:12" x14ac:dyDescent="0.2">
      <c r="A46" s="12" t="s">
        <v>11</v>
      </c>
      <c r="B46" s="13" t="s">
        <v>90</v>
      </c>
      <c r="C46" s="14" t="s">
        <v>91</v>
      </c>
      <c r="D46" s="15">
        <v>7719273</v>
      </c>
      <c r="E46" s="15">
        <v>0</v>
      </c>
      <c r="F46" s="15">
        <v>0</v>
      </c>
      <c r="G46" s="15">
        <v>7719273</v>
      </c>
      <c r="H46" s="15">
        <v>0</v>
      </c>
      <c r="I46" s="15">
        <v>4047822</v>
      </c>
      <c r="J46" s="15">
        <v>5244</v>
      </c>
      <c r="K46" s="15">
        <v>3671451</v>
      </c>
      <c r="L46" s="7"/>
    </row>
    <row r="47" spans="1:12" x14ac:dyDescent="0.2">
      <c r="A47" s="12" t="s">
        <v>11</v>
      </c>
      <c r="B47" s="13" t="s">
        <v>92</v>
      </c>
      <c r="C47" s="14" t="s">
        <v>93</v>
      </c>
      <c r="D47" s="15">
        <v>17344982</v>
      </c>
      <c r="E47" s="15">
        <v>0</v>
      </c>
      <c r="F47" s="15">
        <v>0</v>
      </c>
      <c r="G47" s="15">
        <v>17344982</v>
      </c>
      <c r="H47" s="15">
        <v>8429000</v>
      </c>
      <c r="I47" s="15">
        <v>12869320</v>
      </c>
      <c r="J47" s="15">
        <v>7420</v>
      </c>
      <c r="K47" s="15">
        <v>4475662</v>
      </c>
      <c r="L47" s="7"/>
    </row>
    <row r="48" spans="1:12" x14ac:dyDescent="0.2">
      <c r="A48" s="12" t="s">
        <v>11</v>
      </c>
      <c r="B48" s="13" t="s">
        <v>94</v>
      </c>
      <c r="C48" s="14" t="s">
        <v>95</v>
      </c>
      <c r="D48" s="15">
        <v>3491320694</v>
      </c>
      <c r="E48" s="15">
        <v>-6479697</v>
      </c>
      <c r="F48" s="15">
        <v>-7416714</v>
      </c>
      <c r="G48" s="15">
        <v>3483903980</v>
      </c>
      <c r="H48" s="15">
        <v>14941081</v>
      </c>
      <c r="I48" s="15">
        <v>1955290940</v>
      </c>
      <c r="J48" s="15">
        <v>5612</v>
      </c>
      <c r="K48" s="15">
        <v>1528613040</v>
      </c>
      <c r="L48" s="7"/>
    </row>
    <row r="49" spans="1:12" x14ac:dyDescent="0.2">
      <c r="A49" s="12" t="s">
        <v>11</v>
      </c>
      <c r="B49" s="13" t="s">
        <v>96</v>
      </c>
      <c r="C49" s="14" t="s">
        <v>97</v>
      </c>
      <c r="D49" s="15">
        <v>3491320694</v>
      </c>
      <c r="E49" s="15">
        <v>-6479697</v>
      </c>
      <c r="F49" s="15">
        <v>-7416714</v>
      </c>
      <c r="G49" s="15">
        <v>3483903980</v>
      </c>
      <c r="H49" s="15">
        <v>14941081</v>
      </c>
      <c r="I49" s="15">
        <v>1955290940</v>
      </c>
      <c r="J49" s="15">
        <v>5612</v>
      </c>
      <c r="K49" s="15">
        <v>1528613040</v>
      </c>
      <c r="L49" s="7"/>
    </row>
    <row r="50" spans="1:12" ht="25.5" x14ac:dyDescent="0.2">
      <c r="A50" s="12" t="s">
        <v>11</v>
      </c>
      <c r="B50" s="13" t="s">
        <v>98</v>
      </c>
      <c r="C50" s="14" t="s">
        <v>99</v>
      </c>
      <c r="D50" s="15">
        <v>3491320694</v>
      </c>
      <c r="E50" s="15">
        <v>-6479697</v>
      </c>
      <c r="F50" s="15">
        <v>-7416714</v>
      </c>
      <c r="G50" s="15">
        <v>3483903980</v>
      </c>
      <c r="H50" s="15">
        <v>14941081</v>
      </c>
      <c r="I50" s="15">
        <v>1955290940</v>
      </c>
      <c r="J50" s="15">
        <v>5612</v>
      </c>
      <c r="K50" s="15">
        <v>1528613040</v>
      </c>
      <c r="L50" s="7"/>
    </row>
    <row r="51" spans="1:12" ht="38.25" x14ac:dyDescent="0.2">
      <c r="A51" s="12" t="s">
        <v>11</v>
      </c>
      <c r="B51" s="13" t="s">
        <v>100</v>
      </c>
      <c r="C51" s="14" t="s">
        <v>101</v>
      </c>
      <c r="D51" s="15">
        <v>610016776</v>
      </c>
      <c r="E51" s="15">
        <v>-6479697</v>
      </c>
      <c r="F51" s="15">
        <v>-6479697</v>
      </c>
      <c r="G51" s="15">
        <v>603537079</v>
      </c>
      <c r="H51" s="15">
        <v>0</v>
      </c>
      <c r="I51" s="15">
        <v>522754194</v>
      </c>
      <c r="J51" s="15">
        <v>8662</v>
      </c>
      <c r="K51" s="15">
        <v>80782885</v>
      </c>
      <c r="L51" s="7"/>
    </row>
    <row r="52" spans="1:12" ht="38.25" x14ac:dyDescent="0.2">
      <c r="A52" s="12" t="s">
        <v>11</v>
      </c>
      <c r="B52" s="13" t="s">
        <v>102</v>
      </c>
      <c r="C52" s="14" t="s">
        <v>103</v>
      </c>
      <c r="D52" s="15">
        <v>610016776</v>
      </c>
      <c r="E52" s="15">
        <v>-6479697</v>
      </c>
      <c r="F52" s="15">
        <v>-6479697</v>
      </c>
      <c r="G52" s="15">
        <v>603537079</v>
      </c>
      <c r="H52" s="15">
        <v>0</v>
      </c>
      <c r="I52" s="15">
        <v>522754194</v>
      </c>
      <c r="J52" s="15">
        <v>8662</v>
      </c>
      <c r="K52" s="15">
        <v>80782885</v>
      </c>
      <c r="L52" s="7"/>
    </row>
    <row r="53" spans="1:12" ht="38.25" x14ac:dyDescent="0.2">
      <c r="A53" s="12" t="s">
        <v>11</v>
      </c>
      <c r="B53" s="13" t="s">
        <v>104</v>
      </c>
      <c r="C53" s="14" t="s">
        <v>105</v>
      </c>
      <c r="D53" s="15">
        <v>161209421</v>
      </c>
      <c r="E53" s="15">
        <v>-6479697</v>
      </c>
      <c r="F53" s="15">
        <v>-6479697</v>
      </c>
      <c r="G53" s="15">
        <v>154729724</v>
      </c>
      <c r="H53" s="15">
        <v>0</v>
      </c>
      <c r="I53" s="15">
        <v>99438370</v>
      </c>
      <c r="J53" s="15">
        <v>6427</v>
      </c>
      <c r="K53" s="15">
        <v>55291354</v>
      </c>
      <c r="L53" s="7"/>
    </row>
    <row r="54" spans="1:12" x14ac:dyDescent="0.2">
      <c r="A54" s="12" t="s">
        <v>11</v>
      </c>
      <c r="B54" s="13" t="s">
        <v>106</v>
      </c>
      <c r="C54" s="14" t="s">
        <v>107</v>
      </c>
      <c r="D54" s="15">
        <v>161209421</v>
      </c>
      <c r="E54" s="15">
        <v>-6479697</v>
      </c>
      <c r="F54" s="15">
        <v>-6479697</v>
      </c>
      <c r="G54" s="15">
        <v>154729724</v>
      </c>
      <c r="H54" s="15">
        <v>0</v>
      </c>
      <c r="I54" s="15">
        <v>99438370</v>
      </c>
      <c r="J54" s="15">
        <v>6427</v>
      </c>
      <c r="K54" s="15">
        <v>55291354</v>
      </c>
      <c r="L54" s="7"/>
    </row>
    <row r="55" spans="1:12" ht="51" x14ac:dyDescent="0.2">
      <c r="A55" s="12" t="s">
        <v>11</v>
      </c>
      <c r="B55" s="13" t="s">
        <v>108</v>
      </c>
      <c r="C55" s="14" t="s">
        <v>109</v>
      </c>
      <c r="D55" s="15">
        <v>448807355</v>
      </c>
      <c r="E55" s="15">
        <v>0</v>
      </c>
      <c r="F55" s="15">
        <v>0</v>
      </c>
      <c r="G55" s="15">
        <v>448807355</v>
      </c>
      <c r="H55" s="15">
        <v>0</v>
      </c>
      <c r="I55" s="15">
        <v>423315824</v>
      </c>
      <c r="J55" s="15">
        <v>9432</v>
      </c>
      <c r="K55" s="15">
        <v>25491531</v>
      </c>
      <c r="L55" s="7"/>
    </row>
    <row r="56" spans="1:12" x14ac:dyDescent="0.2">
      <c r="A56" s="12" t="s">
        <v>11</v>
      </c>
      <c r="B56" s="13" t="s">
        <v>106</v>
      </c>
      <c r="C56" s="14" t="s">
        <v>107</v>
      </c>
      <c r="D56" s="15">
        <v>448807355</v>
      </c>
      <c r="E56" s="15">
        <v>0</v>
      </c>
      <c r="F56" s="15">
        <v>0</v>
      </c>
      <c r="G56" s="15">
        <v>448807355</v>
      </c>
      <c r="H56" s="15">
        <v>0</v>
      </c>
      <c r="I56" s="15">
        <v>423315824</v>
      </c>
      <c r="J56" s="15">
        <v>9432</v>
      </c>
      <c r="K56" s="15">
        <v>25491531</v>
      </c>
      <c r="L56" s="7"/>
    </row>
    <row r="57" spans="1:12" ht="25.5" x14ac:dyDescent="0.2">
      <c r="A57" s="12" t="s">
        <v>11</v>
      </c>
      <c r="B57" s="13" t="s">
        <v>110</v>
      </c>
      <c r="C57" s="14" t="s">
        <v>111</v>
      </c>
      <c r="D57" s="15">
        <v>1157863368</v>
      </c>
      <c r="E57" s="15">
        <v>0</v>
      </c>
      <c r="F57" s="15">
        <v>0</v>
      </c>
      <c r="G57" s="15">
        <v>1157863368</v>
      </c>
      <c r="H57" s="15">
        <v>8000000</v>
      </c>
      <c r="I57" s="15">
        <v>286875898</v>
      </c>
      <c r="J57" s="15">
        <v>2478</v>
      </c>
      <c r="K57" s="15">
        <v>870987470</v>
      </c>
      <c r="L57" s="7"/>
    </row>
    <row r="58" spans="1:12" ht="25.5" x14ac:dyDescent="0.2">
      <c r="A58" s="12" t="s">
        <v>11</v>
      </c>
      <c r="B58" s="13" t="s">
        <v>112</v>
      </c>
      <c r="C58" s="14" t="s">
        <v>113</v>
      </c>
      <c r="D58" s="15">
        <v>1157863368</v>
      </c>
      <c r="E58" s="15">
        <v>0</v>
      </c>
      <c r="F58" s="15">
        <v>0</v>
      </c>
      <c r="G58" s="15">
        <v>1157863368</v>
      </c>
      <c r="H58" s="15">
        <v>8000000</v>
      </c>
      <c r="I58" s="15">
        <v>286875898</v>
      </c>
      <c r="J58" s="15">
        <v>2478</v>
      </c>
      <c r="K58" s="15">
        <v>870987470</v>
      </c>
      <c r="L58" s="7"/>
    </row>
    <row r="59" spans="1:12" ht="25.5" x14ac:dyDescent="0.2">
      <c r="A59" s="12" t="s">
        <v>11</v>
      </c>
      <c r="B59" s="13" t="s">
        <v>114</v>
      </c>
      <c r="C59" s="14" t="s">
        <v>115</v>
      </c>
      <c r="D59" s="15">
        <v>1157863368</v>
      </c>
      <c r="E59" s="15">
        <v>0</v>
      </c>
      <c r="F59" s="15">
        <v>0</v>
      </c>
      <c r="G59" s="15">
        <v>1157863368</v>
      </c>
      <c r="H59" s="15">
        <v>8000000</v>
      </c>
      <c r="I59" s="15">
        <v>286875898</v>
      </c>
      <c r="J59" s="15">
        <v>2478</v>
      </c>
      <c r="K59" s="15">
        <v>870987470</v>
      </c>
      <c r="L59" s="7"/>
    </row>
    <row r="60" spans="1:12" x14ac:dyDescent="0.2">
      <c r="A60" s="12" t="s">
        <v>11</v>
      </c>
      <c r="B60" s="13" t="s">
        <v>106</v>
      </c>
      <c r="C60" s="14" t="s">
        <v>107</v>
      </c>
      <c r="D60" s="15">
        <v>1157863368</v>
      </c>
      <c r="E60" s="15">
        <v>0</v>
      </c>
      <c r="F60" s="15">
        <v>0</v>
      </c>
      <c r="G60" s="15">
        <v>1157863368</v>
      </c>
      <c r="H60" s="15">
        <v>8000000</v>
      </c>
      <c r="I60" s="15">
        <v>286875898</v>
      </c>
      <c r="J60" s="15">
        <v>2478</v>
      </c>
      <c r="K60" s="15">
        <v>870987470</v>
      </c>
      <c r="L60" s="7"/>
    </row>
    <row r="61" spans="1:12" ht="38.25" x14ac:dyDescent="0.2">
      <c r="A61" s="12" t="s">
        <v>11</v>
      </c>
      <c r="B61" s="13" t="s">
        <v>116</v>
      </c>
      <c r="C61" s="14" t="s">
        <v>117</v>
      </c>
      <c r="D61" s="15">
        <v>1104111557</v>
      </c>
      <c r="E61" s="15">
        <v>0</v>
      </c>
      <c r="F61" s="15">
        <v>-937017</v>
      </c>
      <c r="G61" s="15">
        <v>1103174540</v>
      </c>
      <c r="H61" s="15">
        <v>477059</v>
      </c>
      <c r="I61" s="15">
        <v>604483877</v>
      </c>
      <c r="J61" s="15">
        <v>5479</v>
      </c>
      <c r="K61" s="15">
        <v>498690663</v>
      </c>
      <c r="L61" s="7"/>
    </row>
    <row r="62" spans="1:12" ht="25.5" x14ac:dyDescent="0.2">
      <c r="A62" s="12" t="s">
        <v>11</v>
      </c>
      <c r="B62" s="13" t="s">
        <v>118</v>
      </c>
      <c r="C62" s="14" t="s">
        <v>119</v>
      </c>
      <c r="D62" s="15">
        <v>1104111557</v>
      </c>
      <c r="E62" s="15">
        <v>0</v>
      </c>
      <c r="F62" s="15">
        <v>-937017</v>
      </c>
      <c r="G62" s="15">
        <v>1103174540</v>
      </c>
      <c r="H62" s="15">
        <v>477059</v>
      </c>
      <c r="I62" s="15">
        <v>604483877</v>
      </c>
      <c r="J62" s="15">
        <v>5479</v>
      </c>
      <c r="K62" s="15">
        <v>498690663</v>
      </c>
      <c r="L62" s="7"/>
    </row>
    <row r="63" spans="1:12" ht="25.5" x14ac:dyDescent="0.2">
      <c r="A63" s="12" t="s">
        <v>11</v>
      </c>
      <c r="B63" s="13" t="s">
        <v>120</v>
      </c>
      <c r="C63" s="14" t="s">
        <v>121</v>
      </c>
      <c r="D63" s="15">
        <v>1104111557</v>
      </c>
      <c r="E63" s="15">
        <v>0</v>
      </c>
      <c r="F63" s="15">
        <v>-937017</v>
      </c>
      <c r="G63" s="15">
        <v>1103174540</v>
      </c>
      <c r="H63" s="15">
        <v>477059</v>
      </c>
      <c r="I63" s="15">
        <v>604483877</v>
      </c>
      <c r="J63" s="15">
        <v>5479</v>
      </c>
      <c r="K63" s="15">
        <v>498690663</v>
      </c>
      <c r="L63" s="7"/>
    </row>
    <row r="64" spans="1:12" x14ac:dyDescent="0.2">
      <c r="A64" s="12" t="s">
        <v>11</v>
      </c>
      <c r="B64" s="13" t="s">
        <v>106</v>
      </c>
      <c r="C64" s="14" t="s">
        <v>107</v>
      </c>
      <c r="D64" s="15">
        <v>1104111557</v>
      </c>
      <c r="E64" s="15">
        <v>0</v>
      </c>
      <c r="F64" s="15">
        <v>-937017</v>
      </c>
      <c r="G64" s="15">
        <v>1103174540</v>
      </c>
      <c r="H64" s="15">
        <v>477059</v>
      </c>
      <c r="I64" s="15">
        <v>604483877</v>
      </c>
      <c r="J64" s="15">
        <v>5479</v>
      </c>
      <c r="K64" s="15">
        <v>498690663</v>
      </c>
      <c r="L64" s="7"/>
    </row>
    <row r="65" spans="1:12" ht="25.5" x14ac:dyDescent="0.2">
      <c r="A65" s="12" t="s">
        <v>11</v>
      </c>
      <c r="B65" s="13" t="s">
        <v>122</v>
      </c>
      <c r="C65" s="14" t="s">
        <v>123</v>
      </c>
      <c r="D65" s="15">
        <v>619328993</v>
      </c>
      <c r="E65" s="15">
        <v>0</v>
      </c>
      <c r="F65" s="15">
        <v>0</v>
      </c>
      <c r="G65" s="15">
        <v>619328993</v>
      </c>
      <c r="H65" s="15">
        <v>6464022</v>
      </c>
      <c r="I65" s="15">
        <v>541176971</v>
      </c>
      <c r="J65" s="15">
        <v>8738</v>
      </c>
      <c r="K65" s="15">
        <v>78152022</v>
      </c>
      <c r="L65" s="7"/>
    </row>
    <row r="66" spans="1:12" x14ac:dyDescent="0.2">
      <c r="A66" s="12" t="s">
        <v>11</v>
      </c>
      <c r="B66" s="13" t="s">
        <v>124</v>
      </c>
      <c r="C66" s="14" t="s">
        <v>125</v>
      </c>
      <c r="D66" s="15">
        <v>619328993</v>
      </c>
      <c r="E66" s="15">
        <v>0</v>
      </c>
      <c r="F66" s="15">
        <v>0</v>
      </c>
      <c r="G66" s="15">
        <v>619328993</v>
      </c>
      <c r="H66" s="15">
        <v>6464022</v>
      </c>
      <c r="I66" s="15">
        <v>541176971</v>
      </c>
      <c r="J66" s="15">
        <v>8738</v>
      </c>
      <c r="K66" s="15">
        <v>78152022</v>
      </c>
      <c r="L66" s="7"/>
    </row>
    <row r="67" spans="1:12" ht="25.5" x14ac:dyDescent="0.2">
      <c r="A67" s="12" t="s">
        <v>11</v>
      </c>
      <c r="B67" s="13" t="s">
        <v>126</v>
      </c>
      <c r="C67" s="14" t="s">
        <v>127</v>
      </c>
      <c r="D67" s="15">
        <v>619328993</v>
      </c>
      <c r="E67" s="15">
        <v>0</v>
      </c>
      <c r="F67" s="15">
        <v>0</v>
      </c>
      <c r="G67" s="15">
        <v>619328993</v>
      </c>
      <c r="H67" s="15">
        <v>6464022</v>
      </c>
      <c r="I67" s="15">
        <v>541176971</v>
      </c>
      <c r="J67" s="15">
        <v>8738</v>
      </c>
      <c r="K67" s="15">
        <v>78152022</v>
      </c>
      <c r="L67" s="7"/>
    </row>
    <row r="68" spans="1:12" x14ac:dyDescent="0.2">
      <c r="A68" s="12" t="s">
        <v>11</v>
      </c>
      <c r="B68" s="13" t="s">
        <v>106</v>
      </c>
      <c r="C68" s="14" t="s">
        <v>107</v>
      </c>
      <c r="D68" s="15">
        <v>619328993</v>
      </c>
      <c r="E68" s="15">
        <v>0</v>
      </c>
      <c r="F68" s="15">
        <v>0</v>
      </c>
      <c r="G68" s="15">
        <v>619328993</v>
      </c>
      <c r="H68" s="15">
        <v>6464022</v>
      </c>
      <c r="I68" s="15">
        <v>541176971</v>
      </c>
      <c r="J68" s="15">
        <v>8738</v>
      </c>
      <c r="K68" s="15">
        <v>78152022</v>
      </c>
      <c r="L68" s="7"/>
    </row>
  </sheetData>
  <mergeCells count="3">
    <mergeCell ref="A2:K2"/>
    <mergeCell ref="A3:K3"/>
    <mergeCell ref="A4:K4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EJEC RESERVAS 30 JUN</vt:lpstr>
      <vt:lpstr>EJEC RESERVAS 30 JUN CLASIF</vt:lpstr>
      <vt:lpstr>TRANSPARENCIA</vt:lpstr>
      <vt:lpstr>TRANSPARENCIA!Área_de_impresión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Alonso Castrillon Hernandez</dc:creator>
  <cp:lastModifiedBy>Leonardo Alonso Castrillon Hernandez</cp:lastModifiedBy>
  <cp:lastPrinted>2022-07-08T16:12:53Z</cp:lastPrinted>
  <dcterms:created xsi:type="dcterms:W3CDTF">2022-07-01T22:15:35Z</dcterms:created>
  <dcterms:modified xsi:type="dcterms:W3CDTF">2022-07-15T21:59:13Z</dcterms:modified>
</cp:coreProperties>
</file>