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4.Vigencia_2021\Ejec_Firmadas\10.octubre\"/>
    </mc:Choice>
  </mc:AlternateContent>
  <bookViews>
    <workbookView xWindow="0" yWindow="0" windowWidth="21855" windowHeight="14940"/>
  </bookViews>
  <sheets>
    <sheet name="Informe" sheetId="4" r:id="rId1"/>
    <sheet name="Hoja1" sheetId="2" state="hidden" r:id="rId2"/>
    <sheet name="Sheet1" sheetId="1" state="hidden" r:id="rId3"/>
    <sheet name="Ranking Octubre" sheetId="3" state="hidden" r:id="rId4"/>
  </sheets>
  <definedNames>
    <definedName name="_xlnm._FilterDatabase" localSheetId="0" hidden="1">Informe!$A$7:$P$242</definedName>
    <definedName name="_xlnm._FilterDatabase" localSheetId="2" hidden="1">Sheet1!$A$1:$P$245</definedName>
    <definedName name="_xlnm.Print_Area" localSheetId="0">Informe!$A$1:$P$252</definedName>
    <definedName name="_xlnm.Print_Titles" localSheetId="0">Informe!$7:$7</definedName>
  </definedNames>
  <calcPr calcId="162913"/>
  <pivotCaches>
    <pivotCache cacheId="2" r:id="rId5"/>
  </pivotCaches>
</workbook>
</file>

<file path=xl/calcChain.xml><?xml version="1.0" encoding="utf-8"?>
<calcChain xmlns="http://schemas.openxmlformats.org/spreadsheetml/2006/main">
  <c r="L252" i="4" l="1"/>
  <c r="M252" i="4"/>
  <c r="N252" i="4"/>
  <c r="O252" i="4"/>
  <c r="P252" i="4"/>
  <c r="K252" i="4"/>
  <c r="C5" i="3" l="1"/>
  <c r="B5" i="3"/>
  <c r="F5" i="3" s="1"/>
  <c r="D5" i="3" s="1"/>
  <c r="F4" i="3"/>
  <c r="D4" i="3" s="1"/>
  <c r="E4" i="3"/>
  <c r="F3" i="3"/>
  <c r="D3" i="3" s="1"/>
  <c r="E3" i="3"/>
  <c r="F2" i="3"/>
  <c r="D2" i="3" s="1"/>
  <c r="E2" i="3"/>
  <c r="E5" i="3" l="1"/>
</calcChain>
</file>

<file path=xl/sharedStrings.xml><?xml version="1.0" encoding="utf-8"?>
<sst xmlns="http://schemas.openxmlformats.org/spreadsheetml/2006/main" count="4933" uniqueCount="155">
  <si>
    <t>01</t>
  </si>
  <si>
    <t>0213-01</t>
  </si>
  <si>
    <t>ENERO</t>
  </si>
  <si>
    <t>R000-000</t>
  </si>
  <si>
    <t>133011601210000007611</t>
  </si>
  <si>
    <t>1010105250</t>
  </si>
  <si>
    <t>1-100-F001</t>
  </si>
  <si>
    <t>Desarrollo de acciones integrales de valoración y</t>
  </si>
  <si>
    <t>Recuperación y aprovechamiento de bienes de interé</t>
  </si>
  <si>
    <t>VA-Recursos distrito</t>
  </si>
  <si>
    <t>133011602310000007649</t>
  </si>
  <si>
    <t>Consolidación de los patrimonios como referente de</t>
  </si>
  <si>
    <t>133011605560000007597</t>
  </si>
  <si>
    <t>1010300201</t>
  </si>
  <si>
    <t>Fortalecimiento de la gestión del Instituto Distri</t>
  </si>
  <si>
    <t>Mantenimiento y mejoramiento de la infraestructura</t>
  </si>
  <si>
    <t>1020301140</t>
  </si>
  <si>
    <t>Adquisición de equipos, materiales, suministros</t>
  </si>
  <si>
    <t>133011601210000007639</t>
  </si>
  <si>
    <t>1030100660</t>
  </si>
  <si>
    <t>Consolidación de la capacidad institucional y ciud</t>
  </si>
  <si>
    <t>Fomento, apoyo y divulgación de eventos y expresio</t>
  </si>
  <si>
    <t>1030403160</t>
  </si>
  <si>
    <t>Personal de apoyo para las actividades de valoraci</t>
  </si>
  <si>
    <t>1040101850</t>
  </si>
  <si>
    <t>Actividades de investigación para la valoración, p</t>
  </si>
  <si>
    <t>133011601140000007601</t>
  </si>
  <si>
    <t>1040101870</t>
  </si>
  <si>
    <t>Formación en patrimonio cultural en el ciclo integ</t>
  </si>
  <si>
    <t>Actividades de formación en arte, cultura, patrimo</t>
  </si>
  <si>
    <t>1050200200</t>
  </si>
  <si>
    <t>Personal contratado para las actividades propias d</t>
  </si>
  <si>
    <t>133011507420185001110</t>
  </si>
  <si>
    <t>1050201520</t>
  </si>
  <si>
    <t>1110 - Fortalecimiento y Desarrollo de la Gestión</t>
  </si>
  <si>
    <t>Adquisición de equipos y software para el mejorami</t>
  </si>
  <si>
    <t>000000000000000000213</t>
  </si>
  <si>
    <t>131020202030301</t>
  </si>
  <si>
    <t>0213 - Programa Funcionamiento - INSTITUTO DISTRIT</t>
  </si>
  <si>
    <t>Servicios de consultoría en administración y servi</t>
  </si>
  <si>
    <t>02</t>
  </si>
  <si>
    <t>FEBRERO</t>
  </si>
  <si>
    <t>133011603420000007612</t>
  </si>
  <si>
    <t>Recuperación de Columbarios ubicados en el Globo B</t>
  </si>
  <si>
    <t>133011502170140001114</t>
  </si>
  <si>
    <t>1010301031</t>
  </si>
  <si>
    <t>1114 - Intervención y conservación de los bienes m</t>
  </si>
  <si>
    <t>Administración, mantenimiento y mejoramiento de lo</t>
  </si>
  <si>
    <t>133011503250158001107</t>
  </si>
  <si>
    <t>1107 - Divulgación y apropiacion del patrimonio cu</t>
  </si>
  <si>
    <t>133011501110124001024</t>
  </si>
  <si>
    <t>1024 - Formación en Patrimonio Cultural</t>
  </si>
  <si>
    <t>1310202010202</t>
  </si>
  <si>
    <t>Pasta o pulpa, papel y productos de papel; impreso</t>
  </si>
  <si>
    <t>1310202010203</t>
  </si>
  <si>
    <t>Productos de hornos de coque, de refinación de pet</t>
  </si>
  <si>
    <t>1310202010205</t>
  </si>
  <si>
    <t>Otros productos químicos; fibras artificiales (o f</t>
  </si>
  <si>
    <t>1310202010206</t>
  </si>
  <si>
    <t>Productos de caucho y plástico</t>
  </si>
  <si>
    <t>1310202010302</t>
  </si>
  <si>
    <t>Productos metálicos elaborados (excepto maquinaria</t>
  </si>
  <si>
    <t>1310202020104</t>
  </si>
  <si>
    <t>Servicios de alquiler de vehículos de transporte c</t>
  </si>
  <si>
    <t>131020202010601</t>
  </si>
  <si>
    <t>Servicios de mensajería</t>
  </si>
  <si>
    <t>131020202020302</t>
  </si>
  <si>
    <t>Servicios de arrendamiento sin opción de compra de</t>
  </si>
  <si>
    <t>131020202020303</t>
  </si>
  <si>
    <t>131020202030313</t>
  </si>
  <si>
    <t>Otros servicios profesionales y técnicos n.c.p.</t>
  </si>
  <si>
    <t>131020202030402</t>
  </si>
  <si>
    <t>Servicios de telecomunicaciones móviles</t>
  </si>
  <si>
    <t>131020202030501</t>
  </si>
  <si>
    <t>Servicios de protección (guardas de seguridad)</t>
  </si>
  <si>
    <t>131020202030502</t>
  </si>
  <si>
    <t>Servicios de limpieza general</t>
  </si>
  <si>
    <t>131020202030604</t>
  </si>
  <si>
    <t>Servicios de mantenimiento y reparación de maquina</t>
  </si>
  <si>
    <t>131020202030605</t>
  </si>
  <si>
    <t>Servicios de mantenimiento y reparación de otra ma</t>
  </si>
  <si>
    <t>131020202030611</t>
  </si>
  <si>
    <t>Servicios de mantenimiento y reparación de ascenso</t>
  </si>
  <si>
    <t>13102020207</t>
  </si>
  <si>
    <t>Bienestar e incentivos</t>
  </si>
  <si>
    <t>13102020208</t>
  </si>
  <si>
    <t>Salud ocupacional</t>
  </si>
  <si>
    <t>1-601-F001</t>
  </si>
  <si>
    <t>PAS-Otros distrito</t>
  </si>
  <si>
    <t>3-100-F002</t>
  </si>
  <si>
    <t>VA-Administrados de libre destinación</t>
  </si>
  <si>
    <t>03</t>
  </si>
  <si>
    <t>MARZO</t>
  </si>
  <si>
    <t>131020202030603</t>
  </si>
  <si>
    <t>Servicios de mantenimiento y reparación de computa</t>
  </si>
  <si>
    <t>131020202030608</t>
  </si>
  <si>
    <t>Servicios de mantenimiento y reparación de equipos</t>
  </si>
  <si>
    <t>131020202030610</t>
  </si>
  <si>
    <t>1-100-I023</t>
  </si>
  <si>
    <t>VA-Plusvalía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</si>
  <si>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</si>
  <si>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</si>
  <si>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</si>
  <si>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</si>
  <si>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</si>
  <si>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</si>
  <si>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</si>
  <si>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</si>
  <si>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</si>
  <si>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</si>
  <si>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</si>
  <si>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SEPTIEMBRE</t>
  </si>
  <si>
    <t>10</t>
  </si>
  <si>
    <t>OCTUBRE</t>
  </si>
  <si>
    <t>131020202030303</t>
  </si>
  <si>
    <t>Servicios de diseño y desarrollo de la tecnología</t>
  </si>
  <si>
    <t>11</t>
  </si>
  <si>
    <t>NOVIEMBRE</t>
  </si>
  <si>
    <t>12</t>
  </si>
  <si>
    <t>DICIEMBRE</t>
  </si>
  <si>
    <t>14</t>
  </si>
  <si>
    <t>SIN SITUACIÓN DE FONDOS</t>
  </si>
  <si>
    <t>15</t>
  </si>
  <si>
    <t>PAC NO EJECUTADO</t>
  </si>
  <si>
    <t>Per.presup.</t>
  </si>
  <si>
    <t>Centro gestor</t>
  </si>
  <si>
    <t>Descripción período presupuesto</t>
  </si>
  <si>
    <t>Área funcional</t>
  </si>
  <si>
    <t>Programa de financiación</t>
  </si>
  <si>
    <t>Posición presupuestaria</t>
  </si>
  <si>
    <t>Fondos</t>
  </si>
  <si>
    <t>Descripción proyecto presup.</t>
  </si>
  <si>
    <t>Descripción pos.presupuestaria</t>
  </si>
  <si>
    <t>Descr.fondos</t>
  </si>
  <si>
    <t>Disponibilidad PAC</t>
  </si>
  <si>
    <t>PAC Inicial</t>
  </si>
  <si>
    <t>PAC Actual</t>
  </si>
  <si>
    <t>PAC Reprogramado</t>
  </si>
  <si>
    <t>Comprometido PAC</t>
  </si>
  <si>
    <t>Girado y Recaudado PAC</t>
  </si>
  <si>
    <t>Etiquetas de fila</t>
  </si>
  <si>
    <t>Total general</t>
  </si>
  <si>
    <t>Suma de Disponibilidad PAC</t>
  </si>
  <si>
    <t>Suma de PAC Actual</t>
  </si>
  <si>
    <t>Suma de Girado y Recaudado PAC</t>
  </si>
  <si>
    <t>PROYECTO</t>
  </si>
  <si>
    <t>PAC PROGRAMADO</t>
  </si>
  <si>
    <t>PAC EJECUTADO</t>
  </si>
  <si>
    <t>% PENDIENTE EJECUCIÓN</t>
  </si>
  <si>
    <t>%  EJECUTADO</t>
  </si>
  <si>
    <t>PAC SIN EJECUCIÓN</t>
  </si>
  <si>
    <t>PROGRAMA ANUAL MENSUALIZADO DE CAJA - PAC</t>
  </si>
  <si>
    <t>RESERVA - REPORTE PROGRAMACION VS EJECUCION MENSUALIZADA PAC</t>
  </si>
  <si>
    <t>VIGENCIA 2021  COMPANIA 213 UNIDAD 01</t>
  </si>
  <si>
    <t>CORTE :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</si>
</sst>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9005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0" fontId="3" fillId="3" borderId="1" xfId="2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1" fillId="0" borderId="0" xfId="2" applyAlignment="1">
      <alignment vertical="top"/>
    </xf>
    <xf numFmtId="9" fontId="1" fillId="0" borderId="1" xfId="2" applyNumberFormat="1" applyFill="1" applyBorder="1" applyAlignment="1">
      <alignment horizontal="center" vertical="top"/>
    </xf>
    <xf numFmtId="10" fontId="0" fillId="0" borderId="1" xfId="3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" xfId="3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top"/>
    </xf>
    <xf numFmtId="164" fontId="0" fillId="0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top"/>
    </xf>
    <xf numFmtId="0" fontId="1" fillId="4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164" fontId="2" fillId="4" borderId="0" xfId="1" applyNumberFormat="1" applyFont="1" applyFill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/>
    </xf>
    <xf numFmtId="3" fontId="0" fillId="4" borderId="1" xfId="0" applyNumberFormat="1" applyFill="1" applyBorder="1" applyAlignment="1">
      <alignment horizontal="right" vertical="top"/>
    </xf>
    <xf numFmtId="0" fontId="1" fillId="4" borderId="0" xfId="2" applyFont="1" applyFill="1" applyAlignment="1">
      <alignment horizontal="center" vertical="top" wrapText="1"/>
    </xf>
    <xf numFmtId="0" fontId="4" fillId="4" borderId="0" xfId="2" applyFont="1" applyFill="1" applyAlignment="1">
      <alignment horizontal="center" vertical="top" wrapText="1"/>
    </xf>
    <xf numFmtId="164" fontId="1" fillId="4" borderId="0" xfId="1" applyNumberFormat="1" applyFont="1" applyFill="1" applyAlignment="1">
      <alignment horizontal="center" vertical="top" wrapText="1"/>
    </xf>
    <xf numFmtId="0" fontId="2" fillId="4" borderId="0" xfId="2" applyFont="1" applyFill="1" applyAlignment="1">
      <alignment horizontal="center" vertical="center" wrapText="1"/>
    </xf>
    <xf numFmtId="0" fontId="4" fillId="4" borderId="1" xfId="0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</cellXfs>
  <cellStyles count="4">
    <cellStyle name="Millares" xfId="1" builtinId="3"/>
    <cellStyle name="Normal" xfId="0" builtinId="0"/>
    <cellStyle name="Normal 2" xfId="2"/>
    <cellStyle name="Porcentaje 2" xfId="3"/>
  </cellStyles>
  <dxfs count="12">
    <dxf>
      <numFmt numFmtId="164" formatCode="_-* #,##0_-;\-* #,##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% PAC EJECUTADO - OCTUBRE 2021 RESERVAS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Octubre'!$E$1</c:f>
              <c:strCache>
                <c:ptCount val="1"/>
                <c:pt idx="0">
                  <c:v>%  EJECUTADO</c:v>
                </c:pt>
              </c:strCache>
            </c:strRef>
          </c:tx>
          <c:spPr>
            <a:solidFill>
              <a:srgbClr val="290057"/>
            </a:solidFill>
            <a:ln>
              <a:noFill/>
            </a:ln>
            <a:effectLst/>
          </c:spPr>
          <c:invertIfNegative val="0"/>
          <c:cat>
            <c:numRef>
              <c:f>'Ranking Octubre'!$A$2:$A$4</c:f>
              <c:numCache>
                <c:formatCode>General</c:formatCode>
                <c:ptCount val="3"/>
                <c:pt idx="0">
                  <c:v>213</c:v>
                </c:pt>
                <c:pt idx="1">
                  <c:v>7612</c:v>
                </c:pt>
                <c:pt idx="2">
                  <c:v>7597</c:v>
                </c:pt>
              </c:numCache>
            </c:numRef>
          </c:cat>
          <c:val>
            <c:numRef>
              <c:f>'Ranking Octubre'!$E$2:$E$4</c:f>
              <c:numCache>
                <c:formatCode>0.00%</c:formatCode>
                <c:ptCount val="3"/>
                <c:pt idx="0">
                  <c:v>0.93939961906865044</c:v>
                </c:pt>
                <c:pt idx="1">
                  <c:v>0.99754872727272725</c:v>
                </c:pt>
                <c:pt idx="2">
                  <c:v>0.99292015120018406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3-4C5D-8652-705EABE3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50895"/>
        <c:axId val="1012537999"/>
      </c:barChart>
      <c:catAx>
        <c:axId val="101255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537999"/>
        <c:crosses val="autoZero"/>
        <c:auto val="1"/>
        <c:lblAlgn val="ctr"/>
        <c:lblOffset val="100"/>
        <c:noMultiLvlLbl val="0"/>
      </c:catAx>
      <c:valAx>
        <c:axId val="1012537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25508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800" b="0" i="0" baseline="0">
                <a:effectLst/>
              </a:rPr>
              <a:t>$ PAC EJECUTADO - OCTUBRE 2021 RESERVAS</a:t>
            </a:r>
            <a:endParaRPr lang="es-ES_trad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Octubre'!$B$1</c:f>
              <c:strCache>
                <c:ptCount val="1"/>
                <c:pt idx="0">
                  <c:v>PAC PROGRAMADO</c:v>
                </c:pt>
              </c:strCache>
            </c:strRef>
          </c:tx>
          <c:spPr>
            <a:solidFill>
              <a:srgbClr val="290057"/>
            </a:solidFill>
            <a:ln>
              <a:noFill/>
            </a:ln>
            <a:effectLst/>
          </c:spPr>
          <c:invertIfNegative val="0"/>
          <c:cat>
            <c:numRef>
              <c:f>'Ranking Octubre'!$A$2:$A$4</c:f>
              <c:numCache>
                <c:formatCode>General</c:formatCode>
                <c:ptCount val="3"/>
                <c:pt idx="0">
                  <c:v>213</c:v>
                </c:pt>
                <c:pt idx="1">
                  <c:v>7612</c:v>
                </c:pt>
                <c:pt idx="2">
                  <c:v>7597</c:v>
                </c:pt>
              </c:numCache>
            </c:numRef>
          </c:cat>
          <c:val>
            <c:numRef>
              <c:f>'Ranking Octubre'!$B$2:$B$4</c:f>
              <c:numCache>
                <c:formatCode>_-* #,##0_-;\-* #,##0_-;_-* "-"??_-;_-@_-</c:formatCode>
                <c:ptCount val="3"/>
                <c:pt idx="0">
                  <c:v>3622700</c:v>
                </c:pt>
                <c:pt idx="1">
                  <c:v>5500000</c:v>
                </c:pt>
                <c:pt idx="2">
                  <c:v>23042300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0-4CFF-8828-970237D8D355}"/>
            </c:ext>
          </c:extLst>
        </c:ser>
        <c:ser>
          <c:idx val="1"/>
          <c:order val="1"/>
          <c:tx>
            <c:strRef>
              <c:f>'Ranking Octubre'!$C$1</c:f>
              <c:strCache>
                <c:ptCount val="1"/>
                <c:pt idx="0">
                  <c:v>PAC 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'Ranking Octubre'!$A$2:$A$4</c:f>
              <c:numCache>
                <c:formatCode>General</c:formatCode>
                <c:ptCount val="3"/>
                <c:pt idx="0">
                  <c:v>213</c:v>
                </c:pt>
                <c:pt idx="1">
                  <c:v>7612</c:v>
                </c:pt>
                <c:pt idx="2">
                  <c:v>7597</c:v>
                </c:pt>
              </c:numCache>
            </c:numRef>
          </c:cat>
          <c:val>
            <c:numRef>
              <c:f>'Ranking Octubre'!$C$2:$C$4</c:f>
              <c:numCache>
                <c:formatCode>_-* #,##0_-;\-* #,##0_-;_-* "-"??_-;_-@_-</c:formatCode>
                <c:ptCount val="3"/>
                <c:pt idx="0">
                  <c:v>3403163</c:v>
                </c:pt>
                <c:pt idx="1">
                  <c:v>5486518</c:v>
                </c:pt>
                <c:pt idx="2">
                  <c:v>22879164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0-4CFF-8828-970237D8D355}"/>
            </c:ext>
          </c:extLst>
        </c:ser>
        <c:ser>
          <c:idx val="2"/>
          <c:order val="2"/>
          <c:tx>
            <c:strRef>
              <c:f>'Ranking Octubre'!$F$1</c:f>
              <c:strCache>
                <c:ptCount val="1"/>
                <c:pt idx="0">
                  <c:v>PAC SIN EJECUCIÓN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'Ranking Octubre'!$A$2:$A$4</c:f>
              <c:numCache>
                <c:formatCode>General</c:formatCode>
                <c:ptCount val="3"/>
                <c:pt idx="0">
                  <c:v>213</c:v>
                </c:pt>
                <c:pt idx="1">
                  <c:v>7612</c:v>
                </c:pt>
                <c:pt idx="2">
                  <c:v>7597</c:v>
                </c:pt>
              </c:numCache>
            </c:numRef>
          </c:cat>
          <c:val>
            <c:numRef>
              <c:f>'Ranking Octubre'!$F$2:$F$4</c:f>
              <c:numCache>
                <c:formatCode>_-* #,##0_-;\-* #,##0_-;_-* "-"??_-;_-@_-</c:formatCode>
                <c:ptCount val="3"/>
                <c:pt idx="0">
                  <c:v>219537</c:v>
                </c:pt>
                <c:pt idx="1">
                  <c:v>13482</c:v>
                </c:pt>
                <c:pt idx="2">
                  <c:v>163136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0-4CFF-8828-970237D8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862495"/>
        <c:axId val="628860415"/>
      </c:barChart>
      <c:catAx>
        <c:axId val="628862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8860415"/>
        <c:crosses val="autoZero"/>
        <c:auto val="1"/>
        <c:lblAlgn val="ctr"/>
        <c:lblOffset val="100"/>
        <c:noMultiLvlLbl val="0"/>
      </c:catAx>
      <c:valAx>
        <c:axId val="628860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288624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1</xdr:row>
      <xdr:rowOff>95250</xdr:rowOff>
    </xdr:from>
    <xdr:to>
      <xdr:col>15</xdr:col>
      <xdr:colOff>219074</xdr:colOff>
      <xdr:row>13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485773</xdr:colOff>
      <xdr:row>14</xdr:row>
      <xdr:rowOff>19050</xdr:rowOff>
    </xdr:from>
    <xdr:to>
      <xdr:col>17</xdr:col>
      <xdr:colOff>523874</xdr:colOff>
      <xdr:row>36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isson Guauque" refreshedDate="44494.465898379633" createdVersion="6" refreshedVersion="6" minRefreshableVersion="3" recordCount="244">
  <cacheSource type="worksheet">
    <worksheetSource ref="A1:P245" sheet="Sheet1"/>
  </cacheSource>
  <cacheFields count="16">
    <cacheField name="Per.presup." numFmtId="0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4"/>
        <s v="15"/>
      </sharedItems>
    </cacheField>
    <cacheField name="Centro gestor" numFmtId="0">
      <sharedItems/>
    </cacheField>
    <cacheField name="Descripción período presupuesto" numFmtId="0">
      <sharedItems/>
    </cacheField>
    <cacheField name="Área funcional" numFmtId="0">
      <sharedItems/>
    </cacheField>
    <cacheField name="Programa de financiación" numFmtId="0">
      <sharedItems count="11">
        <s v="133011601210000007611"/>
        <s v="133011602310000007649"/>
        <s v="133011605560000007597"/>
        <s v="133011601210000007639"/>
        <s v="133011601140000007601"/>
        <s v="133011507420185001110"/>
        <s v="000000000000000000213"/>
        <s v="133011603420000007612"/>
        <s v="133011502170140001114"/>
        <s v="133011503250158001107"/>
        <s v="133011501110124001024"/>
      </sharedItems>
    </cacheField>
    <cacheField name="Posición presupuestaria" numFmtId="0">
      <sharedItems/>
    </cacheField>
    <cacheField name="Fondos" numFmtId="0">
      <sharedItems/>
    </cacheField>
    <cacheField name="Descripción proyecto presup." numFmtId="0">
      <sharedItems/>
    </cacheField>
    <cacheField name="Descripción pos.presupuestaria" numFmtId="0">
      <sharedItems/>
    </cacheField>
    <cacheField name="Descr.fondos" numFmtId="0">
      <sharedItems/>
    </cacheField>
    <cacheField name="Disponibilidad PAC" numFmtId="3">
      <sharedItems containsSemiMixedTypes="0" containsString="0" containsNumber="1" containsInteger="1" minValue="0" maxValue="59814875"/>
    </cacheField>
    <cacheField name="PAC Inicial" numFmtId="3">
      <sharedItems containsSemiMixedTypes="0" containsString="0" containsNumber="1" containsInteger="1" minValue="-145707312" maxValue="439090721"/>
    </cacheField>
    <cacheField name="PAC Actual" numFmtId="3">
      <sharedItems containsSemiMixedTypes="0" containsString="0" containsNumber="1" containsInteger="1" minValue="0" maxValue="491713862"/>
    </cacheField>
    <cacheField name="PAC Reprogramado" numFmtId="3">
      <sharedItems containsSemiMixedTypes="0" containsString="0" containsNumber="1" containsInteger="1" minValue="-237039418" maxValue="540484164"/>
    </cacheField>
    <cacheField name="Comprometido PAC" numFmtId="3">
      <sharedItems containsSemiMixedTypes="0" containsString="0" containsNumber="1" containsInteger="1" minValue="-4433586" maxValue="4433586"/>
    </cacheField>
    <cacheField name="Girado y Recaudado PAC" numFmtId="3">
      <sharedItems containsSemiMixedTypes="0" containsString="0" containsNumber="1" containsInteger="1" minValue="0" maxValue="4917138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s v="0213-01"/>
    <s v="ENERO"/>
    <s v="R000-000"/>
    <x v="0"/>
    <s v="1010105250"/>
    <s v="1-100-F001"/>
    <s v="Desarrollo de acciones integrales de valoración y"/>
    <s v="Recuperación y aprovechamiento de bienes de interé"/>
    <s v="VA-Recursos distrito"/>
    <n v="0"/>
    <n v="105401572"/>
    <n v="92981720"/>
    <n v="-12419852"/>
    <n v="4433586"/>
    <n v="88548134"/>
  </r>
  <r>
    <x v="0"/>
    <s v="0213-01"/>
    <s v="ENERO"/>
    <s v="R000-000"/>
    <x v="1"/>
    <s v="1010105250"/>
    <s v="1-100-F001"/>
    <s v="Consolidación de los patrimonios como referente de"/>
    <s v="Recuperación y aprovechamiento de bienes de interé"/>
    <s v="VA-Recursos distrito"/>
    <n v="0"/>
    <n v="144925533"/>
    <n v="144000000"/>
    <n v="-925533"/>
    <n v="0"/>
    <n v="144000000"/>
  </r>
  <r>
    <x v="0"/>
    <s v="0213-01"/>
    <s v="ENERO"/>
    <s v="R000-000"/>
    <x v="2"/>
    <s v="1010300201"/>
    <s v="1-100-F001"/>
    <s v="Fortalecimiento de la gestión del Instituto Distri"/>
    <s v="Mantenimiento y mejoramiento de la infraestructura"/>
    <s v="VA-Recursos distrito"/>
    <n v="0"/>
    <n v="6219314"/>
    <n v="3819314"/>
    <n v="-2400000"/>
    <n v="0"/>
    <n v="3819314"/>
  </r>
  <r>
    <x v="0"/>
    <s v="0213-01"/>
    <s v="ENERO"/>
    <s v="R000-000"/>
    <x v="2"/>
    <s v="1020301140"/>
    <s v="1-100-F001"/>
    <s v="Fortalecimiento de la gestión del Instituto Distri"/>
    <s v="Adquisición de equipos, materiales, suministros"/>
    <s v="VA-Recursos distrito"/>
    <n v="0"/>
    <n v="35007220"/>
    <n v="24389998"/>
    <n v="-10617222"/>
    <n v="0"/>
    <n v="24389998"/>
  </r>
  <r>
    <x v="0"/>
    <s v="0213-01"/>
    <s v="ENERO"/>
    <s v="R000-000"/>
    <x v="3"/>
    <s v="1030100660"/>
    <s v="1-100-F001"/>
    <s v="Consolidación de la capacidad institucional y ciud"/>
    <s v="Fomento, apoyo y divulgación de eventos y expresio"/>
    <s v="VA-Recursos distrito"/>
    <n v="0"/>
    <n v="83531099"/>
    <n v="74124599"/>
    <n v="-8528698"/>
    <n v="0"/>
    <n v="74124599"/>
  </r>
  <r>
    <x v="0"/>
    <s v="0213-01"/>
    <s v="ENERO"/>
    <s v="R000-000"/>
    <x v="0"/>
    <s v="1030403160"/>
    <s v="1-100-F001"/>
    <s v="Desarrollo de acciones integrales de valoración y"/>
    <s v="Personal de apoyo para las actividades de valoraci"/>
    <s v="VA-Recursos distrito"/>
    <n v="0"/>
    <n v="18541783"/>
    <n v="15413750"/>
    <n v="-3128033"/>
    <n v="0"/>
    <n v="15413750"/>
  </r>
  <r>
    <x v="0"/>
    <s v="0213-01"/>
    <s v="ENERO"/>
    <s v="R000-000"/>
    <x v="3"/>
    <s v="1040101850"/>
    <s v="1-100-F001"/>
    <s v="Consolidación de la capacidad institucional y ciud"/>
    <s v="Actividades de investigación para la valoración, p"/>
    <s v="VA-Recursos distrito"/>
    <n v="0"/>
    <n v="7106000"/>
    <n v="7106000"/>
    <n v="0"/>
    <n v="0"/>
    <n v="7106000"/>
  </r>
  <r>
    <x v="0"/>
    <s v="0213-01"/>
    <s v="ENERO"/>
    <s v="R000-000"/>
    <x v="1"/>
    <s v="1040101850"/>
    <s v="1-100-F001"/>
    <s v="Consolidación de los patrimonios como referente de"/>
    <s v="Actividades de investigación para la valoración, p"/>
    <s v="VA-Recursos distrito"/>
    <n v="0"/>
    <n v="9200000"/>
    <n v="9200000"/>
    <n v="0"/>
    <n v="0"/>
    <n v="9200000"/>
  </r>
  <r>
    <x v="0"/>
    <s v="0213-01"/>
    <s v="ENERO"/>
    <s v="R000-000"/>
    <x v="4"/>
    <s v="1040101870"/>
    <s v="1-100-F001"/>
    <s v="Formación en patrimonio cultural en el ciclo integ"/>
    <s v="Actividades de formación en arte, cultura, patrimo"/>
    <s v="VA-Recursos distrito"/>
    <n v="0"/>
    <n v="43632667"/>
    <n v="31332667"/>
    <n v="-12300000"/>
    <n v="0"/>
    <n v="31332667"/>
  </r>
  <r>
    <x v="0"/>
    <s v="0213-01"/>
    <s v="ENERO"/>
    <s v="R000-000"/>
    <x v="2"/>
    <s v="1050200200"/>
    <s v="1-100-F001"/>
    <s v="Fortalecimiento de la gestión del Instituto Distri"/>
    <s v="Personal contratado para las actividades propias d"/>
    <s v="VA-Recursos distrito"/>
    <n v="0"/>
    <n v="65818834"/>
    <n v="62089667"/>
    <n v="-3729167"/>
    <n v="0"/>
    <n v="62089667"/>
  </r>
  <r>
    <x v="0"/>
    <s v="0213-01"/>
    <s v="ENERO"/>
    <s v="R000-000"/>
    <x v="5"/>
    <s v="1050201520"/>
    <s v="1-100-F001"/>
    <s v="1110 - Fortalecimiento y Desarrollo de la Gestión"/>
    <s v="Adquisición de equipos y software para el mejorami"/>
    <s v="VA-Recursos distrito"/>
    <n v="0"/>
    <n v="7150068"/>
    <n v="0"/>
    <n v="-7150068"/>
    <n v="0"/>
    <n v="0"/>
  </r>
  <r>
    <x v="0"/>
    <s v="0213-01"/>
    <s v="ENERO"/>
    <s v="R000-000"/>
    <x v="6"/>
    <s v="131020202030301"/>
    <s v="1-100-F001"/>
    <s v="0213 - Programa Funcionamiento - INSTITUTO DISTRIT"/>
    <s v="Servicios de consultoría en administración y servi"/>
    <s v="VA-Recursos distrito"/>
    <n v="0"/>
    <n v="0"/>
    <n v="877802"/>
    <n v="0"/>
    <n v="0"/>
    <n v="877802"/>
  </r>
  <r>
    <x v="1"/>
    <s v="0213-01"/>
    <s v="FEBRERO"/>
    <s v="R000-000"/>
    <x v="0"/>
    <s v="1010105250"/>
    <s v="1-100-F001"/>
    <s v="Desarrollo de acciones integrales de valoración y"/>
    <s v="Recuperación y aprovechamiento de bienes de interé"/>
    <s v="VA-Recursos distrito"/>
    <n v="0"/>
    <n v="325690422"/>
    <n v="206450183"/>
    <n v="-60844891"/>
    <n v="-4433586"/>
    <n v="210883769"/>
  </r>
  <r>
    <x v="1"/>
    <s v="0213-01"/>
    <s v="FEBRERO"/>
    <s v="R000-000"/>
    <x v="1"/>
    <s v="1010105250"/>
    <s v="1-100-F001"/>
    <s v="Consolidación de los patrimonios como referente de"/>
    <s v="Recuperación y aprovechamiento de bienes de interé"/>
    <s v="VA-Recursos distrito"/>
    <n v="0"/>
    <n v="89251133"/>
    <n v="91446666"/>
    <n v="-804467"/>
    <n v="0"/>
    <n v="91446666"/>
  </r>
  <r>
    <x v="1"/>
    <s v="0213-01"/>
    <s v="FEBRER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349798811"/>
    <n v="349798811"/>
    <n v="0"/>
    <n v="0"/>
    <n v="349798811"/>
  </r>
  <r>
    <x v="1"/>
    <s v="0213-01"/>
    <s v="FEBRERO"/>
    <s v="R000-000"/>
    <x v="5"/>
    <s v="1010300201"/>
    <s v="1-100-F001"/>
    <s v="1110 - Fortalecimiento y Desarrollo de la Gestión"/>
    <s v="Mantenimiento y mejoramiento de la infraestructura"/>
    <s v="VA-Recursos distrito"/>
    <n v="0"/>
    <n v="90000000"/>
    <n v="15587570"/>
    <n v="-14662368"/>
    <n v="0"/>
    <n v="15587570"/>
  </r>
  <r>
    <x v="1"/>
    <s v="0213-01"/>
    <s v="FEBRERO"/>
    <s v="R000-000"/>
    <x v="2"/>
    <s v="1010300201"/>
    <s v="1-100-F001"/>
    <s v="Fortalecimiento de la gestión del Instituto Distri"/>
    <s v="Mantenimiento y mejoramiento de la infraestructura"/>
    <s v="VA-Recursos distrito"/>
    <n v="0"/>
    <n v="86516208"/>
    <n v="118642454"/>
    <n v="-73754"/>
    <n v="0"/>
    <n v="118642454"/>
  </r>
  <r>
    <x v="1"/>
    <s v="0213-01"/>
    <s v="FEBRERO"/>
    <s v="R000-000"/>
    <x v="8"/>
    <s v="1010301031"/>
    <s v="1-100-F001"/>
    <s v="1114 - Intervención y conservación de los bienes m"/>
    <s v="Administración, mantenimiento y mejoramiento de lo"/>
    <s v="VA-Recursos distrito"/>
    <n v="0"/>
    <n v="1916"/>
    <n v="0"/>
    <n v="-1916"/>
    <n v="0"/>
    <n v="0"/>
  </r>
  <r>
    <x v="1"/>
    <s v="0213-01"/>
    <s v="FEBRERO"/>
    <s v="R000-000"/>
    <x v="2"/>
    <s v="1020301140"/>
    <s v="1-100-F001"/>
    <s v="Fortalecimiento de la gestión del Instituto Distri"/>
    <s v="Adquisición de equipos, materiales, suministros"/>
    <s v="VA-Recursos distrito"/>
    <n v="0"/>
    <n v="4714598"/>
    <n v="4714598"/>
    <n v="0"/>
    <n v="0"/>
    <n v="4714598"/>
  </r>
  <r>
    <x v="1"/>
    <s v="0213-01"/>
    <s v="FEBRERO"/>
    <s v="R000-000"/>
    <x v="9"/>
    <s v="1030100660"/>
    <s v="1-100-F001"/>
    <s v="1107 - Divulgación y apropiacion del patrimonio cu"/>
    <s v="Fomento, apoyo y divulgación de eventos y expresio"/>
    <s v="VA-Recursos distrito"/>
    <n v="0"/>
    <n v="0"/>
    <n v="2795348"/>
    <n v="0"/>
    <n v="0"/>
    <n v="2795348"/>
  </r>
  <r>
    <x v="1"/>
    <s v="0213-01"/>
    <s v="FEBRERO"/>
    <s v="R000-000"/>
    <x v="3"/>
    <s v="1030100660"/>
    <s v="1-100-F001"/>
    <s v="Consolidación de la capacidad institucional y ciud"/>
    <s v="Fomento, apoyo y divulgación de eventos y expresio"/>
    <s v="VA-Recursos distrito"/>
    <n v="0"/>
    <n v="362448946"/>
    <n v="491713862"/>
    <n v="-34212886"/>
    <n v="0"/>
    <n v="491713862"/>
  </r>
  <r>
    <x v="1"/>
    <s v="0213-01"/>
    <s v="FEBRERO"/>
    <s v="R000-000"/>
    <x v="8"/>
    <s v="1030403160"/>
    <s v="1-100-F001"/>
    <s v="1114 - Intervención y conservación de los bienes m"/>
    <s v="Personal de apoyo para las actividades de valoraci"/>
    <s v="VA-Recursos distrito"/>
    <n v="0"/>
    <n v="2675200"/>
    <n v="0"/>
    <n v="-2675200"/>
    <n v="0"/>
    <n v="0"/>
  </r>
  <r>
    <x v="1"/>
    <s v="0213-01"/>
    <s v="FEBRERO"/>
    <s v="R000-000"/>
    <x v="0"/>
    <s v="1030403160"/>
    <s v="1-100-F001"/>
    <s v="Desarrollo de acciones integrales de valoración y"/>
    <s v="Personal de apoyo para las actividades de valoraci"/>
    <s v="VA-Recursos distrito"/>
    <n v="0"/>
    <n v="187549360"/>
    <n v="173476694"/>
    <n v="-2341557"/>
    <n v="0"/>
    <n v="173476694"/>
  </r>
  <r>
    <x v="1"/>
    <s v="0213-01"/>
    <s v="FEBRERO"/>
    <s v="R000-000"/>
    <x v="3"/>
    <s v="1040101850"/>
    <s v="1-100-F001"/>
    <s v="Consolidación de la capacidad institucional y ciud"/>
    <s v="Actividades de investigación para la valoración, p"/>
    <s v="VA-Recursos distrito"/>
    <n v="0"/>
    <n v="53307531"/>
    <n v="67984740"/>
    <n v="-1322791"/>
    <n v="0"/>
    <n v="67984740"/>
  </r>
  <r>
    <x v="1"/>
    <s v="0213-01"/>
    <s v="FEBRERO"/>
    <s v="R000-000"/>
    <x v="1"/>
    <s v="1040101850"/>
    <s v="1-100-F001"/>
    <s v="Consolidación de los patrimonios como referente de"/>
    <s v="Actividades de investigación para la valoración, p"/>
    <s v="VA-Recursos distrito"/>
    <n v="0"/>
    <n v="95962317"/>
    <n v="101395650"/>
    <n v="-1500000"/>
    <n v="0"/>
    <n v="101395650"/>
  </r>
  <r>
    <x v="1"/>
    <s v="0213-01"/>
    <s v="FEBRERO"/>
    <s v="R000-000"/>
    <x v="10"/>
    <s v="1040101870"/>
    <s v="1-100-F001"/>
    <s v="1024 - Formación en Patrimonio Cultural"/>
    <s v="Actividades de formación en arte, cultura, patrimo"/>
    <s v="VA-Recursos distrito"/>
    <n v="0"/>
    <n v="106667"/>
    <n v="0"/>
    <n v="-106667"/>
    <n v="0"/>
    <n v="0"/>
  </r>
  <r>
    <x v="1"/>
    <s v="0213-01"/>
    <s v="FEBRERO"/>
    <s v="R000-000"/>
    <x v="4"/>
    <s v="1040101870"/>
    <s v="1-100-F001"/>
    <s v="Formación en patrimonio cultural en el ciclo integ"/>
    <s v="Actividades de formación en arte, cultura, patrimo"/>
    <s v="VA-Recursos distrito"/>
    <n v="0"/>
    <n v="12450000"/>
    <n v="19220000"/>
    <n v="-230000"/>
    <n v="0"/>
    <n v="19220000"/>
  </r>
  <r>
    <x v="1"/>
    <s v="0213-01"/>
    <s v="FEBRERO"/>
    <s v="R000-000"/>
    <x v="2"/>
    <s v="1050200200"/>
    <s v="1-100-F001"/>
    <s v="Fortalecimiento de la gestión del Instituto Distri"/>
    <s v="Personal contratado para las actividades propias d"/>
    <s v="VA-Recursos distrito"/>
    <n v="0"/>
    <n v="37065248"/>
    <n v="39004980"/>
    <n v="-60268"/>
    <n v="0"/>
    <n v="39004980"/>
  </r>
  <r>
    <x v="1"/>
    <s v="0213-01"/>
    <s v="FEBRERO"/>
    <s v="R000-000"/>
    <x v="5"/>
    <s v="1050201520"/>
    <s v="1-100-F001"/>
    <s v="1110 - Fortalecimiento y Desarrollo de la Gestión"/>
    <s v="Adquisición de equipos y software para el mejorami"/>
    <s v="VA-Recursos distrito"/>
    <n v="0"/>
    <n v="7150060"/>
    <n v="0"/>
    <n v="-5150060"/>
    <n v="0"/>
    <n v="0"/>
  </r>
  <r>
    <x v="1"/>
    <s v="0213-01"/>
    <s v="FEBRERO"/>
    <s v="R000-000"/>
    <x v="6"/>
    <s v="1310202010202"/>
    <s v="1-100-F001"/>
    <s v="0213 - Programa Funcionamiento - INSTITUTO DISTRIT"/>
    <s v="Pasta o pulpa, papel y productos de papel; impreso"/>
    <s v="VA-Recursos distrito"/>
    <n v="0"/>
    <n v="10428736"/>
    <n v="0"/>
    <n v="-10028736"/>
    <n v="0"/>
    <n v="0"/>
  </r>
  <r>
    <x v="1"/>
    <s v="0213-01"/>
    <s v="FEBRERO"/>
    <s v="R000-000"/>
    <x v="6"/>
    <s v="1310202010203"/>
    <s v="1-100-F001"/>
    <s v="0213 - Programa Funcionamiento - INSTITUTO DISTRIT"/>
    <s v="Productos de hornos de coque, de refinación de pet"/>
    <s v="VA-Recursos distrito"/>
    <n v="0"/>
    <n v="1600100"/>
    <n v="1398872"/>
    <n v="-201228"/>
    <n v="0"/>
    <n v="1398872"/>
  </r>
  <r>
    <x v="1"/>
    <s v="0213-01"/>
    <s v="FEBRERO"/>
    <s v="R000-000"/>
    <x v="6"/>
    <s v="1310202010205"/>
    <s v="1-100-F001"/>
    <s v="0213 - Programa Funcionamiento - INSTITUTO DISTRIT"/>
    <s v="Otros productos químicos; fibras artificiales (o f"/>
    <s v="VA-Recursos distrito"/>
    <n v="0"/>
    <n v="999900"/>
    <n v="0"/>
    <n v="-999900"/>
    <n v="0"/>
    <n v="0"/>
  </r>
  <r>
    <x v="1"/>
    <s v="0213-01"/>
    <s v="FEBRERO"/>
    <s v="R000-000"/>
    <x v="6"/>
    <s v="1310202010206"/>
    <s v="1-100-F001"/>
    <s v="0213 - Programa Funcionamiento - INSTITUTO DISTRIT"/>
    <s v="Productos de caucho y plástico"/>
    <s v="VA-Recursos distrito"/>
    <n v="0"/>
    <n v="8000000"/>
    <n v="0"/>
    <n v="-8000000"/>
    <n v="0"/>
    <n v="0"/>
  </r>
  <r>
    <x v="1"/>
    <s v="0213-01"/>
    <s v="FEBRERO"/>
    <s v="R000-000"/>
    <x v="6"/>
    <s v="1310202010302"/>
    <s v="1-100-F001"/>
    <s v="0213 - Programa Funcionamiento - INSTITUTO DISTRIT"/>
    <s v="Productos metálicos elaborados (excepto maquinaria"/>
    <s v="VA-Recursos distrito"/>
    <n v="0"/>
    <n v="0"/>
    <n v="0"/>
    <n v="-400000"/>
    <n v="0"/>
    <n v="0"/>
  </r>
  <r>
    <x v="1"/>
    <s v="0213-01"/>
    <s v="FEBRERO"/>
    <s v="R000-000"/>
    <x v="6"/>
    <s v="1310202020104"/>
    <s v="1-100-F001"/>
    <s v="0213 - Programa Funcionamiento - INSTITUTO DISTRIT"/>
    <s v="Servicios de alquiler de vehículos de transporte c"/>
    <s v="VA-Recursos distrito"/>
    <n v="0"/>
    <n v="4270100"/>
    <n v="4269990"/>
    <n v="-110"/>
    <n v="0"/>
    <n v="4269990"/>
  </r>
  <r>
    <x v="1"/>
    <s v="0213-01"/>
    <s v="FEBRERO"/>
    <s v="R000-000"/>
    <x v="6"/>
    <s v="131020202010601"/>
    <s v="1-100-F001"/>
    <s v="0213 - Programa Funcionamiento - INSTITUTO DISTRIT"/>
    <s v="Servicios de mensajería"/>
    <s v="VA-Recursos distrito"/>
    <n v="0"/>
    <n v="70000"/>
    <n v="0"/>
    <n v="-70000"/>
    <n v="0"/>
    <n v="0"/>
  </r>
  <r>
    <x v="1"/>
    <s v="0213-01"/>
    <s v="FEBRERO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1500000"/>
    <n v="0"/>
    <n v="-1500000"/>
    <n v="0"/>
    <n v="0"/>
  </r>
  <r>
    <x v="1"/>
    <s v="0213-01"/>
    <s v="FEBRERO"/>
    <s v="R000-000"/>
    <x v="6"/>
    <s v="131020202020303"/>
    <s v="1-100-F001"/>
    <s v="0213 - Programa Funcionamiento - INSTITUTO DISTRIT"/>
    <s v="Servicios de arrendamiento sin opción de compra de"/>
    <s v="VA-Recursos distrito"/>
    <n v="0"/>
    <n v="7150066"/>
    <n v="14300128"/>
    <n v="0"/>
    <n v="0"/>
    <n v="14300128"/>
  </r>
  <r>
    <x v="1"/>
    <s v="0213-01"/>
    <s v="FEBRERO"/>
    <s v="R000-000"/>
    <x v="6"/>
    <s v="131020202030301"/>
    <s v="1-100-F001"/>
    <s v="0213 - Programa Funcionamiento - INSTITUTO DISTRIT"/>
    <s v="Servicios de consultoría en administración y servi"/>
    <s v="VA-Recursos distrito"/>
    <n v="0"/>
    <n v="1975054"/>
    <n v="1097252"/>
    <n v="0"/>
    <n v="0"/>
    <n v="1097252"/>
  </r>
  <r>
    <x v="1"/>
    <s v="0213-01"/>
    <s v="FEBRERO"/>
    <s v="R000-000"/>
    <x v="6"/>
    <s v="131020202030313"/>
    <s v="1-100-F001"/>
    <s v="0213 - Programa Funcionamiento - INSTITUTO DISTRIT"/>
    <s v="Otros servicios profesionales y técnicos n.c.p."/>
    <s v="VA-Recursos distrito"/>
    <n v="0"/>
    <n v="9673500"/>
    <n v="9673500"/>
    <n v="0"/>
    <n v="0"/>
    <n v="9673500"/>
  </r>
  <r>
    <x v="1"/>
    <s v="0213-01"/>
    <s v="FEBRERO"/>
    <s v="R000-000"/>
    <x v="6"/>
    <s v="131020202030402"/>
    <s v="1-100-F001"/>
    <s v="0213 - Programa Funcionamiento - INSTITUTO DISTRIT"/>
    <s v="Servicios de telecomunicaciones móviles"/>
    <s v="VA-Recursos distrito"/>
    <n v="0"/>
    <n v="1242680"/>
    <n v="0"/>
    <n v="-1242680"/>
    <n v="0"/>
    <n v="0"/>
  </r>
  <r>
    <x v="1"/>
    <s v="0213-01"/>
    <s v="FEBRERO"/>
    <s v="R000-000"/>
    <x v="6"/>
    <s v="131020202030501"/>
    <s v="1-100-F001"/>
    <s v="0213 - Programa Funcionamiento - INSTITUTO DISTRIT"/>
    <s v="Servicios de protección (guardas de seguridad)"/>
    <s v="VA-Recursos distrito"/>
    <n v="0"/>
    <n v="8746645"/>
    <n v="0"/>
    <n v="-8746645"/>
    <n v="0"/>
    <n v="0"/>
  </r>
  <r>
    <x v="1"/>
    <s v="0213-01"/>
    <s v="FEBRERO"/>
    <s v="R000-000"/>
    <x v="6"/>
    <s v="131020202030502"/>
    <s v="1-100-F001"/>
    <s v="0213 - Programa Funcionamiento - INSTITUTO DISTRIT"/>
    <s v="Servicios de limpieza general"/>
    <s v="VA-Recursos distrito"/>
    <n v="0"/>
    <n v="7976024"/>
    <n v="0"/>
    <n v="-7976024"/>
    <n v="0"/>
    <n v="0"/>
  </r>
  <r>
    <x v="1"/>
    <s v="0213-01"/>
    <s v="FEBRERO"/>
    <s v="R000-000"/>
    <x v="6"/>
    <s v="131020202030604"/>
    <s v="1-100-F001"/>
    <s v="0213 - Programa Funcionamiento - INSTITUTO DISTRIT"/>
    <s v="Servicios de mantenimiento y reparación de maquina"/>
    <s v="VA-Recursos distrito"/>
    <n v="0"/>
    <n v="1000000"/>
    <n v="913325"/>
    <n v="-86675"/>
    <n v="0"/>
    <n v="913325"/>
  </r>
  <r>
    <x v="1"/>
    <s v="0213-01"/>
    <s v="FEBRERO"/>
    <s v="R000-000"/>
    <x v="6"/>
    <s v="131020202030605"/>
    <s v="1-100-F001"/>
    <s v="0213 - Programa Funcionamiento - INSTITUTO DISTRIT"/>
    <s v="Servicios de mantenimiento y reparación de otra ma"/>
    <s v="VA-Recursos distrito"/>
    <n v="0"/>
    <n v="2692038"/>
    <n v="0"/>
    <n v="-2692038"/>
    <n v="0"/>
    <n v="0"/>
  </r>
  <r>
    <x v="1"/>
    <s v="0213-01"/>
    <s v="FEBRERO"/>
    <s v="R000-000"/>
    <x v="6"/>
    <s v="131020202030611"/>
    <s v="1-100-F001"/>
    <s v="0213 - Programa Funcionamiento - INSTITUTO DISTRIT"/>
    <s v="Servicios de mantenimiento y reparación de ascenso"/>
    <s v="VA-Recursos distrito"/>
    <n v="0"/>
    <n v="3684995"/>
    <n v="0"/>
    <n v="-3684995"/>
    <n v="0"/>
    <n v="0"/>
  </r>
  <r>
    <x v="1"/>
    <s v="0213-01"/>
    <s v="FEBRERO"/>
    <s v="R000-000"/>
    <x v="6"/>
    <s v="13102020207"/>
    <s v="1-100-F001"/>
    <s v="0213 - Programa Funcionamiento - INSTITUTO DISTRIT"/>
    <s v="Bienestar e incentivos"/>
    <s v="VA-Recursos distrito"/>
    <n v="0"/>
    <n v="7991"/>
    <n v="0"/>
    <n v="-7991"/>
    <n v="0"/>
    <n v="0"/>
  </r>
  <r>
    <x v="1"/>
    <s v="0213-01"/>
    <s v="FEBRERO"/>
    <s v="R000-000"/>
    <x v="6"/>
    <s v="13102020208"/>
    <s v="1-100-F001"/>
    <s v="0213 - Programa Funcionamiento - INSTITUTO DISTRIT"/>
    <s v="Salud ocupacional"/>
    <s v="VA-Recursos distrito"/>
    <n v="0"/>
    <n v="2428668"/>
    <n v="0"/>
    <n v="-2428668"/>
    <n v="0"/>
    <n v="0"/>
  </r>
  <r>
    <x v="1"/>
    <s v="0213-01"/>
    <s v="FEBRERO"/>
    <s v="R000-000"/>
    <x v="0"/>
    <s v="1040101850"/>
    <s v="1-601-F001"/>
    <s v="Desarrollo de acciones integrales de valoración y"/>
    <s v="Actividades de investigación para la valoración, p"/>
    <s v="PAS-Otros distrito"/>
    <n v="0"/>
    <n v="28575470"/>
    <n v="0"/>
    <n v="-28575470"/>
    <n v="0"/>
    <n v="0"/>
  </r>
  <r>
    <x v="1"/>
    <s v="0213-01"/>
    <s v="FEBRERO"/>
    <s v="R000-000"/>
    <x v="2"/>
    <s v="1050200200"/>
    <s v="3-100-F002"/>
    <s v="Fortalecimiento de la gestión del Instituto Distri"/>
    <s v="Personal contratado para las actividades propias d"/>
    <s v="VA-Administrados de libre destinación"/>
    <n v="0"/>
    <n v="1592232"/>
    <n v="0"/>
    <n v="-1592232"/>
    <n v="0"/>
    <n v="0"/>
  </r>
  <r>
    <x v="2"/>
    <s v="0213-01"/>
    <s v="MARZO"/>
    <s v="R000-000"/>
    <x v="0"/>
    <s v="1010105250"/>
    <s v="1-100-F001"/>
    <s v="Desarrollo de acciones integrales de valoración y"/>
    <s v="Recuperación y aprovechamiento de bienes de interé"/>
    <s v="VA-Recursos distrito"/>
    <n v="0"/>
    <n v="439090721"/>
    <n v="133660581"/>
    <n v="-121825488"/>
    <n v="0"/>
    <n v="133660581"/>
  </r>
  <r>
    <x v="2"/>
    <s v="0213-01"/>
    <s v="MARZO"/>
    <s v="R000-000"/>
    <x v="1"/>
    <s v="1010105250"/>
    <s v="1-100-F001"/>
    <s v="Consolidación de los patrimonios como referente de"/>
    <s v="Recuperación y aprovechamiento de bienes de interé"/>
    <s v="VA-Recursos distrito"/>
    <n v="0"/>
    <n v="44291666"/>
    <n v="21380002"/>
    <n v="-12911664"/>
    <n v="0"/>
    <n v="21380002"/>
  </r>
  <r>
    <x v="2"/>
    <s v="0213-01"/>
    <s v="MARZ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94139643"/>
    <n v="0"/>
    <n v="-124139643"/>
    <n v="0"/>
    <n v="0"/>
  </r>
  <r>
    <x v="2"/>
    <s v="0213-01"/>
    <s v="MARZO"/>
    <s v="R000-000"/>
    <x v="5"/>
    <s v="1010300201"/>
    <s v="1-100-F001"/>
    <s v="1110 - Fortalecimiento y Desarrollo de la Gestión"/>
    <s v="Mantenimiento y mejoramiento de la infraestructura"/>
    <s v="VA-Recursos distrito"/>
    <n v="0"/>
    <n v="95726684"/>
    <n v="16053077"/>
    <n v="-43669"/>
    <n v="0"/>
    <n v="16053077"/>
  </r>
  <r>
    <x v="2"/>
    <s v="0213-01"/>
    <s v="MARZO"/>
    <s v="R000-000"/>
    <x v="2"/>
    <s v="1010300201"/>
    <s v="1-100-F001"/>
    <s v="Fortalecimiento de la gestión del Instituto Distri"/>
    <s v="Mantenimiento y mejoramiento de la infraestructura"/>
    <s v="VA-Recursos distrito"/>
    <n v="0"/>
    <n v="90582906"/>
    <n v="112299684"/>
    <n v="-6283222"/>
    <n v="0"/>
    <n v="112299684"/>
  </r>
  <r>
    <x v="2"/>
    <s v="0213-01"/>
    <s v="MARZO"/>
    <s v="R000-000"/>
    <x v="2"/>
    <s v="1020301140"/>
    <s v="1-100-F001"/>
    <s v="Fortalecimiento de la gestión del Instituto Distri"/>
    <s v="Adquisición de equipos, materiales, suministros"/>
    <s v="VA-Recursos distrito"/>
    <n v="0"/>
    <n v="54673290"/>
    <n v="0"/>
    <n v="-54673290"/>
    <n v="0"/>
    <n v="0"/>
  </r>
  <r>
    <x v="2"/>
    <s v="0213-01"/>
    <s v="MARZO"/>
    <s v="R000-000"/>
    <x v="9"/>
    <s v="1030100660"/>
    <s v="1-100-F001"/>
    <s v="1107 - Divulgación y apropiacion del patrimonio cu"/>
    <s v="Fomento, apoyo y divulgación de eventos y expresio"/>
    <s v="VA-Recursos distrito"/>
    <n v="0"/>
    <n v="2795348"/>
    <n v="0"/>
    <n v="0"/>
    <n v="0"/>
    <n v="0"/>
  </r>
  <r>
    <x v="2"/>
    <s v="0213-01"/>
    <s v="MARZO"/>
    <s v="R000-000"/>
    <x v="3"/>
    <s v="1030100660"/>
    <s v="1-100-F001"/>
    <s v="Consolidación de la capacidad institucional y ciud"/>
    <s v="Fomento, apoyo y divulgación de eventos y expresio"/>
    <s v="VA-Recursos distrito"/>
    <n v="0"/>
    <n v="414645509"/>
    <n v="230614046"/>
    <n v="-19431463"/>
    <n v="0"/>
    <n v="230614046"/>
  </r>
  <r>
    <x v="2"/>
    <s v="0213-01"/>
    <s v="MARZO"/>
    <s v="R000-000"/>
    <x v="2"/>
    <s v="1030100660"/>
    <s v="1-100-F001"/>
    <s v="Fortalecimiento de la gestión del Instituto Distri"/>
    <s v="Fomento, apoyo y divulgación de eventos y expresio"/>
    <s v="VA-Recursos distrito"/>
    <n v="0"/>
    <n v="148187121"/>
    <n v="0"/>
    <n v="-148187121"/>
    <n v="0"/>
    <n v="0"/>
  </r>
  <r>
    <x v="2"/>
    <s v="0213-01"/>
    <s v="MARZO"/>
    <s v="R000-000"/>
    <x v="0"/>
    <s v="1030403160"/>
    <s v="1-100-F001"/>
    <s v="Desarrollo de acciones integrales de valoración y"/>
    <s v="Personal de apoyo para las actividades de valoraci"/>
    <s v="VA-Recursos distrito"/>
    <n v="0"/>
    <n v="161233410"/>
    <n v="174388565"/>
    <n v="-575954"/>
    <n v="0"/>
    <n v="174388565"/>
  </r>
  <r>
    <x v="2"/>
    <s v="0213-01"/>
    <s v="MARZO"/>
    <s v="R000-000"/>
    <x v="3"/>
    <s v="1040101850"/>
    <s v="1-100-F001"/>
    <s v="Consolidación de la capacidad institucional y ciud"/>
    <s v="Actividades de investigación para la valoración, p"/>
    <s v="VA-Recursos distrito"/>
    <n v="0"/>
    <n v="94334540"/>
    <n v="46586665"/>
    <n v="-19747875"/>
    <n v="0"/>
    <n v="46586665"/>
  </r>
  <r>
    <x v="2"/>
    <s v="0213-01"/>
    <s v="MARZO"/>
    <s v="R000-000"/>
    <x v="1"/>
    <s v="1040101850"/>
    <s v="1-100-F001"/>
    <s v="Consolidación de los patrimonios como referente de"/>
    <s v="Actividades de investigación para la valoración, p"/>
    <s v="VA-Recursos distrito"/>
    <n v="0"/>
    <n v="54300459"/>
    <n v="13326668"/>
    <n v="-34040458"/>
    <n v="0"/>
    <n v="13326668"/>
  </r>
  <r>
    <x v="2"/>
    <s v="0213-01"/>
    <s v="MARZO"/>
    <s v="R000-000"/>
    <x v="4"/>
    <s v="1040101870"/>
    <s v="1-100-F001"/>
    <s v="Formación en patrimonio cultural en el ciclo integ"/>
    <s v="Actividades de formación en arte, cultura, patrimo"/>
    <s v="VA-Recursos distrito"/>
    <n v="0"/>
    <n v="0"/>
    <n v="4730000"/>
    <n v="-270000"/>
    <n v="0"/>
    <n v="4730000"/>
  </r>
  <r>
    <x v="2"/>
    <s v="0213-01"/>
    <s v="MARZO"/>
    <s v="R000-000"/>
    <x v="2"/>
    <s v="1050200200"/>
    <s v="1-100-F001"/>
    <s v="Fortalecimiento de la gestión del Instituto Distri"/>
    <s v="Personal contratado para las actividades propias d"/>
    <s v="VA-Recursos distrito"/>
    <n v="0"/>
    <n v="0"/>
    <n v="0"/>
    <n v="-1780000"/>
    <n v="0"/>
    <n v="0"/>
  </r>
  <r>
    <x v="2"/>
    <s v="0213-01"/>
    <s v="MARZO"/>
    <s v="R000-000"/>
    <x v="5"/>
    <s v="1050201520"/>
    <s v="1-100-F001"/>
    <s v="1110 - Fortalecimiento y Desarrollo de la Gestión"/>
    <s v="Adquisición de equipos y software para el mejorami"/>
    <s v="VA-Recursos distrito"/>
    <n v="0"/>
    <n v="7823327"/>
    <n v="0"/>
    <n v="-23327"/>
    <n v="0"/>
    <n v="0"/>
  </r>
  <r>
    <x v="2"/>
    <s v="0213-01"/>
    <s v="MARZO"/>
    <s v="R000-000"/>
    <x v="6"/>
    <s v="1310202010202"/>
    <s v="1-100-F001"/>
    <s v="0213 - Programa Funcionamiento - INSTITUTO DISTRIT"/>
    <s v="Pasta o pulpa, papel y productos de papel; impreso"/>
    <s v="VA-Recursos distrito"/>
    <n v="0"/>
    <n v="4153979"/>
    <n v="12649256"/>
    <n v="-1933459"/>
    <n v="0"/>
    <n v="12649256"/>
  </r>
  <r>
    <x v="2"/>
    <s v="0213-01"/>
    <s v="MARZO"/>
    <s v="R000-000"/>
    <x v="6"/>
    <s v="1310202010203"/>
    <s v="1-100-F001"/>
    <s v="0213 - Programa Funcionamiento - INSTITUTO DISTRIT"/>
    <s v="Productos de hornos de coque, de refinación de pet"/>
    <s v="VA-Recursos distrito"/>
    <n v="0"/>
    <n v="1600090"/>
    <n v="0"/>
    <n v="-1600090"/>
    <n v="0"/>
    <n v="0"/>
  </r>
  <r>
    <x v="2"/>
    <s v="0213-01"/>
    <s v="MARZO"/>
    <s v="R000-000"/>
    <x v="6"/>
    <s v="1310202010205"/>
    <s v="1-100-F001"/>
    <s v="0213 - Programa Funcionamiento - INSTITUTO DISTRIT"/>
    <s v="Otros productos químicos; fibras artificiales (o f"/>
    <s v="VA-Recursos distrito"/>
    <n v="0"/>
    <n v="100"/>
    <n v="1000000"/>
    <n v="0"/>
    <n v="0"/>
    <n v="1000000"/>
  </r>
  <r>
    <x v="2"/>
    <s v="0213-01"/>
    <s v="MARZO"/>
    <s v="R000-000"/>
    <x v="6"/>
    <s v="1310202010206"/>
    <s v="1-100-F001"/>
    <s v="0213 - Programa Funcionamiento - INSTITUTO DISTRIT"/>
    <s v="Productos de caucho y plástico"/>
    <s v="VA-Recursos distrito"/>
    <n v="0"/>
    <n v="4125000"/>
    <n v="10166541"/>
    <n v="-958459"/>
    <n v="0"/>
    <n v="10166541"/>
  </r>
  <r>
    <x v="2"/>
    <s v="0213-01"/>
    <s v="MARZO"/>
    <s v="R000-000"/>
    <x v="6"/>
    <s v="1310202010302"/>
    <s v="1-100-F001"/>
    <s v="0213 - Programa Funcionamiento - INSTITUTO DISTRIT"/>
    <s v="Productos metálicos elaborados (excepto maquinaria"/>
    <s v="VA-Recursos distrito"/>
    <n v="0"/>
    <n v="400000"/>
    <n v="0"/>
    <n v="0"/>
    <n v="0"/>
    <n v="0"/>
  </r>
  <r>
    <x v="2"/>
    <s v="0213-01"/>
    <s v="MARZO"/>
    <s v="R000-000"/>
    <x v="6"/>
    <s v="1310202020104"/>
    <s v="1-100-F001"/>
    <s v="0213 - Programa Funcionamiento - INSTITUTO DISTRIT"/>
    <s v="Servicios de alquiler de vehículos de transporte c"/>
    <s v="VA-Recursos distrito"/>
    <n v="0"/>
    <n v="4270090"/>
    <n v="4270000"/>
    <n v="-90"/>
    <n v="0"/>
    <n v="4270000"/>
  </r>
  <r>
    <x v="2"/>
    <s v="0213-01"/>
    <s v="MARZO"/>
    <s v="R000-000"/>
    <x v="6"/>
    <s v="131020202010601"/>
    <s v="1-100-F001"/>
    <s v="0213 - Programa Funcionamiento - INSTITUTO DISTRIT"/>
    <s v="Servicios de mensajería"/>
    <s v="VA-Recursos distrito"/>
    <n v="0"/>
    <n v="50000"/>
    <n v="0"/>
    <n v="-50000"/>
    <n v="0"/>
    <n v="0"/>
  </r>
  <r>
    <x v="2"/>
    <s v="0213-01"/>
    <s v="MARZO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1200000"/>
    <n v="0"/>
    <n v="-1200000"/>
    <n v="0"/>
    <n v="0"/>
  </r>
  <r>
    <x v="2"/>
    <s v="0213-01"/>
    <s v="MARZO"/>
    <s v="R000-000"/>
    <x v="6"/>
    <s v="131020202020303"/>
    <s v="1-100-F001"/>
    <s v="0213 - Programa Funcionamiento - INSTITUTO DISTRIT"/>
    <s v="Servicios de arrendamiento sin opción de compra de"/>
    <s v="VA-Recursos distrito"/>
    <n v="0"/>
    <n v="7150062"/>
    <n v="0"/>
    <n v="0"/>
    <n v="0"/>
    <n v="0"/>
  </r>
  <r>
    <x v="2"/>
    <s v="0213-01"/>
    <s v="MARZO"/>
    <s v="R000-000"/>
    <x v="6"/>
    <s v="131020202030313"/>
    <s v="1-100-F001"/>
    <s v="0213 - Programa Funcionamiento - INSTITUTO DISTRIT"/>
    <s v="Otros servicios profesionales y técnicos n.c.p."/>
    <s v="VA-Recursos distrito"/>
    <n v="0"/>
    <n v="9115683"/>
    <n v="9115683"/>
    <n v="0"/>
    <n v="0"/>
    <n v="9115683"/>
  </r>
  <r>
    <x v="2"/>
    <s v="0213-01"/>
    <s v="MARZO"/>
    <s v="R000-000"/>
    <x v="6"/>
    <s v="131020202030402"/>
    <s v="1-100-F001"/>
    <s v="0213 - Programa Funcionamiento - INSTITUTO DISTRIT"/>
    <s v="Servicios de telecomunicaciones móviles"/>
    <s v="VA-Recursos distrito"/>
    <n v="0"/>
    <n v="0"/>
    <n v="1242680"/>
    <n v="0"/>
    <n v="0"/>
    <n v="1242680"/>
  </r>
  <r>
    <x v="2"/>
    <s v="0213-01"/>
    <s v="MARZO"/>
    <s v="R000-000"/>
    <x v="6"/>
    <s v="131020202030501"/>
    <s v="1-100-F001"/>
    <s v="0213 - Programa Funcionamiento - INSTITUTO DISTRIT"/>
    <s v="Servicios de protección (guardas de seguridad)"/>
    <s v="VA-Recursos distrito"/>
    <n v="0"/>
    <n v="8746644"/>
    <n v="0"/>
    <n v="-1289340"/>
    <n v="0"/>
    <n v="0"/>
  </r>
  <r>
    <x v="2"/>
    <s v="0213-01"/>
    <s v="MARZO"/>
    <s v="R000-000"/>
    <x v="6"/>
    <s v="131020202030502"/>
    <s v="1-100-F001"/>
    <s v="0213 - Programa Funcionamiento - INSTITUTO DISTRIT"/>
    <s v="Servicios de limpieza general"/>
    <s v="VA-Recursos distrito"/>
    <n v="0"/>
    <n v="18874026"/>
    <n v="10366053"/>
    <n v="-7265293"/>
    <n v="0"/>
    <n v="10366053"/>
  </r>
  <r>
    <x v="2"/>
    <s v="0213-01"/>
    <s v="MARZO"/>
    <s v="R000-000"/>
    <x v="6"/>
    <s v="131020202030603"/>
    <s v="1-100-F001"/>
    <s v="0213 - Programa Funcionamiento - INSTITUTO DISTRIT"/>
    <s v="Servicios de mantenimiento y reparación de computa"/>
    <s v="VA-Recursos distrito"/>
    <n v="0"/>
    <n v="4148300"/>
    <n v="0"/>
    <n v="-4148300"/>
    <n v="0"/>
    <n v="0"/>
  </r>
  <r>
    <x v="2"/>
    <s v="0213-01"/>
    <s v="MARZO"/>
    <s v="R000-000"/>
    <x v="6"/>
    <s v="131020202030604"/>
    <s v="1-100-F001"/>
    <s v="0213 - Programa Funcionamiento - INSTITUTO DISTRIT"/>
    <s v="Servicios de mantenimiento y reparación de maquina"/>
    <s v="VA-Recursos distrito"/>
    <n v="0"/>
    <n v="2000100"/>
    <n v="0"/>
    <n v="-2000100"/>
    <n v="0"/>
    <n v="0"/>
  </r>
  <r>
    <x v="2"/>
    <s v="0213-01"/>
    <s v="MARZO"/>
    <s v="R000-000"/>
    <x v="6"/>
    <s v="131020202030605"/>
    <s v="1-100-F001"/>
    <s v="0213 - Programa Funcionamiento - INSTITUTO DISTRIT"/>
    <s v="Servicios de mantenimiento y reparación de otra ma"/>
    <s v="VA-Recursos distrito"/>
    <n v="0"/>
    <n v="2691838"/>
    <n v="0"/>
    <n v="-2691838"/>
    <n v="0"/>
    <n v="0"/>
  </r>
  <r>
    <x v="2"/>
    <s v="0213-01"/>
    <s v="MARZO"/>
    <s v="R000-000"/>
    <x v="6"/>
    <s v="131020202030608"/>
    <s v="1-100-F001"/>
    <s v="0213 - Programa Funcionamiento - INSTITUTO DISTRIT"/>
    <s v="Servicios de mantenimiento y reparación de equipos"/>
    <s v="VA-Recursos distrito"/>
    <n v="0"/>
    <n v="2000200"/>
    <n v="0"/>
    <n v="-2000200"/>
    <n v="0"/>
    <n v="0"/>
  </r>
  <r>
    <x v="2"/>
    <s v="0213-01"/>
    <s v="MARZO"/>
    <s v="R000-000"/>
    <x v="6"/>
    <s v="131020202030610"/>
    <s v="1-100-F001"/>
    <s v="0213 - Programa Funcionamiento - INSTITUTO DISTRIT"/>
    <s v="Servicios de mantenimiento y reparación de equipos"/>
    <s v="VA-Recursos distrito"/>
    <n v="0"/>
    <n v="2000000"/>
    <n v="0"/>
    <n v="-2000000"/>
    <n v="0"/>
    <n v="0"/>
  </r>
  <r>
    <x v="2"/>
    <s v="0213-01"/>
    <s v="MARZO"/>
    <s v="R000-000"/>
    <x v="6"/>
    <s v="131020202030611"/>
    <s v="1-100-F001"/>
    <s v="0213 - Programa Funcionamiento - INSTITUTO DISTRIT"/>
    <s v="Servicios de mantenimiento y reparación de ascenso"/>
    <s v="VA-Recursos distrito"/>
    <n v="0"/>
    <n v="16636"/>
    <n v="1983364"/>
    <n v="-33272"/>
    <n v="0"/>
    <n v="1983364"/>
  </r>
  <r>
    <x v="2"/>
    <s v="0213-01"/>
    <s v="MARZO"/>
    <s v="R000-000"/>
    <x v="6"/>
    <s v="13102020208"/>
    <s v="1-100-F001"/>
    <s v="0213 - Programa Funcionamiento - INSTITUTO DISTRIT"/>
    <s v="Salud ocupacional"/>
    <s v="VA-Recursos distrito"/>
    <n v="0"/>
    <n v="12785"/>
    <n v="2428668"/>
    <n v="-12785"/>
    <n v="0"/>
    <n v="2428668"/>
  </r>
  <r>
    <x v="2"/>
    <s v="0213-01"/>
    <s v="MARZO"/>
    <s v="R000-000"/>
    <x v="0"/>
    <s v="1010105250"/>
    <s v="1-100-I023"/>
    <s v="Desarrollo de acciones integrales de valoración y"/>
    <s v="Recuperación y aprovechamiento de bienes de interé"/>
    <s v="VA-Plusvalía"/>
    <n v="0"/>
    <n v="3727063"/>
    <n v="0"/>
    <n v="-527063"/>
    <n v="0"/>
    <n v="0"/>
  </r>
  <r>
    <x v="2"/>
    <s v="0213-01"/>
    <s v="MARZO"/>
    <s v="R000-000"/>
    <x v="0"/>
    <s v="1040101850"/>
    <s v="1-601-F001"/>
    <s v="Desarrollo de acciones integrales de valoración y"/>
    <s v="Actividades de investigación para la valoración, p"/>
    <s v="PAS-Otros distrito"/>
    <n v="0"/>
    <n v="35719338"/>
    <n v="0"/>
    <n v="-35719338"/>
    <n v="0"/>
    <n v="0"/>
  </r>
  <r>
    <x v="3"/>
    <s v="0213-01"/>
    <s v="ABRIL"/>
    <s v="R000-000"/>
    <x v="0"/>
    <s v="1010105250"/>
    <s v="1-100-F001"/>
    <s v="Desarrollo de acciones integrales de valoración y"/>
    <s v="Recuperación y aprovechamiento de bienes de interé"/>
    <s v="VA-Recursos distrito"/>
    <n v="0"/>
    <n v="134494457"/>
    <n v="48082533"/>
    <n v="-10411924"/>
    <n v="0"/>
    <n v="48082533"/>
  </r>
  <r>
    <x v="3"/>
    <s v="0213-01"/>
    <s v="ABRIL"/>
    <s v="R000-000"/>
    <x v="1"/>
    <s v="1010105250"/>
    <s v="1-100-F001"/>
    <s v="Consolidación de los patrimonios como referente de"/>
    <s v="Recuperación y aprovechamiento de bienes de interé"/>
    <s v="VA-Recursos distrito"/>
    <n v="0"/>
    <n v="0"/>
    <n v="3157533"/>
    <n v="-1242467"/>
    <n v="0"/>
    <n v="3157533"/>
  </r>
  <r>
    <x v="3"/>
    <s v="0213-01"/>
    <s v="ABRIL"/>
    <s v="R000-000"/>
    <x v="7"/>
    <s v="1010105250"/>
    <s v="1-100-F001"/>
    <s v="Recuperación de Columbarios ubicados en el Globo B"/>
    <s v="Recuperación y aprovechamiento de bienes de interé"/>
    <s v="VA-Recursos distrito"/>
    <n v="0"/>
    <n v="192899406"/>
    <n v="36000000"/>
    <n v="-28899406"/>
    <n v="0"/>
    <n v="36000000"/>
  </r>
  <r>
    <x v="3"/>
    <s v="0213-01"/>
    <s v="ABRIL"/>
    <s v="R000-000"/>
    <x v="5"/>
    <s v="1010300201"/>
    <s v="1-100-F001"/>
    <s v="1110 - Fortalecimiento y Desarrollo de la Gestión"/>
    <s v="Mantenimiento y mejoramiento de la infraestructura"/>
    <s v="VA-Recursos distrito"/>
    <n v="0"/>
    <n v="0"/>
    <n v="112299684"/>
    <n v="-9180316"/>
    <n v="0"/>
    <n v="112299684"/>
  </r>
  <r>
    <x v="3"/>
    <s v="0213-01"/>
    <s v="ABRIL"/>
    <s v="R000-000"/>
    <x v="2"/>
    <s v="1010300201"/>
    <s v="1-100-F001"/>
    <s v="Fortalecimiento de la gestión del Instituto Distri"/>
    <s v="Mantenimiento y mejoramiento de la infraestructura"/>
    <s v="VA-Recursos distrito"/>
    <n v="0"/>
    <n v="82573437"/>
    <n v="0"/>
    <n v="-14850413"/>
    <n v="0"/>
    <n v="0"/>
  </r>
  <r>
    <x v="3"/>
    <s v="0213-01"/>
    <s v="ABRIL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0"/>
    <n v="-3200000"/>
    <n v="0"/>
    <n v="0"/>
  </r>
  <r>
    <x v="3"/>
    <s v="0213-01"/>
    <s v="ABRIL"/>
    <s v="R000-000"/>
    <x v="3"/>
    <s v="1030100660"/>
    <s v="1-100-F001"/>
    <s v="Consolidación de la capacidad institucional y ciud"/>
    <s v="Fomento, apoyo y divulgación de eventos y expresio"/>
    <s v="VA-Recursos distrito"/>
    <n v="0"/>
    <n v="0"/>
    <n v="36361124"/>
    <n v="-10628876"/>
    <n v="0"/>
    <n v="36361124"/>
  </r>
  <r>
    <x v="3"/>
    <s v="0213-01"/>
    <s v="ABRIL"/>
    <s v="R000-000"/>
    <x v="0"/>
    <s v="1030403160"/>
    <s v="1-100-F001"/>
    <s v="Desarrollo de acciones integrales de valoración y"/>
    <s v="Personal de apoyo para las actividades de valoraci"/>
    <s v="VA-Recursos distrito"/>
    <n v="0"/>
    <n v="2623646"/>
    <n v="4497680"/>
    <n v="-5966"/>
    <n v="0"/>
    <n v="4497680"/>
  </r>
  <r>
    <x v="3"/>
    <s v="0213-01"/>
    <s v="ABRIL"/>
    <s v="R000-000"/>
    <x v="0"/>
    <s v="1040101850"/>
    <s v="1-100-F001"/>
    <s v="Desarrollo de acciones integrales de valoración y"/>
    <s v="Actividades de investigación para la valoración, p"/>
    <s v="VA-Recursos distrito"/>
    <n v="0"/>
    <n v="142877350"/>
    <n v="100014146"/>
    <n v="-42863204"/>
    <n v="0"/>
    <n v="100014146"/>
  </r>
  <r>
    <x v="3"/>
    <s v="0213-01"/>
    <s v="ABRIL"/>
    <s v="R000-000"/>
    <x v="3"/>
    <s v="1040101850"/>
    <s v="1-100-F001"/>
    <s v="Consolidación de la capacidad institucional y ciud"/>
    <s v="Actividades de investigación para la valoración, p"/>
    <s v="VA-Recursos distrito"/>
    <n v="0"/>
    <n v="0"/>
    <n v="31500000"/>
    <n v="0"/>
    <n v="0"/>
    <n v="31500000"/>
  </r>
  <r>
    <x v="3"/>
    <s v="0213-01"/>
    <s v="ABRIL"/>
    <s v="R000-000"/>
    <x v="1"/>
    <s v="1040101850"/>
    <s v="1-100-F001"/>
    <s v="Consolidación de los patrimonios como referente de"/>
    <s v="Actividades de investigación para la valoración, p"/>
    <s v="VA-Recursos distrito"/>
    <n v="0"/>
    <n v="0"/>
    <n v="18692633"/>
    <n v="-16847825"/>
    <n v="0"/>
    <n v="18692633"/>
  </r>
  <r>
    <x v="3"/>
    <s v="0213-01"/>
    <s v="ABRIL"/>
    <s v="R000-000"/>
    <x v="4"/>
    <s v="1040101870"/>
    <s v="1-100-F001"/>
    <s v="Formación en patrimonio cultural en el ciclo integ"/>
    <s v="Actividades de formación en arte, cultura, patrimo"/>
    <s v="VA-Recursos distrito"/>
    <n v="0"/>
    <n v="0"/>
    <n v="800000"/>
    <n v="0"/>
    <n v="0"/>
    <n v="800000"/>
  </r>
  <r>
    <x v="3"/>
    <s v="0213-01"/>
    <s v="ABRIL"/>
    <s v="R000-000"/>
    <x v="2"/>
    <s v="1050200200"/>
    <s v="1-100-F001"/>
    <s v="Fortalecimiento de la gestión del Instituto Distri"/>
    <s v="Personal contratado para las actividades propias d"/>
    <s v="VA-Recursos distrito"/>
    <n v="0"/>
    <n v="1592232"/>
    <n v="3115000"/>
    <n v="-266667"/>
    <n v="0"/>
    <n v="3115000"/>
  </r>
  <r>
    <x v="3"/>
    <s v="0213-01"/>
    <s v="ABRIL"/>
    <s v="R000-000"/>
    <x v="5"/>
    <s v="1050201520"/>
    <s v="1-100-F001"/>
    <s v="1110 - Fortalecimiento y Desarrollo de la Gestión"/>
    <s v="Adquisición de equipos y software para el mejorami"/>
    <s v="VA-Recursos distrito"/>
    <n v="0"/>
    <n v="0"/>
    <n v="7150064"/>
    <n v="-4078501"/>
    <n v="0"/>
    <n v="7150064"/>
  </r>
  <r>
    <x v="3"/>
    <s v="0213-01"/>
    <s v="ABRIL"/>
    <s v="R000-000"/>
    <x v="6"/>
    <s v="1310202010203"/>
    <s v="1-100-F001"/>
    <s v="0213 - Programa Funcionamiento - INSTITUTO DISTRIT"/>
    <s v="Productos de hornos de coque, de refinación de pet"/>
    <s v="VA-Recursos distrito"/>
    <n v="0"/>
    <n v="1599810"/>
    <n v="2195670"/>
    <n v="-5140"/>
    <n v="0"/>
    <n v="2195670"/>
  </r>
  <r>
    <x v="3"/>
    <s v="0213-01"/>
    <s v="ABRIL"/>
    <s v="R000-000"/>
    <x v="6"/>
    <s v="1310202010206"/>
    <s v="1-100-F001"/>
    <s v="0213 - Programa Funcionamiento - INSTITUTO DISTRIT"/>
    <s v="Productos de caucho y plástico"/>
    <s v="VA-Recursos distrito"/>
    <n v="0"/>
    <n v="4375000"/>
    <n v="0"/>
    <n v="-1995003"/>
    <n v="0"/>
    <n v="0"/>
  </r>
  <r>
    <x v="3"/>
    <s v="0213-01"/>
    <s v="ABRIL"/>
    <s v="R000-000"/>
    <x v="6"/>
    <s v="1310202020104"/>
    <s v="1-100-F001"/>
    <s v="0213 - Programa Funcionamiento - INSTITUTO DISTRIT"/>
    <s v="Servicios de alquiler de vehículos de transporte c"/>
    <s v="VA-Recursos distrito"/>
    <n v="0"/>
    <n v="4270080"/>
    <n v="4696999"/>
    <n v="-1"/>
    <n v="0"/>
    <n v="4696999"/>
  </r>
  <r>
    <x v="3"/>
    <s v="0213-01"/>
    <s v="ABRIL"/>
    <s v="R000-000"/>
    <x v="6"/>
    <s v="131020202010601"/>
    <s v="1-100-F001"/>
    <s v="0213 - Programa Funcionamiento - INSTITUTO DISTRIT"/>
    <s v="Servicios de mensajería"/>
    <s v="VA-Recursos distrito"/>
    <n v="0"/>
    <n v="100100"/>
    <n v="709375"/>
    <n v="-725"/>
    <n v="0"/>
    <n v="709375"/>
  </r>
  <r>
    <x v="3"/>
    <s v="0213-01"/>
    <s v="ABRIL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6460217"/>
    <n v="2197695"/>
    <n v="-562522"/>
    <n v="0"/>
    <n v="2197695"/>
  </r>
  <r>
    <x v="3"/>
    <s v="0213-01"/>
    <s v="ABRIL"/>
    <s v="R000-000"/>
    <x v="6"/>
    <s v="131020202020303"/>
    <s v="1-100-F001"/>
    <s v="0213 - Programa Funcionamiento - INSTITUTO DISTRIT"/>
    <s v="Servicios de arrendamiento sin opción de compra de"/>
    <s v="VA-Recursos distrito"/>
    <n v="0"/>
    <n v="2470671"/>
    <n v="0"/>
    <n v="-2470671"/>
    <n v="0"/>
    <n v="0"/>
  </r>
  <r>
    <x v="3"/>
    <s v="0213-01"/>
    <s v="ABRIL"/>
    <s v="R000-000"/>
    <x v="6"/>
    <s v="131020202030501"/>
    <s v="1-100-F001"/>
    <s v="0213 - Programa Funcionamiento - INSTITUTO DISTRIT"/>
    <s v="Servicios de protección (guardas de seguridad)"/>
    <s v="VA-Recursos distrito"/>
    <n v="0"/>
    <n v="8746637"/>
    <n v="0"/>
    <n v="-2915717"/>
    <n v="0"/>
    <n v="0"/>
  </r>
  <r>
    <x v="3"/>
    <s v="0213-01"/>
    <s v="ABRIL"/>
    <s v="R000-000"/>
    <x v="6"/>
    <s v="131020202030502"/>
    <s v="1-100-F001"/>
    <s v="0213 - Programa Funcionamiento - INSTITUTO DISTRIT"/>
    <s v="Servicios de limpieza general"/>
    <s v="VA-Recursos distrito"/>
    <n v="0"/>
    <n v="0"/>
    <n v="16483874"/>
    <n v="-123"/>
    <n v="0"/>
    <n v="16483874"/>
  </r>
  <r>
    <x v="3"/>
    <s v="0213-01"/>
    <s v="ABRIL"/>
    <s v="R000-000"/>
    <x v="6"/>
    <s v="131020202030603"/>
    <s v="1-100-F001"/>
    <s v="0213 - Programa Funcionamiento - INSTITUTO DISTRIT"/>
    <s v="Servicios de mantenimiento y reparación de computa"/>
    <s v="VA-Recursos distrito"/>
    <n v="0"/>
    <n v="0"/>
    <n v="4103358"/>
    <n v="-642"/>
    <n v="0"/>
    <n v="4103358"/>
  </r>
  <r>
    <x v="3"/>
    <s v="0213-01"/>
    <s v="ABRIL"/>
    <s v="R000-000"/>
    <x v="6"/>
    <s v="131020202030604"/>
    <s v="1-100-F001"/>
    <s v="0213 - Programa Funcionamiento - INSTITUTO DISTRIT"/>
    <s v="Servicios de mantenimiento y reparación de maquina"/>
    <s v="VA-Recursos distrito"/>
    <n v="0"/>
    <n v="4852040"/>
    <n v="0"/>
    <n v="-4852040"/>
    <n v="0"/>
    <n v="0"/>
  </r>
  <r>
    <x v="3"/>
    <s v="0213-01"/>
    <s v="ABRIL"/>
    <s v="R000-000"/>
    <x v="6"/>
    <s v="131020202030605"/>
    <s v="1-100-F001"/>
    <s v="0213 - Programa Funcionamiento - INSTITUTO DISTRIT"/>
    <s v="Servicios de mantenimiento y reparación de otra ma"/>
    <s v="VA-Recursos distrito"/>
    <n v="0"/>
    <n v="5383876"/>
    <n v="0"/>
    <n v="-1279876"/>
    <n v="0"/>
    <n v="0"/>
  </r>
  <r>
    <x v="3"/>
    <s v="0213-01"/>
    <s v="ABRIL"/>
    <s v="R000-000"/>
    <x v="6"/>
    <s v="131020202030608"/>
    <s v="1-100-F001"/>
    <s v="0213 - Programa Funcionamiento - INSTITUTO DISTRIT"/>
    <s v="Servicios de mantenimiento y reparación de equipos"/>
    <s v="VA-Recursos distrito"/>
    <n v="0"/>
    <n v="3199800"/>
    <n v="0"/>
    <n v="-3199800"/>
    <n v="0"/>
    <n v="0"/>
  </r>
  <r>
    <x v="3"/>
    <s v="0213-01"/>
    <s v="ABRIL"/>
    <s v="R000-000"/>
    <x v="6"/>
    <s v="131020202030610"/>
    <s v="1-100-F001"/>
    <s v="0213 - Programa Funcionamiento - INSTITUTO DISTRIT"/>
    <s v="Servicios de mantenimiento y reparación de equipos"/>
    <s v="VA-Recursos distrito"/>
    <n v="0"/>
    <n v="3200000"/>
    <n v="0"/>
    <n v="-3200000"/>
    <n v="0"/>
    <n v="0"/>
  </r>
  <r>
    <x v="3"/>
    <s v="0213-01"/>
    <s v="ABRIL"/>
    <s v="R000-000"/>
    <x v="0"/>
    <s v="1010105250"/>
    <s v="1-100-I023"/>
    <s v="Desarrollo de acciones integrales de valoración y"/>
    <s v="Recuperación y aprovechamiento de bienes de interé"/>
    <s v="VA-Plusvalía"/>
    <n v="0"/>
    <n v="10249425"/>
    <n v="114086447"/>
    <n v="-1978"/>
    <n v="0"/>
    <n v="114086447"/>
  </r>
  <r>
    <x v="3"/>
    <s v="0213-01"/>
    <s v="ABRIL"/>
    <s v="R000-000"/>
    <x v="0"/>
    <s v="1040101850"/>
    <s v="1-601-F001"/>
    <s v="Desarrollo de acciones integrales de valoración y"/>
    <s v="Actividades de investigación para la valoración, p"/>
    <s v="PAS-Otros distrito"/>
    <n v="0"/>
    <n v="0"/>
    <n v="0"/>
    <n v="0"/>
    <n v="0"/>
    <n v="0"/>
  </r>
  <r>
    <x v="4"/>
    <s v="0213-01"/>
    <s v="MAYO"/>
    <s v="R000-000"/>
    <x v="0"/>
    <s v="1010105250"/>
    <s v="1-100-F001"/>
    <s v="Desarrollo de acciones integrales de valoración y"/>
    <s v="Recuperación y aprovechamiento de bienes de interé"/>
    <s v="VA-Recursos distrito"/>
    <n v="0"/>
    <n v="-145707312"/>
    <n v="36812834"/>
    <n v="-237039418"/>
    <n v="0"/>
    <n v="36812834"/>
  </r>
  <r>
    <x v="4"/>
    <s v="0213-01"/>
    <s v="MAY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80759762"/>
    <n v="27916849"/>
    <n v="-842913"/>
    <n v="0"/>
    <n v="27916849"/>
  </r>
  <r>
    <x v="4"/>
    <s v="0213-01"/>
    <s v="MAYO"/>
    <s v="R000-000"/>
    <x v="5"/>
    <s v="1010300201"/>
    <s v="1-100-F001"/>
    <s v="1110 - Fortalecimiento y Desarrollo de la Gestión"/>
    <s v="Mantenimiento y mejoramiento de la infraestructura"/>
    <s v="VA-Recursos distrito"/>
    <n v="0"/>
    <n v="0"/>
    <n v="38306754"/>
    <n v="-246"/>
    <n v="0"/>
    <n v="38306754"/>
  </r>
  <r>
    <x v="4"/>
    <s v="0213-01"/>
    <s v="MAYO"/>
    <s v="R000-000"/>
    <x v="2"/>
    <s v="1010300201"/>
    <s v="1-100-F001"/>
    <s v="Fortalecimiento de la gestión del Instituto Distri"/>
    <s v="Mantenimiento y mejoramiento de la infraestructura"/>
    <s v="VA-Recursos distrito"/>
    <n v="0"/>
    <n v="64997957"/>
    <n v="34278721"/>
    <n v="-46999236"/>
    <n v="0"/>
    <n v="34278721"/>
  </r>
  <r>
    <x v="4"/>
    <s v="0213-01"/>
    <s v="MAYO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27918134"/>
    <n v="-27021866"/>
    <n v="0"/>
    <n v="27918134"/>
  </r>
  <r>
    <x v="4"/>
    <s v="0213-01"/>
    <s v="MAYO"/>
    <s v="R000-000"/>
    <x v="3"/>
    <s v="1030100660"/>
    <s v="1-100-F001"/>
    <s v="Consolidación de la capacidad institucional y ciud"/>
    <s v="Fomento, apoyo y divulgación de eventos y expresio"/>
    <s v="VA-Recursos distrito"/>
    <n v="0"/>
    <n v="0"/>
    <n v="0"/>
    <n v="-11500000"/>
    <n v="0"/>
    <n v="0"/>
  </r>
  <r>
    <x v="4"/>
    <s v="0213-01"/>
    <s v="MAYO"/>
    <s v="R000-000"/>
    <x v="2"/>
    <s v="1030100660"/>
    <s v="1-100-F001"/>
    <s v="Fortalecimiento de la gestión del Instituto Distri"/>
    <s v="Fomento, apoyo y divulgación de eventos y expresio"/>
    <s v="VA-Recursos distrito"/>
    <n v="0"/>
    <n v="0"/>
    <n v="44456136"/>
    <n v="-864"/>
    <n v="0"/>
    <n v="44456136"/>
  </r>
  <r>
    <x v="4"/>
    <s v="0213-01"/>
    <s v="MAYO"/>
    <s v="R000-000"/>
    <x v="5"/>
    <s v="1050201520"/>
    <s v="1-100-F001"/>
    <s v="1110 - Fortalecimiento y Desarrollo de la Gestión"/>
    <s v="Adquisición de equipos y software para el mejorami"/>
    <s v="VA-Recursos distrito"/>
    <n v="0"/>
    <n v="0"/>
    <n v="4679393"/>
    <n v="-2520607"/>
    <n v="0"/>
    <n v="4679393"/>
  </r>
  <r>
    <x v="4"/>
    <s v="0213-01"/>
    <s v="MAYO"/>
    <s v="R000-000"/>
    <x v="6"/>
    <s v="1310202010202"/>
    <s v="1-100-F001"/>
    <s v="0213 - Programa Funcionamiento - INSTITUTO DISTRIT"/>
    <s v="Pasta o pulpa, papel y productos de papel; impreso"/>
    <s v="VA-Recursos distrito"/>
    <n v="0"/>
    <n v="0"/>
    <n v="1933459"/>
    <n v="0"/>
    <n v="0"/>
    <n v="1933459"/>
  </r>
  <r>
    <x v="4"/>
    <s v="0213-01"/>
    <s v="MAYO"/>
    <s v="R000-000"/>
    <x v="6"/>
    <s v="1310202010203"/>
    <s v="1-100-F001"/>
    <s v="0213 - Programa Funcionamiento - INSTITUTO DISTRIT"/>
    <s v="Productos de hornos de coque, de refinación de pet"/>
    <s v="VA-Recursos distrito"/>
    <n v="0"/>
    <n v="865867"/>
    <n v="809206"/>
    <n v="-56661"/>
    <n v="0"/>
    <n v="809206"/>
  </r>
  <r>
    <x v="4"/>
    <s v="0213-01"/>
    <s v="MAYO"/>
    <s v="R000-000"/>
    <x v="6"/>
    <s v="1310202010206"/>
    <s v="1-100-F001"/>
    <s v="0213 - Programa Funcionamiento - INSTITUTO DISTRIT"/>
    <s v="Productos de caucho y plástico"/>
    <s v="VA-Recursos distrito"/>
    <n v="0"/>
    <n v="0"/>
    <n v="4505808"/>
    <n v="0"/>
    <n v="0"/>
    <n v="4505808"/>
  </r>
  <r>
    <x v="4"/>
    <s v="0213-01"/>
    <s v="MAYO"/>
    <s v="R000-000"/>
    <x v="6"/>
    <s v="1310202010302"/>
    <s v="1-100-F001"/>
    <s v="0213 - Programa Funcionamiento - INSTITUTO DISTRIT"/>
    <s v="Productos metálicos elaborados (excepto maquinaria"/>
    <s v="VA-Recursos distrito"/>
    <n v="0"/>
    <n v="0"/>
    <n v="400000"/>
    <n v="0"/>
    <n v="0"/>
    <n v="400000"/>
  </r>
  <r>
    <x v="4"/>
    <s v="0213-01"/>
    <s v="MAYO"/>
    <s v="R000-000"/>
    <x v="6"/>
    <s v="1310202020104"/>
    <s v="1-100-F001"/>
    <s v="0213 - Programa Funcionamiento - INSTITUTO DISTRIT"/>
    <s v="Servicios de alquiler de vehículos de transporte c"/>
    <s v="VA-Recursos distrito"/>
    <n v="0"/>
    <n v="4269730"/>
    <n v="3131333"/>
    <n v="-1138397"/>
    <n v="0"/>
    <n v="3131333"/>
  </r>
  <r>
    <x v="4"/>
    <s v="0213-01"/>
    <s v="MAYO"/>
    <s v="R000-000"/>
    <x v="6"/>
    <s v="131020202010601"/>
    <s v="1-100-F001"/>
    <s v="0213 - Programa Funcionamiento - INSTITUTO DISTRIT"/>
    <s v="Servicios de mensajería"/>
    <s v="VA-Recursos distrito"/>
    <n v="0"/>
    <n v="100090"/>
    <n v="549300"/>
    <n v="-10790"/>
    <n v="0"/>
    <n v="549300"/>
  </r>
  <r>
    <x v="4"/>
    <s v="0213-01"/>
    <s v="MAYO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0"/>
    <n v="170232"/>
    <n v="-29768"/>
    <n v="0"/>
    <n v="170232"/>
  </r>
  <r>
    <x v="4"/>
    <s v="0213-01"/>
    <s v="MAYO"/>
    <s v="R000-000"/>
    <x v="6"/>
    <s v="131020202020303"/>
    <s v="1-100-F001"/>
    <s v="0213 - Programa Funcionamiento - INSTITUTO DISTRIT"/>
    <s v="Servicios de arrendamiento sin opción de compra de"/>
    <s v="VA-Recursos distrito"/>
    <n v="0"/>
    <n v="0"/>
    <n v="2470671"/>
    <n v="0"/>
    <n v="0"/>
    <n v="2470671"/>
  </r>
  <r>
    <x v="4"/>
    <s v="0213-01"/>
    <s v="MAYO"/>
    <s v="R000-000"/>
    <x v="6"/>
    <s v="131020202030501"/>
    <s v="1-100-F001"/>
    <s v="0213 - Programa Funcionamiento - INSTITUTO DISTRIT"/>
    <s v="Servicios de protección (guardas de seguridad)"/>
    <s v="VA-Recursos distrito"/>
    <n v="0"/>
    <n v="8746644"/>
    <n v="34986570"/>
    <n v="0"/>
    <n v="0"/>
    <n v="34986570"/>
  </r>
  <r>
    <x v="4"/>
    <s v="0213-01"/>
    <s v="MAYO"/>
    <s v="R000-000"/>
    <x v="6"/>
    <s v="131020202030611"/>
    <s v="1-100-F001"/>
    <s v="0213 - Programa Funcionamiento - INSTITUTO DISTRIT"/>
    <s v="Servicios de mantenimiento y reparación de ascenso"/>
    <s v="VA-Recursos distrito"/>
    <n v="0"/>
    <n v="0"/>
    <n v="1487523"/>
    <n v="-2477"/>
    <n v="0"/>
    <n v="1487523"/>
  </r>
  <r>
    <x v="4"/>
    <s v="0213-01"/>
    <s v="MAYO"/>
    <s v="R000-000"/>
    <x v="0"/>
    <s v="1010105250"/>
    <s v="1-100-I023"/>
    <s v="Desarrollo de acciones integrales de valoración y"/>
    <s v="Recuperación y aprovechamiento de bienes de interé"/>
    <s v="VA-Plusvalía"/>
    <n v="0"/>
    <n v="104157981"/>
    <n v="5911553"/>
    <n v="0"/>
    <n v="0"/>
    <n v="5911553"/>
  </r>
  <r>
    <x v="4"/>
    <s v="0213-01"/>
    <s v="MAYO"/>
    <s v="R000-000"/>
    <x v="0"/>
    <s v="1010105250"/>
    <s v="1-601-F001"/>
    <s v="Desarrollo de acciones integrales de valoración y"/>
    <s v="Recuperación y aprovechamiento de bienes de interé"/>
    <s v="PAS-Otros distrito"/>
    <n v="0"/>
    <n v="83888257"/>
    <n v="0"/>
    <n v="-83888257"/>
    <n v="0"/>
    <n v="0"/>
  </r>
  <r>
    <x v="4"/>
    <s v="0213-01"/>
    <s v="MAYO"/>
    <s v="R000-000"/>
    <x v="2"/>
    <s v="1010300201"/>
    <s v="3-100-F002"/>
    <s v="Fortalecimiento de la gestión del Instituto Distri"/>
    <s v="Mantenimiento y mejoramiento de la infraestructura"/>
    <s v="VA-Administrados de libre destinación"/>
    <n v="10385439"/>
    <n v="0"/>
    <n v="12556951"/>
    <n v="0"/>
    <n v="0"/>
    <n v="2171512"/>
  </r>
  <r>
    <x v="5"/>
    <s v="0213-01"/>
    <s v="JUNIO"/>
    <s v="R000-000"/>
    <x v="0"/>
    <s v="1010105250"/>
    <s v="1-100-F001"/>
    <s v="Desarrollo de acciones integrales de valoración y"/>
    <s v="Recuperación y aprovechamiento de bienes de interé"/>
    <s v="VA-Recursos distrito"/>
    <n v="0"/>
    <n v="0"/>
    <n v="0"/>
    <n v="-4960451"/>
    <n v="0"/>
    <n v="0"/>
  </r>
  <r>
    <x v="5"/>
    <s v="0213-01"/>
    <s v="JUNI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109730376"/>
    <n v="188073816"/>
    <n v="-186997625"/>
    <n v="0"/>
    <n v="188073816"/>
  </r>
  <r>
    <x v="5"/>
    <s v="0213-01"/>
    <s v="JUNIO"/>
    <s v="R000-000"/>
    <x v="5"/>
    <s v="1010300201"/>
    <s v="1-100-F001"/>
    <s v="1110 - Fortalecimiento y Desarrollo de la Gestión"/>
    <s v="Mantenimiento y mejoramiento de la infraestructura"/>
    <s v="VA-Recursos distrito"/>
    <n v="0"/>
    <n v="0"/>
    <n v="0"/>
    <n v="0"/>
    <n v="0"/>
    <n v="0"/>
  </r>
  <r>
    <x v="5"/>
    <s v="0213-01"/>
    <s v="JUNIO"/>
    <s v="R000-000"/>
    <x v="2"/>
    <s v="1010300201"/>
    <s v="1-100-F001"/>
    <s v="Fortalecimiento de la gestión del Instituto Distri"/>
    <s v="Mantenimiento y mejoramiento de la infraestructura"/>
    <s v="VA-Recursos distrito"/>
    <n v="0"/>
    <n v="0"/>
    <n v="54533873"/>
    <n v="-980091"/>
    <n v="0"/>
    <n v="54533873"/>
  </r>
  <r>
    <x v="5"/>
    <s v="0213-01"/>
    <s v="JUNIO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0"/>
    <n v="-6000000"/>
    <n v="0"/>
    <n v="0"/>
  </r>
  <r>
    <x v="5"/>
    <s v="0213-01"/>
    <s v="JUNIO"/>
    <s v="R000-000"/>
    <x v="3"/>
    <s v="1030100660"/>
    <s v="1-100-F001"/>
    <s v="Consolidación de la capacidad institucional y ciud"/>
    <s v="Fomento, apoyo y divulgación de eventos y expresio"/>
    <s v="VA-Recursos distrito"/>
    <n v="0"/>
    <n v="0"/>
    <n v="2099500"/>
    <n v="-14212423"/>
    <n v="0"/>
    <n v="2099500"/>
  </r>
  <r>
    <x v="5"/>
    <s v="0213-01"/>
    <s v="JUNIO"/>
    <s v="R000-000"/>
    <x v="2"/>
    <s v="1030100660"/>
    <s v="1-100-F001"/>
    <s v="Fortalecimiento de la gestión del Instituto Distri"/>
    <s v="Fomento, apoyo y divulgación de eventos y expresio"/>
    <s v="VA-Recursos distrito"/>
    <n v="0"/>
    <n v="0"/>
    <n v="59274848"/>
    <n v="-725152"/>
    <n v="0"/>
    <n v="59274848"/>
  </r>
  <r>
    <x v="5"/>
    <s v="0213-01"/>
    <s v="JUNIO"/>
    <s v="R000-000"/>
    <x v="0"/>
    <s v="1040101850"/>
    <s v="1-100-F001"/>
    <s v="Desarrollo de acciones integrales de valoración y"/>
    <s v="Actividades de investigación para la valoración, p"/>
    <s v="VA-Recursos distrito"/>
    <n v="0"/>
    <n v="0"/>
    <n v="42863204"/>
    <n v="0"/>
    <n v="0"/>
    <n v="42863204"/>
  </r>
  <r>
    <x v="5"/>
    <s v="0213-01"/>
    <s v="JUNIO"/>
    <s v="R000-000"/>
    <x v="1"/>
    <s v="1040101850"/>
    <s v="1-100-F001"/>
    <s v="Consolidación de los patrimonios como referente de"/>
    <s v="Actividades de investigación para la valoración, p"/>
    <s v="VA-Recursos distrito"/>
    <n v="0"/>
    <n v="0"/>
    <n v="15147825"/>
    <n v="0"/>
    <n v="0"/>
    <n v="15147825"/>
  </r>
  <r>
    <x v="5"/>
    <s v="0213-01"/>
    <s v="JUNIO"/>
    <s v="R000-000"/>
    <x v="5"/>
    <s v="1050201520"/>
    <s v="1-100-F001"/>
    <s v="1110 - Fortalecimiento y Desarrollo de la Gestión"/>
    <s v="Adquisición de equipos y software para el mejorami"/>
    <s v="VA-Recursos distrito"/>
    <n v="0"/>
    <n v="0"/>
    <n v="3143935"/>
    <n v="-4629456"/>
    <n v="0"/>
    <n v="3143935"/>
  </r>
  <r>
    <x v="5"/>
    <s v="0213-01"/>
    <s v="JUNIO"/>
    <s v="R000-000"/>
    <x v="6"/>
    <s v="1310202010203"/>
    <s v="1-100-F001"/>
    <s v="0213 - Programa Funcionamiento - INSTITUTO DISTRIT"/>
    <s v="Productos de hornos de coque, de refinación de pet"/>
    <s v="VA-Recursos distrito"/>
    <n v="0"/>
    <n v="0"/>
    <n v="0"/>
    <n v="0"/>
    <n v="0"/>
    <n v="0"/>
  </r>
  <r>
    <x v="5"/>
    <s v="0213-01"/>
    <s v="JUNIO"/>
    <s v="R000-000"/>
    <x v="6"/>
    <s v="1310202010206"/>
    <s v="1-100-F001"/>
    <s v="0213 - Programa Funcionamiento - INSTITUTO DISTRIT"/>
    <s v="Productos de caucho y plástico"/>
    <s v="VA-Recursos distrito"/>
    <n v="0"/>
    <n v="0"/>
    <n v="0"/>
    <n v="0"/>
    <n v="0"/>
    <n v="0"/>
  </r>
  <r>
    <x v="5"/>
    <s v="0213-01"/>
    <s v="JUNIO"/>
    <s v="R000-000"/>
    <x v="6"/>
    <s v="1310202020104"/>
    <s v="1-100-F001"/>
    <s v="0213 - Programa Funcionamiento - INSTITUTO DISTRIT"/>
    <s v="Servicios de alquiler de vehículos de transporte c"/>
    <s v="VA-Recursos distrito"/>
    <n v="0"/>
    <n v="4059000"/>
    <n v="4270000"/>
    <n v="0"/>
    <n v="0"/>
    <n v="4270000"/>
  </r>
  <r>
    <x v="5"/>
    <s v="0213-01"/>
    <s v="JUNIO"/>
    <s v="R000-000"/>
    <x v="6"/>
    <s v="131020202010601"/>
    <s v="1-100-F001"/>
    <s v="0213 - Programa Funcionamiento - INSTITUTO DISTRIT"/>
    <s v="Servicios de mensajería"/>
    <s v="VA-Recursos distrito"/>
    <n v="0"/>
    <n v="8857700"/>
    <n v="1044800"/>
    <n v="0"/>
    <n v="0"/>
    <n v="1044800"/>
  </r>
  <r>
    <x v="5"/>
    <s v="0213-01"/>
    <s v="JUNIO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0"/>
    <n v="140134"/>
    <n v="0"/>
    <n v="0"/>
    <n v="140134"/>
  </r>
  <r>
    <x v="5"/>
    <s v="0213-01"/>
    <s v="JUNIO"/>
    <s v="R000-000"/>
    <x v="6"/>
    <s v="131020202030501"/>
    <s v="1-100-F001"/>
    <s v="0213 - Programa Funcionamiento - INSTITUTO DISTRIT"/>
    <s v="Servicios de protección (guardas de seguridad)"/>
    <s v="VA-Recursos distrito"/>
    <n v="0"/>
    <n v="0"/>
    <n v="0"/>
    <n v="0"/>
    <n v="0"/>
    <n v="0"/>
  </r>
  <r>
    <x v="5"/>
    <s v="0213-01"/>
    <s v="JUNIO"/>
    <s v="R000-000"/>
    <x v="6"/>
    <s v="131020202030502"/>
    <s v="1-100-F001"/>
    <s v="0213 - Programa Funcionamiento - INSTITUTO DISTRIT"/>
    <s v="Servicios de limpieza general"/>
    <s v="VA-Recursos distrito"/>
    <n v="0"/>
    <n v="0"/>
    <n v="0"/>
    <n v="0"/>
    <n v="0"/>
    <n v="0"/>
  </r>
  <r>
    <x v="5"/>
    <s v="0213-01"/>
    <s v="JUNIO"/>
    <s v="R000-000"/>
    <x v="6"/>
    <s v="131020202030603"/>
    <s v="1-100-F001"/>
    <s v="0213 - Programa Funcionamiento - INSTITUTO DISTRIT"/>
    <s v="Servicios de mantenimiento y reparación de computa"/>
    <s v="VA-Recursos distrito"/>
    <n v="0"/>
    <n v="0"/>
    <n v="0"/>
    <n v="0"/>
    <n v="0"/>
    <n v="0"/>
  </r>
  <r>
    <x v="5"/>
    <s v="0213-01"/>
    <s v="JUNIO"/>
    <s v="R000-000"/>
    <x v="6"/>
    <s v="131020202030604"/>
    <s v="1-100-F001"/>
    <s v="0213 - Programa Funcionamiento - INSTITUTO DISTRIT"/>
    <s v="Servicios de mantenimiento y reparación de maquina"/>
    <s v="VA-Recursos distrito"/>
    <n v="0"/>
    <n v="0"/>
    <n v="1950055"/>
    <n v="0"/>
    <n v="0"/>
    <n v="1950055"/>
  </r>
  <r>
    <x v="5"/>
    <s v="0213-01"/>
    <s v="JUNIO"/>
    <s v="R000-000"/>
    <x v="6"/>
    <s v="131020202030605"/>
    <s v="1-100-F001"/>
    <s v="0213 - Programa Funcionamiento - INSTITUTO DISTRIT"/>
    <s v="Servicios de mantenimiento y reparación de otra ma"/>
    <s v="VA-Recursos distrito"/>
    <n v="0"/>
    <n v="0"/>
    <n v="0"/>
    <n v="0"/>
    <n v="0"/>
    <n v="0"/>
  </r>
  <r>
    <x v="5"/>
    <s v="0213-01"/>
    <s v="JUNIO"/>
    <s v="R000-000"/>
    <x v="6"/>
    <s v="131020202030608"/>
    <s v="1-100-F001"/>
    <s v="0213 - Programa Funcionamiento - INSTITUTO DISTRIT"/>
    <s v="Servicios de mantenimiento y reparación de equipos"/>
    <s v="VA-Recursos distrito"/>
    <n v="0"/>
    <n v="0"/>
    <n v="0"/>
    <n v="0"/>
    <n v="0"/>
    <n v="0"/>
  </r>
  <r>
    <x v="5"/>
    <s v="0213-01"/>
    <s v="JUNIO"/>
    <s v="R000-000"/>
    <x v="6"/>
    <s v="131020202030610"/>
    <s v="1-100-F001"/>
    <s v="0213 - Programa Funcionamiento - INSTITUTO DISTRIT"/>
    <s v="Servicios de mantenimiento y reparación de equipos"/>
    <s v="VA-Recursos distrito"/>
    <n v="0"/>
    <n v="0"/>
    <n v="0"/>
    <n v="0"/>
    <n v="0"/>
    <n v="0"/>
  </r>
  <r>
    <x v="5"/>
    <s v="0213-01"/>
    <s v="JUNIO"/>
    <s v="R000-000"/>
    <x v="6"/>
    <s v="131020202030611"/>
    <s v="1-100-F001"/>
    <s v="0213 - Programa Funcionamiento - INSTITUTO DISTRIT"/>
    <s v="Servicios de mantenimiento y reparación de ascenso"/>
    <s v="VA-Recursos distrito"/>
    <n v="0"/>
    <n v="0"/>
    <n v="0"/>
    <n v="0"/>
    <n v="0"/>
    <n v="0"/>
  </r>
  <r>
    <x v="5"/>
    <s v="0213-01"/>
    <s v="JUNIO"/>
    <s v="R000-000"/>
    <x v="6"/>
    <s v="13102020207"/>
    <s v="1-100-F001"/>
    <s v="0213 - Programa Funcionamiento - INSTITUTO DISTRIT"/>
    <s v="Bienestar e incentivos"/>
    <s v="VA-Recursos distrito"/>
    <n v="0"/>
    <n v="0"/>
    <n v="0"/>
    <n v="0"/>
    <n v="0"/>
    <n v="0"/>
  </r>
  <r>
    <x v="5"/>
    <s v="0213-01"/>
    <s v="JUNIO"/>
    <s v="R000-000"/>
    <x v="6"/>
    <s v="13102020208"/>
    <s v="1-100-F001"/>
    <s v="0213 - Programa Funcionamiento - INSTITUTO DISTRIT"/>
    <s v="Salud ocupacional"/>
    <s v="VA-Recursos distrito"/>
    <n v="0"/>
    <n v="0"/>
    <n v="0"/>
    <n v="0"/>
    <n v="0"/>
    <n v="0"/>
  </r>
  <r>
    <x v="5"/>
    <s v="0213-01"/>
    <s v="JUNIO"/>
    <s v="R000-000"/>
    <x v="0"/>
    <s v="1010105250"/>
    <s v="1-100-I023"/>
    <s v="Desarrollo de acciones integrales de valoración y"/>
    <s v="Recuperación y aprovechamiento de bienes de interé"/>
    <s v="VA-Plusvalía"/>
    <n v="0"/>
    <n v="1863531"/>
    <n v="0"/>
    <n v="0"/>
    <n v="0"/>
    <n v="0"/>
  </r>
  <r>
    <x v="6"/>
    <s v="0213-01"/>
    <s v="JULIO"/>
    <s v="R000-000"/>
    <x v="0"/>
    <s v="1010105250"/>
    <s v="1-100-F001"/>
    <s v="Desarrollo de acciones integrales de valoración y"/>
    <s v="Recuperación y aprovechamiento de bienes de interé"/>
    <s v="VA-Recursos distrito"/>
    <n v="0"/>
    <n v="0"/>
    <n v="0"/>
    <n v="-92982140"/>
    <n v="0"/>
    <n v="0"/>
  </r>
  <r>
    <x v="6"/>
    <s v="0213-01"/>
    <s v="JULI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0"/>
    <n v="18000000"/>
    <n v="-6000000"/>
    <n v="0"/>
    <n v="18000000"/>
  </r>
  <r>
    <x v="6"/>
    <s v="0213-01"/>
    <s v="JULIO"/>
    <s v="R000-000"/>
    <x v="5"/>
    <s v="1010300201"/>
    <s v="1-100-F001"/>
    <s v="1110 - Fortalecimiento y Desarrollo de la Gestión"/>
    <s v="Mantenimiento y mejoramiento de la infraestructura"/>
    <s v="VA-Recursos distrito"/>
    <n v="0"/>
    <n v="0"/>
    <n v="3479581"/>
    <n v="0"/>
    <n v="0"/>
    <n v="3479581"/>
  </r>
  <r>
    <x v="6"/>
    <s v="0213-01"/>
    <s v="JULIO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0"/>
    <n v="-2800000"/>
    <n v="0"/>
    <n v="0"/>
  </r>
  <r>
    <x v="6"/>
    <s v="0213-01"/>
    <s v="JULIO"/>
    <s v="R000-000"/>
    <x v="2"/>
    <s v="1030100660"/>
    <s v="1-100-F001"/>
    <s v="Fortalecimiento de la gestión del Instituto Distri"/>
    <s v="Fomento, apoyo y divulgación de eventos y expresio"/>
    <s v="VA-Recursos distrito"/>
    <n v="0"/>
    <n v="0"/>
    <n v="0"/>
    <n v="-1075692"/>
    <n v="0"/>
    <n v="0"/>
  </r>
  <r>
    <x v="6"/>
    <s v="0213-01"/>
    <s v="JULIO"/>
    <s v="R000-000"/>
    <x v="6"/>
    <s v="131020202010601"/>
    <s v="1-100-F001"/>
    <s v="0213 - Programa Funcionamiento - INSTITUTO DISTRIT"/>
    <s v="Servicios de mensajería"/>
    <s v="VA-Recursos distrito"/>
    <n v="0"/>
    <n v="100080"/>
    <n v="0"/>
    <n v="-80"/>
    <n v="0"/>
    <n v="0"/>
  </r>
  <r>
    <x v="7"/>
    <s v="0213-01"/>
    <s v="AGOSTO"/>
    <s v="R000-000"/>
    <x v="0"/>
    <s v="1010105250"/>
    <s v="1-100-F001"/>
    <s v="Desarrollo de acciones integrales de valoración y"/>
    <s v="Recuperación y aprovechamiento de bienes de interé"/>
    <s v="VA-Recursos distrito"/>
    <n v="0"/>
    <n v="0"/>
    <n v="277367134"/>
    <n v="0"/>
    <n v="0"/>
    <n v="277367134"/>
  </r>
  <r>
    <x v="7"/>
    <s v="0213-01"/>
    <s v="AGOSTO"/>
    <s v="R000-000"/>
    <x v="7"/>
    <s v="1010105250"/>
    <s v="1-100-F001"/>
    <s v="Recuperación de Columbarios ubicados en el Globo B"/>
    <s v="Recuperación y aprovechamiento de bienes de interé"/>
    <s v="VA-Recursos distrito"/>
    <n v="0"/>
    <n v="0"/>
    <n v="179624726"/>
    <n v="0"/>
    <n v="0"/>
    <n v="179624726"/>
  </r>
  <r>
    <x v="7"/>
    <s v="0213-01"/>
    <s v="AGOSTO"/>
    <s v="R000-000"/>
    <x v="2"/>
    <s v="1010300201"/>
    <s v="1-100-F001"/>
    <s v="Fortalecimiento de la gestión del Instituto Distri"/>
    <s v="Mantenimiento y mejoramiento de la infraestructura"/>
    <s v="VA-Recursos distrito"/>
    <n v="0"/>
    <n v="0"/>
    <n v="933913"/>
    <n v="0"/>
    <n v="0"/>
    <n v="933913"/>
  </r>
  <r>
    <x v="7"/>
    <s v="0213-01"/>
    <s v="AGOSTO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0"/>
    <n v="0"/>
    <n v="0"/>
    <n v="0"/>
  </r>
  <r>
    <x v="7"/>
    <s v="0213-01"/>
    <s v="AGOSTO"/>
    <s v="R000-000"/>
    <x v="3"/>
    <s v="1030100660"/>
    <s v="1-100-F001"/>
    <s v="Consolidación de la capacidad institucional y ciud"/>
    <s v="Fomento, apoyo y divulgación de eventos y expresio"/>
    <s v="VA-Recursos distrito"/>
    <n v="0"/>
    <n v="0"/>
    <n v="18544500"/>
    <n v="0"/>
    <n v="0"/>
    <n v="18544500"/>
  </r>
  <r>
    <x v="7"/>
    <s v="0213-01"/>
    <s v="AGOSTO"/>
    <s v="R000-000"/>
    <x v="2"/>
    <s v="1030100660"/>
    <s v="1-100-F001"/>
    <s v="Fortalecimiento de la gestión del Instituto Distri"/>
    <s v="Fomento, apoyo y divulgación de eventos y expresio"/>
    <s v="VA-Recursos distrito"/>
    <n v="0"/>
    <n v="0"/>
    <n v="44456137"/>
    <n v="0"/>
    <n v="0"/>
    <n v="44456137"/>
  </r>
  <r>
    <x v="7"/>
    <s v="0213-01"/>
    <s v="AGOSTO"/>
    <s v="R000-000"/>
    <x v="6"/>
    <s v="1310202010206"/>
    <s v="1-100-F001"/>
    <s v="0213 - Programa Funcionamiento - INSTITUTO DISTRIT"/>
    <s v="Productos de caucho y plástico"/>
    <s v="VA-Recursos distrito"/>
    <n v="0"/>
    <n v="0"/>
    <n v="0"/>
    <n v="0"/>
    <n v="0"/>
    <n v="0"/>
  </r>
  <r>
    <x v="7"/>
    <s v="0213-01"/>
    <s v="AGOSTO"/>
    <s v="R000-000"/>
    <x v="6"/>
    <s v="131020202010601"/>
    <s v="1-100-F001"/>
    <s v="0213 - Programa Funcionamiento - INSTITUTO DISTRIT"/>
    <s v="Servicios de mensajería"/>
    <s v="VA-Recursos distrito"/>
    <n v="0"/>
    <n v="100070"/>
    <n v="7932312"/>
    <n v="0"/>
    <n v="0"/>
    <n v="7932312"/>
  </r>
  <r>
    <x v="7"/>
    <s v="0213-01"/>
    <s v="AGOSTO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0"/>
    <n v="61333"/>
    <n v="0"/>
    <n v="0"/>
    <n v="61333"/>
  </r>
  <r>
    <x v="7"/>
    <s v="0213-01"/>
    <s v="AGOSTO"/>
    <s v="R000-000"/>
    <x v="6"/>
    <s v="131020202030603"/>
    <s v="1-100-F001"/>
    <s v="0213 - Programa Funcionamiento - INSTITUTO DISTRIT"/>
    <s v="Servicios de mantenimiento y reparación de computa"/>
    <s v="VA-Recursos distrito"/>
    <n v="0"/>
    <n v="0"/>
    <n v="44942"/>
    <n v="0"/>
    <n v="0"/>
    <n v="44942"/>
  </r>
  <r>
    <x v="7"/>
    <s v="0213-01"/>
    <s v="AGOSTO"/>
    <s v="R000-000"/>
    <x v="6"/>
    <s v="131020202030604"/>
    <s v="1-100-F001"/>
    <s v="0213 - Programa Funcionamiento - INSTITUTO DISTRIT"/>
    <s v="Servicios de mantenimiento y reparación de maquina"/>
    <s v="VA-Recursos distrito"/>
    <n v="0"/>
    <n v="0"/>
    <n v="4907507"/>
    <n v="0"/>
    <n v="0"/>
    <n v="4907507"/>
  </r>
  <r>
    <x v="7"/>
    <s v="0213-01"/>
    <s v="AGOSTO"/>
    <s v="R000-000"/>
    <x v="6"/>
    <s v="131020202030605"/>
    <s v="1-100-F001"/>
    <s v="0213 - Programa Funcionamiento - INSTITUTO DISTRIT"/>
    <s v="Servicios de mantenimiento y reparación de otra ma"/>
    <s v="VA-Recursos distrito"/>
    <n v="0"/>
    <n v="0"/>
    <n v="10767210"/>
    <n v="0"/>
    <n v="0"/>
    <n v="10767210"/>
  </r>
  <r>
    <x v="7"/>
    <s v="0213-01"/>
    <s v="AGOSTO"/>
    <s v="R000-000"/>
    <x v="6"/>
    <s v="131020202030608"/>
    <s v="1-100-F001"/>
    <s v="0213 - Programa Funcionamiento - INSTITUTO DISTRIT"/>
    <s v="Servicios de mantenimiento y reparación de equipos"/>
    <s v="VA-Recursos distrito"/>
    <n v="0"/>
    <n v="0"/>
    <n v="5200000"/>
    <n v="0"/>
    <n v="0"/>
    <n v="5200000"/>
  </r>
  <r>
    <x v="7"/>
    <s v="0213-01"/>
    <s v="AGOSTO"/>
    <s v="R000-000"/>
    <x v="6"/>
    <s v="131020202030610"/>
    <s v="1-100-F001"/>
    <s v="0213 - Programa Funcionamiento - INSTITUTO DISTRIT"/>
    <s v="Servicios de mantenimiento y reparación de equipos"/>
    <s v="VA-Recursos distrito"/>
    <n v="0"/>
    <n v="0"/>
    <n v="5200000"/>
    <n v="0"/>
    <n v="0"/>
    <n v="5200000"/>
  </r>
  <r>
    <x v="7"/>
    <s v="0213-01"/>
    <s v="AGOSTO"/>
    <s v="R000-000"/>
    <x v="0"/>
    <s v="1010105250"/>
    <s v="1-601-F001"/>
    <s v="Desarrollo de acciones integrales de valoración y"/>
    <s v="Recuperación y aprovechamiento de bienes de interé"/>
    <s v="PAS-Otros distrito"/>
    <n v="0"/>
    <n v="0"/>
    <n v="83888257"/>
    <n v="0"/>
    <n v="0"/>
    <n v="83888257"/>
  </r>
  <r>
    <x v="8"/>
    <s v="0213-01"/>
    <s v="SEPTIEMBRE"/>
    <s v="R000-000"/>
    <x v="7"/>
    <s v="1010105250"/>
    <s v="1-100-F001"/>
    <s v="Recuperación de Columbarios ubicados en el Globo B"/>
    <s v="Recuperación y aprovechamiento de bienes de interé"/>
    <s v="VA-Recursos distrito"/>
    <n v="0"/>
    <n v="0"/>
    <n v="16940761"/>
    <n v="0"/>
    <n v="0"/>
    <n v="16940761"/>
  </r>
  <r>
    <x v="8"/>
    <s v="0213-01"/>
    <s v="SEPTIEMBRE"/>
    <s v="R000-000"/>
    <x v="2"/>
    <s v="1020301140"/>
    <s v="1-100-F001"/>
    <s v="Fortalecimiento de la gestión del Instituto Distri"/>
    <s v="Adquisición de equipos, materiales, suministros"/>
    <s v="VA-Recursos distrito"/>
    <n v="0"/>
    <n v="0"/>
    <n v="7135836"/>
    <n v="0"/>
    <n v="0"/>
    <n v="7135836"/>
  </r>
  <r>
    <x v="8"/>
    <s v="0213-01"/>
    <s v="SEPTIEMBRE"/>
    <s v="R000-000"/>
    <x v="5"/>
    <s v="1050201520"/>
    <s v="1-100-F001"/>
    <s v="1110 - Fortalecimiento y Desarrollo de la Gestión"/>
    <s v="Adquisición de equipos y software para el mejorami"/>
    <s v="VA-Recursos distrito"/>
    <n v="0"/>
    <n v="0"/>
    <n v="7150063"/>
    <n v="0"/>
    <n v="0"/>
    <n v="7150063"/>
  </r>
  <r>
    <x v="8"/>
    <s v="0213-01"/>
    <s v="SEPTIEMBRE"/>
    <s v="R000-000"/>
    <x v="6"/>
    <s v="131020202010601"/>
    <s v="1-100-F001"/>
    <s v="0213 - Programa Funcionamiento - INSTITUTO DISTRIT"/>
    <s v="Servicios de mensajería"/>
    <s v="VA-Recursos distrito"/>
    <n v="0"/>
    <n v="99660"/>
    <n v="2988000"/>
    <n v="0"/>
    <n v="0"/>
    <n v="2988000"/>
  </r>
  <r>
    <x v="8"/>
    <s v="0213-01"/>
    <s v="SEPTIEMBRE"/>
    <s v="R000-000"/>
    <x v="6"/>
    <s v="131020202020302"/>
    <s v="1-100-F001"/>
    <s v="0213 - Programa Funcionamiento - INSTITUTO DISTRIT"/>
    <s v="Servicios de arrendamiento sin opción de compra de"/>
    <s v="VA-Recursos distrito"/>
    <n v="0"/>
    <n v="0"/>
    <n v="0"/>
    <n v="0"/>
    <n v="0"/>
    <n v="0"/>
  </r>
  <r>
    <x v="9"/>
    <s v="0213-01"/>
    <s v="OCTUBRE"/>
    <s v="R000-000"/>
    <x v="7"/>
    <s v="1010105250"/>
    <s v="1-100-F001"/>
    <s v="Recuperación de Columbarios ubicados en el Globo B"/>
    <s v="Recuperación y aprovechamiento de bienes de interé"/>
    <s v="VA-Recursos distrito"/>
    <n v="13482"/>
    <n v="0"/>
    <n v="5500000"/>
    <n v="0"/>
    <n v="0"/>
    <n v="5486518"/>
  </r>
  <r>
    <x v="9"/>
    <s v="0213-01"/>
    <s v="OCTUBRE"/>
    <s v="R000-000"/>
    <x v="2"/>
    <s v="1020301140"/>
    <s v="1-100-F001"/>
    <s v="Fortalecimiento de la gestión del Instituto Distri"/>
    <s v="Adquisición de equipos, materiales, suministros"/>
    <s v="VA-Recursos distrito"/>
    <n v="163136"/>
    <n v="0"/>
    <n v="23042300"/>
    <n v="0"/>
    <n v="0"/>
    <n v="22879164"/>
  </r>
  <r>
    <x v="9"/>
    <s v="0213-01"/>
    <s v="OCTUBRE"/>
    <s v="R000-000"/>
    <x v="6"/>
    <s v="131020202010601"/>
    <s v="1-100-F001"/>
    <s v="0213 - Programa Funcionamiento - INSTITUTO DISTRIT"/>
    <s v="Servicios de mensajería"/>
    <s v="VA-Recursos distrito"/>
    <n v="218700"/>
    <n v="8557700"/>
    <n v="2957700"/>
    <n v="0"/>
    <n v="0"/>
    <n v="2739000"/>
  </r>
  <r>
    <x v="9"/>
    <s v="0213-01"/>
    <s v="OCTUBRE"/>
    <s v="R000-000"/>
    <x v="6"/>
    <s v="131020202020302"/>
    <s v="1-100-F001"/>
    <s v="0213 - Programa Funcionamiento - INSTITUTO DISTRIT"/>
    <s v="Servicios de arrendamiento sin opción de compra de"/>
    <s v="VA-Recursos distrito"/>
    <n v="837"/>
    <n v="0"/>
    <n v="665000"/>
    <n v="0"/>
    <n v="0"/>
    <n v="664163"/>
  </r>
  <r>
    <x v="9"/>
    <s v="0213-01"/>
    <s v="OCTUBRE"/>
    <s v="R000-000"/>
    <x v="6"/>
    <s v="131020202030303"/>
    <s v="1-100-F001"/>
    <s v="0213 - Programa Funcionamiento - INSTITUTO DISTRIT"/>
    <s v="Servicios de diseño y desarrollo de la tecnología"/>
    <s v="VA-Recursos distrito"/>
    <n v="0"/>
    <n v="4760000"/>
    <n v="0"/>
    <n v="0"/>
    <n v="0"/>
    <n v="0"/>
  </r>
  <r>
    <x v="10"/>
    <s v="0213-01"/>
    <s v="NOVIEMBRE"/>
    <s v="R000-000"/>
    <x v="0"/>
    <s v="1010105250"/>
    <s v="1-100-F001"/>
    <s v="Desarrollo de acciones integrales de valoración y"/>
    <s v="Recuperación y aprovechamiento de bienes de interé"/>
    <s v="VA-Recursos distrito"/>
    <n v="3800000"/>
    <n v="0"/>
    <n v="3800000"/>
    <n v="0"/>
    <n v="0"/>
    <n v="0"/>
  </r>
  <r>
    <x v="10"/>
    <s v="0213-01"/>
    <s v="NOVIEMBRE"/>
    <s v="R000-000"/>
    <x v="1"/>
    <s v="1010105250"/>
    <s v="1-100-F001"/>
    <s v="Consolidación de los patrimonios como referente de"/>
    <s v="Recuperación y aprovechamiento de bienes de interé"/>
    <s v="VA-Recursos distrito"/>
    <n v="16000000"/>
    <n v="0"/>
    <n v="16000000"/>
    <n v="0"/>
    <n v="0"/>
    <n v="0"/>
  </r>
  <r>
    <x v="10"/>
    <s v="0213-01"/>
    <s v="NOVIEMBRE"/>
    <s v="R000-000"/>
    <x v="7"/>
    <s v="1010105250"/>
    <s v="1-100-F001"/>
    <s v="Recuperación de Columbarios ubicados en el Globo B"/>
    <s v="Recuperación y aprovechamiento de bienes de interé"/>
    <s v="VA-Recursos distrito"/>
    <n v="0"/>
    <n v="12302016"/>
    <n v="0"/>
    <n v="0"/>
    <n v="0"/>
    <n v="0"/>
  </r>
  <r>
    <x v="10"/>
    <s v="0213-01"/>
    <s v="NOVIEMBRE"/>
    <s v="R000-000"/>
    <x v="6"/>
    <s v="131020202020302"/>
    <s v="1-100-F001"/>
    <s v="0213 - Programa Funcionamiento - INSTITUTO DISTRIT"/>
    <s v="Servicios de arrendamiento sin opción de compra de"/>
    <s v="VA-Recursos distrito"/>
    <n v="5119000"/>
    <n v="0"/>
    <n v="5119000"/>
    <n v="0"/>
    <n v="0"/>
    <n v="0"/>
  </r>
  <r>
    <x v="10"/>
    <s v="0213-01"/>
    <s v="NOVIEMBRE"/>
    <s v="R000-000"/>
    <x v="6"/>
    <s v="131020202030303"/>
    <s v="1-100-F001"/>
    <s v="0213 - Programa Funcionamiento - INSTITUTO DISTRIT"/>
    <s v="Servicios de diseño y desarrollo de la tecnología"/>
    <s v="VA-Recursos distrito"/>
    <n v="1652700"/>
    <n v="0"/>
    <n v="1652700"/>
    <n v="0"/>
    <n v="0"/>
    <n v="0"/>
  </r>
  <r>
    <x v="11"/>
    <s v="0213-01"/>
    <s v="DICIEMBRE"/>
    <s v="R000-000"/>
    <x v="7"/>
    <s v="1010105250"/>
    <s v="1-100-F001"/>
    <s v="Recuperación de Columbarios ubicados en el Globo B"/>
    <s v="Recuperación y aprovechamiento de bienes de interé"/>
    <s v="VA-Recursos distrito"/>
    <n v="0"/>
    <n v="0"/>
    <n v="0"/>
    <n v="0"/>
    <n v="0"/>
    <n v="0"/>
  </r>
  <r>
    <x v="12"/>
    <s v="0213-01"/>
    <s v="SIN SITUACIÓN DE FONDOS"/>
    <s v="R000-000"/>
    <x v="2"/>
    <s v="1010300201"/>
    <s v="3-100-F002"/>
    <s v="Fortalecimiento de la gestión del Instituto Distri"/>
    <s v="Mantenimiento y mejoramiento de la infraestructura"/>
    <s v="VA-Administrados de libre destinación"/>
    <n v="0"/>
    <n v="12556951"/>
    <n v="0"/>
    <n v="0"/>
    <n v="0"/>
    <n v="0"/>
  </r>
  <r>
    <x v="13"/>
    <s v="0213-01"/>
    <s v="PAC NO EJECUTADO"/>
    <s v="R000-000"/>
    <x v="0"/>
    <s v="1010105250"/>
    <s v="1-100-F001"/>
    <s v="Desarrollo de acciones integrales de valoración y"/>
    <s v="Recuperación y aprovechamiento de bienes de interé"/>
    <s v="VA-Recursos distrito"/>
    <n v="59814875"/>
    <n v="0"/>
    <n v="59814875"/>
    <n v="540484164"/>
    <n v="0"/>
    <n v="0"/>
  </r>
  <r>
    <x v="13"/>
    <s v="0213-01"/>
    <s v="PAC NO EJECUTADO"/>
    <s v="R000-000"/>
    <x v="1"/>
    <s v="1010105250"/>
    <s v="1-100-F001"/>
    <s v="Consolidación de los patrimonios como referente de"/>
    <s v="Recuperación y aprovechamiento de bienes de interé"/>
    <s v="VA-Recursos distrito"/>
    <n v="2484131"/>
    <n v="0"/>
    <n v="2484131"/>
    <n v="15884131"/>
    <n v="0"/>
    <n v="0"/>
  </r>
  <r>
    <x v="13"/>
    <s v="0213-01"/>
    <s v="PAC NO EJECUTADO"/>
    <s v="R000-000"/>
    <x v="7"/>
    <s v="1010105250"/>
    <s v="1-100-F001"/>
    <s v="Recuperación de Columbarios ubicados en el Globo B"/>
    <s v="Recuperación y aprovechamiento de bienes de interé"/>
    <s v="VA-Recursos distrito"/>
    <n v="17775051"/>
    <n v="0"/>
    <n v="17775051"/>
    <n v="346879587"/>
    <n v="0"/>
    <n v="0"/>
  </r>
  <r>
    <x v="13"/>
    <s v="0213-01"/>
    <s v="PAC NO EJECUTADO"/>
    <s v="R000-000"/>
    <x v="5"/>
    <s v="1010300201"/>
    <s v="1-100-F001"/>
    <s v="1110 - Fortalecimiento y Desarrollo de la Gestión"/>
    <s v="Mantenimiento y mejoramiento de la infraestructura"/>
    <s v="VA-Recursos distrito"/>
    <n v="18"/>
    <n v="0"/>
    <n v="18"/>
    <n v="23886599"/>
    <n v="0"/>
    <n v="0"/>
  </r>
  <r>
    <x v="13"/>
    <s v="0213-01"/>
    <s v="PAC NO EJECUTADO"/>
    <s v="R000-000"/>
    <x v="2"/>
    <s v="1010300201"/>
    <s v="1-100-F001"/>
    <s v="Fortalecimiento de la gestión del Instituto Distri"/>
    <s v="Mantenimiento y mejoramiento de la infraestructura"/>
    <s v="VA-Recursos distrito"/>
    <n v="6381863"/>
    <n v="0"/>
    <n v="6381863"/>
    <n v="71586716"/>
    <n v="0"/>
    <n v="0"/>
  </r>
  <r>
    <x v="13"/>
    <s v="0213-01"/>
    <s v="PAC NO EJECUTADO"/>
    <s v="R000-000"/>
    <x v="8"/>
    <s v="1010301031"/>
    <s v="1-100-F001"/>
    <s v="1114 - Intervención y conservación de los bienes m"/>
    <s v="Administración, mantenimiento y mejoramiento de lo"/>
    <s v="VA-Recursos distrito"/>
    <n v="1916"/>
    <n v="0"/>
    <n v="1916"/>
    <n v="1916"/>
    <n v="0"/>
    <n v="0"/>
  </r>
  <r>
    <x v="13"/>
    <s v="0213-01"/>
    <s v="PAC NO EJECUTADO"/>
    <s v="R000-000"/>
    <x v="2"/>
    <s v="1020301140"/>
    <s v="1-100-F001"/>
    <s v="Fortalecimiento de la gestión del Instituto Distri"/>
    <s v="Adquisición de equipos, materiales, suministros"/>
    <s v="VA-Recursos distrito"/>
    <n v="7194242"/>
    <n v="0"/>
    <n v="7194242"/>
    <n v="104312378"/>
    <n v="0"/>
    <n v="0"/>
  </r>
  <r>
    <x v="13"/>
    <s v="0213-01"/>
    <s v="PAC NO EJECUTADO"/>
    <s v="R000-000"/>
    <x v="3"/>
    <s v="1030100660"/>
    <s v="1-100-F001"/>
    <s v="Consolidación de la capacidad institucional y ciud"/>
    <s v="Fomento, apoyo y divulgación de eventos y expresio"/>
    <s v="VA-Recursos distrito"/>
    <n v="7167923"/>
    <n v="0"/>
    <n v="7167923"/>
    <n v="98514346"/>
    <n v="0"/>
    <n v="0"/>
  </r>
  <r>
    <x v="13"/>
    <s v="0213-01"/>
    <s v="PAC NO EJECUTADO"/>
    <s v="R000-000"/>
    <x v="2"/>
    <s v="1030100660"/>
    <s v="1-100-F001"/>
    <s v="Fortalecimiento de la gestión del Instituto Distri"/>
    <s v="Fomento, apoyo y divulgación de eventos y expresio"/>
    <s v="VA-Recursos distrito"/>
    <n v="0"/>
    <n v="0"/>
    <n v="0"/>
    <n v="149988829"/>
    <n v="0"/>
    <n v="0"/>
  </r>
  <r>
    <x v="13"/>
    <s v="0213-01"/>
    <s v="PAC NO EJECUTADO"/>
    <s v="R000-000"/>
    <x v="8"/>
    <s v="1030403160"/>
    <s v="1-100-F001"/>
    <s v="1114 - Intervención y conservación de los bienes m"/>
    <s v="Personal de apoyo para las actividades de valoraci"/>
    <s v="VA-Recursos distrito"/>
    <n v="2675200"/>
    <n v="0"/>
    <n v="2675200"/>
    <n v="2675200"/>
    <n v="0"/>
    <n v="0"/>
  </r>
  <r>
    <x v="13"/>
    <s v="0213-01"/>
    <s v="PAC NO EJECUTADO"/>
    <s v="R000-000"/>
    <x v="0"/>
    <s v="1030403160"/>
    <s v="1-100-F001"/>
    <s v="Desarrollo de acciones integrales de valoración y"/>
    <s v="Personal de apoyo para las actividades de valoraci"/>
    <s v="VA-Recursos distrito"/>
    <n v="2171510"/>
    <n v="0"/>
    <n v="2171510"/>
    <n v="6051510"/>
    <n v="0"/>
    <n v="0"/>
  </r>
  <r>
    <x v="13"/>
    <s v="0213-01"/>
    <s v="PAC NO EJECUTADO"/>
    <s v="R000-000"/>
    <x v="0"/>
    <s v="1040101850"/>
    <s v="1-100-F001"/>
    <s v="Desarrollo de acciones integrales de valoración y"/>
    <s v="Actividades de investigación para la valoración, p"/>
    <s v="VA-Recursos distrito"/>
    <n v="0"/>
    <n v="0"/>
    <n v="0"/>
    <n v="42863204"/>
    <n v="0"/>
    <n v="0"/>
  </r>
  <r>
    <x v="13"/>
    <s v="0213-01"/>
    <s v="PAC NO EJECUTADO"/>
    <s v="R000-000"/>
    <x v="3"/>
    <s v="1040101850"/>
    <s v="1-100-F001"/>
    <s v="Consolidación de la capacidad institucional y ciud"/>
    <s v="Actividades de investigación para la valoración, p"/>
    <s v="VA-Recursos distrito"/>
    <n v="1570666"/>
    <n v="0"/>
    <n v="1570666"/>
    <n v="21070666"/>
    <n v="0"/>
    <n v="0"/>
  </r>
  <r>
    <x v="13"/>
    <s v="0213-01"/>
    <s v="PAC NO EJECUTADO"/>
    <s v="R000-000"/>
    <x v="1"/>
    <s v="1040101850"/>
    <s v="1-100-F001"/>
    <s v="Consolidación de los patrimonios como referente de"/>
    <s v="Actividades de investigación para la valoración, p"/>
    <s v="VA-Recursos distrito"/>
    <n v="1700000"/>
    <n v="0"/>
    <n v="1700000"/>
    <n v="52388283"/>
    <n v="0"/>
    <n v="0"/>
  </r>
  <r>
    <x v="13"/>
    <s v="0213-01"/>
    <s v="PAC NO EJECUTADO"/>
    <s v="R000-000"/>
    <x v="10"/>
    <s v="1040101870"/>
    <s v="1-100-F001"/>
    <s v="1024 - Formación en Patrimonio Cultural"/>
    <s v="Actividades de formación en arte, cultura, patrimo"/>
    <s v="VA-Recursos distrito"/>
    <n v="106667"/>
    <n v="0"/>
    <n v="106667"/>
    <n v="106667"/>
    <n v="0"/>
    <n v="0"/>
  </r>
  <r>
    <x v="13"/>
    <s v="0213-01"/>
    <s v="PAC NO EJECUTADO"/>
    <s v="R000-000"/>
    <x v="4"/>
    <s v="1040101870"/>
    <s v="1-100-F001"/>
    <s v="Formación en patrimonio cultural en el ciclo integ"/>
    <s v="Actividades de formación en arte, cultura, patrimo"/>
    <s v="VA-Recursos distrito"/>
    <n v="0"/>
    <n v="0"/>
    <n v="0"/>
    <n v="12800000"/>
    <n v="0"/>
    <n v="0"/>
  </r>
  <r>
    <x v="13"/>
    <s v="0213-01"/>
    <s v="PAC NO EJECUTADO"/>
    <s v="R000-000"/>
    <x v="2"/>
    <s v="1050200200"/>
    <s v="1-100-F001"/>
    <s v="Fortalecimiento de la gestión del Instituto Distri"/>
    <s v="Personal contratado para las actividades propias d"/>
    <s v="VA-Recursos distrito"/>
    <n v="266667"/>
    <n v="0"/>
    <n v="266667"/>
    <n v="5836102"/>
    <n v="0"/>
    <n v="0"/>
  </r>
  <r>
    <x v="13"/>
    <s v="0213-01"/>
    <s v="PAC NO EJECUTADO"/>
    <s v="R000-000"/>
    <x v="5"/>
    <s v="1050201520"/>
    <s v="1-100-F001"/>
    <s v="1110 - Fortalecimiento y Desarrollo de la Gestión"/>
    <s v="Adquisición de equipos y software para el mejorami"/>
    <s v="VA-Recursos distrito"/>
    <n v="0"/>
    <n v="0"/>
    <n v="0"/>
    <n v="23552019"/>
    <n v="0"/>
    <n v="0"/>
  </r>
  <r>
    <x v="13"/>
    <s v="0213-01"/>
    <s v="PAC NO EJECUTADO"/>
    <s v="R000-000"/>
    <x v="6"/>
    <s v="1310202010202"/>
    <s v="1-100-F001"/>
    <s v="0213 - Programa Funcionamiento - INSTITUTO DISTRIT"/>
    <s v="Pasta o pulpa, papel y productos de papel; impreso"/>
    <s v="VA-Recursos distrito"/>
    <n v="0"/>
    <n v="0"/>
    <n v="0"/>
    <n v="11962195"/>
    <n v="0"/>
    <n v="0"/>
  </r>
  <r>
    <x v="13"/>
    <s v="0213-01"/>
    <s v="PAC NO EJECUTADO"/>
    <s v="R000-000"/>
    <x v="6"/>
    <s v="1310202010203"/>
    <s v="1-100-F001"/>
    <s v="0213 - Programa Funcionamiento - INSTITUTO DISTRIT"/>
    <s v="Productos de hornos de coque, de refinación de pet"/>
    <s v="VA-Recursos distrito"/>
    <n v="1262119"/>
    <n v="0"/>
    <n v="1262119"/>
    <n v="1863119"/>
    <n v="0"/>
    <n v="0"/>
  </r>
  <r>
    <x v="13"/>
    <s v="0213-01"/>
    <s v="PAC NO EJECUTADO"/>
    <s v="R000-000"/>
    <x v="6"/>
    <s v="1310202010205"/>
    <s v="1-100-F001"/>
    <s v="0213 - Programa Funcionamiento - INSTITUTO DISTRIT"/>
    <s v="Otros productos químicos; fibras artificiales (o f"/>
    <s v="VA-Recursos distrito"/>
    <n v="0"/>
    <n v="0"/>
    <n v="0"/>
    <n v="999900"/>
    <n v="0"/>
    <n v="0"/>
  </r>
  <r>
    <x v="13"/>
    <s v="0213-01"/>
    <s v="PAC NO EJECUTADO"/>
    <s v="R000-000"/>
    <x v="6"/>
    <s v="1310202010206"/>
    <s v="1-100-F001"/>
    <s v="0213 - Programa Funcionamiento - INSTITUTO DISTRIT"/>
    <s v="Productos de caucho y plástico"/>
    <s v="VA-Recursos distrito"/>
    <n v="1827651"/>
    <n v="0"/>
    <n v="1827651"/>
    <n v="10953462"/>
    <n v="0"/>
    <n v="0"/>
  </r>
  <r>
    <x v="13"/>
    <s v="0213-01"/>
    <s v="PAC NO EJECUTADO"/>
    <s v="R000-000"/>
    <x v="6"/>
    <s v="1310202010302"/>
    <s v="1-100-F001"/>
    <s v="0213 - Programa Funcionamiento - INSTITUTO DISTRIT"/>
    <s v="Productos metálicos elaborados (excepto maquinaria"/>
    <s v="VA-Recursos distrito"/>
    <n v="0"/>
    <n v="0"/>
    <n v="0"/>
    <n v="400000"/>
    <n v="0"/>
    <n v="0"/>
  </r>
  <r>
    <x v="13"/>
    <s v="0213-01"/>
    <s v="PAC NO EJECUTADO"/>
    <s v="R000-000"/>
    <x v="6"/>
    <s v="1310202020104"/>
    <s v="1-100-F001"/>
    <s v="0213 - Programa Funcionamiento - INSTITUTO DISTRIT"/>
    <s v="Servicios de alquiler de vehículos de transporte c"/>
    <s v="VA-Recursos distrito"/>
    <n v="500678"/>
    <n v="0"/>
    <n v="500678"/>
    <n v="1138598"/>
    <n v="0"/>
    <n v="0"/>
  </r>
  <r>
    <x v="13"/>
    <s v="0213-01"/>
    <s v="PAC NO EJECUTADO"/>
    <s v="R000-000"/>
    <x v="6"/>
    <s v="131020202010601"/>
    <s v="1-100-F001"/>
    <s v="0213 - Programa Funcionamiento - INSTITUTO DISTRIT"/>
    <s v="Servicios de mensajería"/>
    <s v="VA-Recursos distrito"/>
    <n v="1853913"/>
    <n v="0"/>
    <n v="1853913"/>
    <n v="131595"/>
    <n v="0"/>
    <n v="0"/>
  </r>
  <r>
    <x v="13"/>
    <s v="0213-01"/>
    <s v="PAC NO EJECUTADO"/>
    <s v="R000-000"/>
    <x v="6"/>
    <s v="131020202020302"/>
    <s v="1-100-F001"/>
    <s v="0213 - Programa Funcionamiento - INSTITUTO DISTRIT"/>
    <s v="Servicios de arrendamiento sin opción de compra de"/>
    <s v="VA-Recursos distrito"/>
    <n v="806823"/>
    <n v="0"/>
    <n v="806823"/>
    <n v="3292290"/>
    <n v="0"/>
    <n v="0"/>
  </r>
  <r>
    <x v="13"/>
    <s v="0213-01"/>
    <s v="PAC NO EJECUTADO"/>
    <s v="R000-000"/>
    <x v="6"/>
    <s v="131020202020303"/>
    <s v="1-100-F001"/>
    <s v="0213 - Programa Funcionamiento - INSTITUTO DISTRIT"/>
    <s v="Servicios de arrendamiento sin opción de compra de"/>
    <s v="VA-Recursos distrito"/>
    <n v="0"/>
    <n v="0"/>
    <n v="0"/>
    <n v="2470671"/>
    <n v="0"/>
    <n v="0"/>
  </r>
  <r>
    <x v="13"/>
    <s v="0213-01"/>
    <s v="PAC NO EJECUTADO"/>
    <s v="R000-000"/>
    <x v="6"/>
    <s v="131020202030303"/>
    <s v="1-100-F001"/>
    <s v="0213 - Programa Funcionamiento - INSTITUTO DISTRIT"/>
    <s v="Servicios de diseño y desarrollo de la tecnología"/>
    <s v="VA-Recursos distrito"/>
    <n v="3107300"/>
    <n v="0"/>
    <n v="3107300"/>
    <n v="0"/>
    <n v="0"/>
    <n v="0"/>
  </r>
  <r>
    <x v="13"/>
    <s v="0213-01"/>
    <s v="PAC NO EJECUTADO"/>
    <s v="R000-000"/>
    <x v="6"/>
    <s v="131020202030402"/>
    <s v="1-100-F001"/>
    <s v="0213 - Programa Funcionamiento - INSTITUTO DISTRIT"/>
    <s v="Servicios de telecomunicaciones móviles"/>
    <s v="VA-Recursos distrito"/>
    <n v="0"/>
    <n v="0"/>
    <n v="0"/>
    <n v="1242680"/>
    <n v="0"/>
    <n v="0"/>
  </r>
  <r>
    <x v="13"/>
    <s v="0213-01"/>
    <s v="PAC NO EJECUTADO"/>
    <s v="R000-000"/>
    <x v="6"/>
    <s v="131020202030501"/>
    <s v="1-100-F001"/>
    <s v="0213 - Programa Funcionamiento - INSTITUTO DISTRIT"/>
    <s v="Servicios de protección (guardas de seguridad)"/>
    <s v="VA-Recursos distrito"/>
    <n v="0"/>
    <n v="0"/>
    <n v="0"/>
    <n v="12951702"/>
    <n v="0"/>
    <n v="0"/>
  </r>
  <r>
    <x v="13"/>
    <s v="0213-01"/>
    <s v="PAC NO EJECUTADO"/>
    <s v="R000-000"/>
    <x v="6"/>
    <s v="131020202030502"/>
    <s v="1-100-F001"/>
    <s v="0213 - Programa Funcionamiento - INSTITUTO DISTRIT"/>
    <s v="Servicios de limpieza general"/>
    <s v="VA-Recursos distrito"/>
    <n v="123"/>
    <n v="0"/>
    <n v="123"/>
    <n v="15241440"/>
    <n v="0"/>
    <n v="0"/>
  </r>
  <r>
    <x v="13"/>
    <s v="0213-01"/>
    <s v="PAC NO EJECUTADO"/>
    <s v="R000-000"/>
    <x v="6"/>
    <s v="131020202030603"/>
    <s v="1-100-F001"/>
    <s v="0213 - Programa Funcionamiento - INSTITUTO DISTRIT"/>
    <s v="Servicios de mantenimiento y reparación de computa"/>
    <s v="VA-Recursos distrito"/>
    <n v="0"/>
    <n v="0"/>
    <n v="0"/>
    <n v="4148942"/>
    <n v="0"/>
    <n v="0"/>
  </r>
  <r>
    <x v="13"/>
    <s v="0213-01"/>
    <s v="PAC NO EJECUTADO"/>
    <s v="R000-000"/>
    <x v="6"/>
    <s v="131020202030604"/>
    <s v="1-100-F001"/>
    <s v="0213 - Programa Funcionamiento - INSTITUTO DISTRIT"/>
    <s v="Servicios de mantenimiento y reparación de maquina"/>
    <s v="VA-Recursos distrito"/>
    <n v="81253"/>
    <n v="0"/>
    <n v="81253"/>
    <n v="6938815"/>
    <n v="0"/>
    <n v="0"/>
  </r>
  <r>
    <x v="13"/>
    <s v="0213-01"/>
    <s v="PAC NO EJECUTADO"/>
    <s v="R000-000"/>
    <x v="6"/>
    <s v="131020202030605"/>
    <s v="1-100-F001"/>
    <s v="0213 - Programa Funcionamiento - INSTITUTO DISTRIT"/>
    <s v="Servicios de mantenimiento y reparación de otra ma"/>
    <s v="VA-Recursos distrito"/>
    <n v="542"/>
    <n v="0"/>
    <n v="542"/>
    <n v="6663752"/>
    <n v="0"/>
    <n v="0"/>
  </r>
  <r>
    <x v="13"/>
    <s v="0213-01"/>
    <s v="PAC NO EJECUTADO"/>
    <s v="R000-000"/>
    <x v="6"/>
    <s v="131020202030608"/>
    <s v="1-100-F001"/>
    <s v="0213 - Programa Funcionamiento - INSTITUTO DISTRIT"/>
    <s v="Servicios de mantenimiento y reparación de equipos"/>
    <s v="VA-Recursos distrito"/>
    <n v="0"/>
    <n v="0"/>
    <n v="0"/>
    <n v="5200000"/>
    <n v="0"/>
    <n v="0"/>
  </r>
  <r>
    <x v="13"/>
    <s v="0213-01"/>
    <s v="PAC NO EJECUTADO"/>
    <s v="R000-000"/>
    <x v="6"/>
    <s v="131020202030610"/>
    <s v="1-100-F001"/>
    <s v="0213 - Programa Funcionamiento - INSTITUTO DISTRIT"/>
    <s v="Servicios de mantenimiento y reparación de equipos"/>
    <s v="VA-Recursos distrito"/>
    <n v="0"/>
    <n v="0"/>
    <n v="0"/>
    <n v="5200000"/>
    <n v="0"/>
    <n v="0"/>
  </r>
  <r>
    <x v="13"/>
    <s v="0213-01"/>
    <s v="PAC NO EJECUTADO"/>
    <s v="R000-000"/>
    <x v="6"/>
    <s v="131020202030611"/>
    <s v="1-100-F001"/>
    <s v="0213 - Programa Funcionamiento - INSTITUTO DISTRIT"/>
    <s v="Servicios de mantenimiento y reparación de ascenso"/>
    <s v="VA-Recursos distrito"/>
    <n v="230744"/>
    <n v="0"/>
    <n v="230744"/>
    <n v="3720744"/>
    <n v="0"/>
    <n v="0"/>
  </r>
  <r>
    <x v="13"/>
    <s v="0213-01"/>
    <s v="PAC NO EJECUTADO"/>
    <s v="R000-000"/>
    <x v="6"/>
    <s v="13102020207"/>
    <s v="1-100-F001"/>
    <s v="0213 - Programa Funcionamiento - INSTITUTO DISTRIT"/>
    <s v="Bienestar e incentivos"/>
    <s v="VA-Recursos distrito"/>
    <n v="7991"/>
    <n v="0"/>
    <n v="7991"/>
    <n v="7991"/>
    <n v="0"/>
    <n v="0"/>
  </r>
  <r>
    <x v="13"/>
    <s v="0213-01"/>
    <s v="PAC NO EJECUTADO"/>
    <s v="R000-000"/>
    <x v="6"/>
    <s v="13102020208"/>
    <s v="1-100-F001"/>
    <s v="0213 - Programa Funcionamiento - INSTITUTO DISTRIT"/>
    <s v="Salud ocupacional"/>
    <s v="VA-Recursos distrito"/>
    <n v="12785"/>
    <n v="0"/>
    <n v="12785"/>
    <n v="2441453"/>
    <n v="0"/>
    <n v="0"/>
  </r>
  <r>
    <x v="13"/>
    <s v="0213-01"/>
    <s v="PAC NO EJECUTADO"/>
    <s v="R000-000"/>
    <x v="0"/>
    <s v="1010105250"/>
    <s v="1-100-I023"/>
    <s v="Desarrollo de acciones integrales de valoración y"/>
    <s v="Recuperación y aprovechamiento de bienes de interé"/>
    <s v="VA-Plusvalía"/>
    <n v="0"/>
    <n v="0"/>
    <n v="0"/>
    <n v="529041"/>
    <n v="0"/>
    <n v="0"/>
  </r>
  <r>
    <x v="13"/>
    <s v="0213-01"/>
    <s v="PAC NO EJECUTADO"/>
    <s v="R000-000"/>
    <x v="0"/>
    <s v="1010105250"/>
    <s v="1-601-F001"/>
    <s v="Desarrollo de acciones integrales de valoración y"/>
    <s v="Recuperación y aprovechamiento de bienes de interé"/>
    <s v="PAS-Otros distrito"/>
    <n v="0"/>
    <n v="0"/>
    <n v="0"/>
    <n v="83888257"/>
    <n v="0"/>
    <n v="0"/>
  </r>
  <r>
    <x v="13"/>
    <s v="0213-01"/>
    <s v="PAC NO EJECUTADO"/>
    <s v="R000-000"/>
    <x v="0"/>
    <s v="1040101850"/>
    <s v="1-601-F001"/>
    <s v="Desarrollo de acciones integrales de valoración y"/>
    <s v="Actividades de investigación para la valoración, p"/>
    <s v="PAS-Otros distrito"/>
    <n v="0"/>
    <n v="-64294808"/>
    <n v="0"/>
    <n v="64294808"/>
    <n v="0"/>
    <n v="0"/>
  </r>
  <r>
    <x v="13"/>
    <s v="0213-01"/>
    <s v="PAC NO EJECUTADO"/>
    <s v="R000-000"/>
    <x v="2"/>
    <s v="1050200200"/>
    <s v="3-100-F002"/>
    <s v="Fortalecimiento de la gestión del Instituto Distri"/>
    <s v="Personal contratado para las actividades propias d"/>
    <s v="VA-Administrados de libre destinación"/>
    <n v="0"/>
    <n v="-1592232"/>
    <n v="0"/>
    <n v="159223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7" firstHeaderRow="0" firstDataRow="1" firstDataCol="1" rowPageCount="1" colPageCount="1"/>
  <pivotFields count="16">
    <pivotField axis="axisPage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t="default"/>
      </items>
    </pivotField>
    <pivotField showAll="0"/>
    <pivotField showAll="0"/>
    <pivotField showAll="0"/>
    <pivotField axis="axisRow" showAll="0">
      <items count="12">
        <item x="6"/>
        <item x="10"/>
        <item x="8"/>
        <item x="9"/>
        <item x="5"/>
        <item x="4"/>
        <item x="0"/>
        <item x="3"/>
        <item x="1"/>
        <item x="7"/>
        <item x="2"/>
        <item t="default"/>
      </items>
    </pivotField>
    <pivotField showAll="0"/>
    <pivotField showAll="0"/>
    <pivotField showAll="0"/>
    <pivotField showAll="0"/>
    <pivotField showAll="0"/>
    <pivotField dataField="1" numFmtId="3" showAll="0"/>
    <pivotField numFmtId="3" showAll="0"/>
    <pivotField dataField="1" numFmtId="3" showAll="0"/>
    <pivotField numFmtId="3" showAll="0"/>
    <pivotField numFmtId="3" showAll="0"/>
    <pivotField dataField="1" numFmtId="3" showAll="0"/>
  </pivotFields>
  <rowFields count="1">
    <field x="4"/>
  </rowFields>
  <rowItems count="4">
    <i>
      <x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de PAC Actual" fld="12" baseField="0" baseItem="0"/>
    <dataField name="Suma de Disponibilidad PAC" fld="10" baseField="0" baseItem="0" numFmtId="164"/>
    <dataField name="Suma de Girado y Recaudado PAC" fld="15" baseField="0" baseItem="0"/>
  </dataFields>
  <formats count="1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52"/>
  <sheetViews>
    <sheetView tabSelected="1" view="pageBreakPreview" topLeftCell="G1" zoomScale="75" zoomScaleNormal="100" zoomScaleSheetLayoutView="75" workbookViewId="0">
      <selection activeCell="K252" activeCellId="1" sqref="P252 K252"/>
    </sheetView>
  </sheetViews>
  <sheetFormatPr baseColWidth="10" defaultColWidth="9.140625" defaultRowHeight="12.75" x14ac:dyDescent="0.2"/>
  <cols>
    <col min="1" max="1" width="9.7109375" style="29" customWidth="1"/>
    <col min="2" max="2" width="15" style="29" bestFit="1" customWidth="1"/>
    <col min="3" max="3" width="14.7109375" style="29" customWidth="1"/>
    <col min="4" max="4" width="16" style="29" bestFit="1" customWidth="1"/>
    <col min="5" max="5" width="26" style="29" bestFit="1" customWidth="1"/>
    <col min="6" max="6" width="25" style="29" bestFit="1" customWidth="1"/>
    <col min="7" max="7" width="12" style="29" bestFit="1" customWidth="1"/>
    <col min="8" max="8" width="43.42578125" style="29" customWidth="1"/>
    <col min="9" max="9" width="23" style="29" customWidth="1"/>
    <col min="10" max="10" width="37.140625" style="29" customWidth="1"/>
    <col min="11" max="11" width="20" style="31" bestFit="1" customWidth="1"/>
    <col min="12" max="13" width="19" style="31" bestFit="1" customWidth="1"/>
    <col min="14" max="15" width="24.42578125" style="31" bestFit="1" customWidth="1"/>
    <col min="16" max="16" width="19.42578125" style="31" bestFit="1" customWidth="1"/>
    <col min="17" max="16384" width="9.140625" style="29"/>
  </cols>
  <sheetData>
    <row r="1" spans="1:16" s="22" customFormat="1" x14ac:dyDescent="0.2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2" customFormat="1" x14ac:dyDescent="0.2">
      <c r="A2" s="32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22" customFormat="1" x14ac:dyDescent="0.2">
      <c r="A3" s="32" t="s">
        <v>153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2" customForma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22" customFormat="1" ht="12.75" customHeight="1" x14ac:dyDescent="0.2">
      <c r="A5" s="32" t="s">
        <v>154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2" customFormat="1" ht="12.7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</row>
    <row r="7" spans="1:16" s="22" customFormat="1" ht="38.25" x14ac:dyDescent="0.2">
      <c r="A7" s="25" t="s">
        <v>124</v>
      </c>
      <c r="B7" s="25" t="s">
        <v>125</v>
      </c>
      <c r="C7" s="25" t="s">
        <v>126</v>
      </c>
      <c r="D7" s="25" t="s">
        <v>127</v>
      </c>
      <c r="E7" s="25" t="s">
        <v>128</v>
      </c>
      <c r="F7" s="25" t="s">
        <v>129</v>
      </c>
      <c r="G7" s="25" t="s">
        <v>130</v>
      </c>
      <c r="H7" s="25" t="s">
        <v>131</v>
      </c>
      <c r="I7" s="25" t="s">
        <v>132</v>
      </c>
      <c r="J7" s="25" t="s">
        <v>133</v>
      </c>
      <c r="K7" s="26" t="s">
        <v>134</v>
      </c>
      <c r="L7" s="26" t="s">
        <v>135</v>
      </c>
      <c r="M7" s="26" t="s">
        <v>136</v>
      </c>
      <c r="N7" s="26" t="s">
        <v>137</v>
      </c>
      <c r="O7" s="26" t="s">
        <v>138</v>
      </c>
      <c r="P7" s="26" t="s">
        <v>139</v>
      </c>
    </row>
    <row r="8" spans="1:16" x14ac:dyDescent="0.2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8">
        <v>0</v>
      </c>
      <c r="L8" s="28">
        <v>105401572</v>
      </c>
      <c r="M8" s="28">
        <v>92981720</v>
      </c>
      <c r="N8" s="28">
        <v>-12419852</v>
      </c>
      <c r="O8" s="28">
        <v>4433586</v>
      </c>
      <c r="P8" s="28">
        <v>88548134</v>
      </c>
    </row>
    <row r="9" spans="1:16" x14ac:dyDescent="0.2">
      <c r="A9" s="27" t="s">
        <v>0</v>
      </c>
      <c r="B9" s="27" t="s">
        <v>1</v>
      </c>
      <c r="C9" s="27" t="s">
        <v>2</v>
      </c>
      <c r="D9" s="27" t="s">
        <v>3</v>
      </c>
      <c r="E9" s="27" t="s">
        <v>10</v>
      </c>
      <c r="F9" s="27" t="s">
        <v>5</v>
      </c>
      <c r="G9" s="27" t="s">
        <v>6</v>
      </c>
      <c r="H9" s="27" t="s">
        <v>11</v>
      </c>
      <c r="I9" s="27" t="s">
        <v>8</v>
      </c>
      <c r="J9" s="27" t="s">
        <v>9</v>
      </c>
      <c r="K9" s="28">
        <v>0</v>
      </c>
      <c r="L9" s="28">
        <v>144925533</v>
      </c>
      <c r="M9" s="28">
        <v>144000000</v>
      </c>
      <c r="N9" s="28">
        <v>-925533</v>
      </c>
      <c r="O9" s="28">
        <v>0</v>
      </c>
      <c r="P9" s="28">
        <v>144000000</v>
      </c>
    </row>
    <row r="10" spans="1:16" x14ac:dyDescent="0.2">
      <c r="A10" s="27" t="s">
        <v>0</v>
      </c>
      <c r="B10" s="27" t="s">
        <v>1</v>
      </c>
      <c r="C10" s="27" t="s">
        <v>2</v>
      </c>
      <c r="D10" s="27" t="s">
        <v>3</v>
      </c>
      <c r="E10" s="27" t="s">
        <v>12</v>
      </c>
      <c r="F10" s="27" t="s">
        <v>13</v>
      </c>
      <c r="G10" s="27" t="s">
        <v>6</v>
      </c>
      <c r="H10" s="27" t="s">
        <v>14</v>
      </c>
      <c r="I10" s="27" t="s">
        <v>15</v>
      </c>
      <c r="J10" s="27" t="s">
        <v>9</v>
      </c>
      <c r="K10" s="28">
        <v>0</v>
      </c>
      <c r="L10" s="28">
        <v>6219314</v>
      </c>
      <c r="M10" s="28">
        <v>3819314</v>
      </c>
      <c r="N10" s="28">
        <v>-2400000</v>
      </c>
      <c r="O10" s="28">
        <v>0</v>
      </c>
      <c r="P10" s="28">
        <v>3819314</v>
      </c>
    </row>
    <row r="11" spans="1:16" x14ac:dyDescent="0.2">
      <c r="A11" s="27" t="s">
        <v>0</v>
      </c>
      <c r="B11" s="27" t="s">
        <v>1</v>
      </c>
      <c r="C11" s="27" t="s">
        <v>2</v>
      </c>
      <c r="D11" s="27" t="s">
        <v>3</v>
      </c>
      <c r="E11" s="27" t="s">
        <v>12</v>
      </c>
      <c r="F11" s="27" t="s">
        <v>16</v>
      </c>
      <c r="G11" s="27" t="s">
        <v>6</v>
      </c>
      <c r="H11" s="27" t="s">
        <v>14</v>
      </c>
      <c r="I11" s="27" t="s">
        <v>17</v>
      </c>
      <c r="J11" s="27" t="s">
        <v>9</v>
      </c>
      <c r="K11" s="28">
        <v>0</v>
      </c>
      <c r="L11" s="28">
        <v>35007220</v>
      </c>
      <c r="M11" s="28">
        <v>24389998</v>
      </c>
      <c r="N11" s="28">
        <v>-10617222</v>
      </c>
      <c r="O11" s="28">
        <v>0</v>
      </c>
      <c r="P11" s="28">
        <v>24389998</v>
      </c>
    </row>
    <row r="12" spans="1:16" x14ac:dyDescent="0.2">
      <c r="A12" s="27" t="s">
        <v>0</v>
      </c>
      <c r="B12" s="27" t="s">
        <v>1</v>
      </c>
      <c r="C12" s="27" t="s">
        <v>2</v>
      </c>
      <c r="D12" s="27" t="s">
        <v>3</v>
      </c>
      <c r="E12" s="27" t="s">
        <v>18</v>
      </c>
      <c r="F12" s="27" t="s">
        <v>19</v>
      </c>
      <c r="G12" s="27" t="s">
        <v>6</v>
      </c>
      <c r="H12" s="27" t="s">
        <v>20</v>
      </c>
      <c r="I12" s="27" t="s">
        <v>21</v>
      </c>
      <c r="J12" s="27" t="s">
        <v>9</v>
      </c>
      <c r="K12" s="28">
        <v>0</v>
      </c>
      <c r="L12" s="28">
        <v>83531099</v>
      </c>
      <c r="M12" s="28">
        <v>74124599</v>
      </c>
      <c r="N12" s="28">
        <v>-8528698</v>
      </c>
      <c r="O12" s="28">
        <v>0</v>
      </c>
      <c r="P12" s="28">
        <v>74124599</v>
      </c>
    </row>
    <row r="13" spans="1:16" x14ac:dyDescent="0.2">
      <c r="A13" s="27" t="s">
        <v>0</v>
      </c>
      <c r="B13" s="27" t="s">
        <v>1</v>
      </c>
      <c r="C13" s="27" t="s">
        <v>2</v>
      </c>
      <c r="D13" s="27" t="s">
        <v>3</v>
      </c>
      <c r="E13" s="27" t="s">
        <v>4</v>
      </c>
      <c r="F13" s="27" t="s">
        <v>22</v>
      </c>
      <c r="G13" s="27" t="s">
        <v>6</v>
      </c>
      <c r="H13" s="27" t="s">
        <v>7</v>
      </c>
      <c r="I13" s="27" t="s">
        <v>23</v>
      </c>
      <c r="J13" s="27" t="s">
        <v>9</v>
      </c>
      <c r="K13" s="28">
        <v>0</v>
      </c>
      <c r="L13" s="28">
        <v>18541783</v>
      </c>
      <c r="M13" s="28">
        <v>15413750</v>
      </c>
      <c r="N13" s="28">
        <v>-3128033</v>
      </c>
      <c r="O13" s="28">
        <v>0</v>
      </c>
      <c r="P13" s="28">
        <v>15413750</v>
      </c>
    </row>
    <row r="14" spans="1:16" x14ac:dyDescent="0.2">
      <c r="A14" s="27" t="s">
        <v>0</v>
      </c>
      <c r="B14" s="27" t="s">
        <v>1</v>
      </c>
      <c r="C14" s="27" t="s">
        <v>2</v>
      </c>
      <c r="D14" s="27" t="s">
        <v>3</v>
      </c>
      <c r="E14" s="27" t="s">
        <v>18</v>
      </c>
      <c r="F14" s="27" t="s">
        <v>24</v>
      </c>
      <c r="G14" s="27" t="s">
        <v>6</v>
      </c>
      <c r="H14" s="27" t="s">
        <v>20</v>
      </c>
      <c r="I14" s="27" t="s">
        <v>25</v>
      </c>
      <c r="J14" s="27" t="s">
        <v>9</v>
      </c>
      <c r="K14" s="28">
        <v>0</v>
      </c>
      <c r="L14" s="28">
        <v>7106000</v>
      </c>
      <c r="M14" s="28">
        <v>7106000</v>
      </c>
      <c r="N14" s="28">
        <v>0</v>
      </c>
      <c r="O14" s="28">
        <v>0</v>
      </c>
      <c r="P14" s="28">
        <v>7106000</v>
      </c>
    </row>
    <row r="15" spans="1:16" x14ac:dyDescent="0.2">
      <c r="A15" s="27" t="s">
        <v>0</v>
      </c>
      <c r="B15" s="27" t="s">
        <v>1</v>
      </c>
      <c r="C15" s="27" t="s">
        <v>2</v>
      </c>
      <c r="D15" s="27" t="s">
        <v>3</v>
      </c>
      <c r="E15" s="27" t="s">
        <v>10</v>
      </c>
      <c r="F15" s="27" t="s">
        <v>24</v>
      </c>
      <c r="G15" s="27" t="s">
        <v>6</v>
      </c>
      <c r="H15" s="27" t="s">
        <v>11</v>
      </c>
      <c r="I15" s="27" t="s">
        <v>25</v>
      </c>
      <c r="J15" s="27" t="s">
        <v>9</v>
      </c>
      <c r="K15" s="28">
        <v>0</v>
      </c>
      <c r="L15" s="28">
        <v>9200000</v>
      </c>
      <c r="M15" s="28">
        <v>9200000</v>
      </c>
      <c r="N15" s="28">
        <v>0</v>
      </c>
      <c r="O15" s="28">
        <v>0</v>
      </c>
      <c r="P15" s="28">
        <v>9200000</v>
      </c>
    </row>
    <row r="16" spans="1:16" x14ac:dyDescent="0.2">
      <c r="A16" s="27" t="s">
        <v>0</v>
      </c>
      <c r="B16" s="27" t="s">
        <v>1</v>
      </c>
      <c r="C16" s="27" t="s">
        <v>2</v>
      </c>
      <c r="D16" s="27" t="s">
        <v>3</v>
      </c>
      <c r="E16" s="27" t="s">
        <v>26</v>
      </c>
      <c r="F16" s="27" t="s">
        <v>27</v>
      </c>
      <c r="G16" s="27" t="s">
        <v>6</v>
      </c>
      <c r="H16" s="27" t="s">
        <v>28</v>
      </c>
      <c r="I16" s="27" t="s">
        <v>29</v>
      </c>
      <c r="J16" s="27" t="s">
        <v>9</v>
      </c>
      <c r="K16" s="28">
        <v>0</v>
      </c>
      <c r="L16" s="28">
        <v>43632667</v>
      </c>
      <c r="M16" s="28">
        <v>31332667</v>
      </c>
      <c r="N16" s="28">
        <v>-12300000</v>
      </c>
      <c r="O16" s="28">
        <v>0</v>
      </c>
      <c r="P16" s="28">
        <v>31332667</v>
      </c>
    </row>
    <row r="17" spans="1:16" x14ac:dyDescent="0.2">
      <c r="A17" s="27" t="s">
        <v>0</v>
      </c>
      <c r="B17" s="27" t="s">
        <v>1</v>
      </c>
      <c r="C17" s="27" t="s">
        <v>2</v>
      </c>
      <c r="D17" s="27" t="s">
        <v>3</v>
      </c>
      <c r="E17" s="27" t="s">
        <v>12</v>
      </c>
      <c r="F17" s="27" t="s">
        <v>30</v>
      </c>
      <c r="G17" s="27" t="s">
        <v>6</v>
      </c>
      <c r="H17" s="27" t="s">
        <v>14</v>
      </c>
      <c r="I17" s="27" t="s">
        <v>31</v>
      </c>
      <c r="J17" s="27" t="s">
        <v>9</v>
      </c>
      <c r="K17" s="28">
        <v>0</v>
      </c>
      <c r="L17" s="28">
        <v>65818834</v>
      </c>
      <c r="M17" s="28">
        <v>62089667</v>
      </c>
      <c r="N17" s="28">
        <v>-3729167</v>
      </c>
      <c r="O17" s="28">
        <v>0</v>
      </c>
      <c r="P17" s="28">
        <v>62089667</v>
      </c>
    </row>
    <row r="18" spans="1:16" x14ac:dyDescent="0.2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32</v>
      </c>
      <c r="F18" s="27" t="s">
        <v>33</v>
      </c>
      <c r="G18" s="27" t="s">
        <v>6</v>
      </c>
      <c r="H18" s="27" t="s">
        <v>34</v>
      </c>
      <c r="I18" s="27" t="s">
        <v>35</v>
      </c>
      <c r="J18" s="27" t="s">
        <v>9</v>
      </c>
      <c r="K18" s="28">
        <v>0</v>
      </c>
      <c r="L18" s="28">
        <v>7150068</v>
      </c>
      <c r="M18" s="28">
        <v>0</v>
      </c>
      <c r="N18" s="28">
        <v>-7150068</v>
      </c>
      <c r="O18" s="28">
        <v>0</v>
      </c>
      <c r="P18" s="28">
        <v>0</v>
      </c>
    </row>
    <row r="19" spans="1:16" x14ac:dyDescent="0.2">
      <c r="A19" s="27" t="s">
        <v>0</v>
      </c>
      <c r="B19" s="27" t="s">
        <v>1</v>
      </c>
      <c r="C19" s="27" t="s">
        <v>2</v>
      </c>
      <c r="D19" s="27" t="s">
        <v>3</v>
      </c>
      <c r="E19" s="27" t="s">
        <v>36</v>
      </c>
      <c r="F19" s="27" t="s">
        <v>37</v>
      </c>
      <c r="G19" s="27" t="s">
        <v>6</v>
      </c>
      <c r="H19" s="27" t="s">
        <v>38</v>
      </c>
      <c r="I19" s="27" t="s">
        <v>39</v>
      </c>
      <c r="J19" s="27" t="s">
        <v>9</v>
      </c>
      <c r="K19" s="28">
        <v>0</v>
      </c>
      <c r="L19" s="28">
        <v>0</v>
      </c>
      <c r="M19" s="28">
        <v>877802</v>
      </c>
      <c r="N19" s="28">
        <v>0</v>
      </c>
      <c r="O19" s="28">
        <v>0</v>
      </c>
      <c r="P19" s="28">
        <v>877802</v>
      </c>
    </row>
    <row r="20" spans="1:16" x14ac:dyDescent="0.2">
      <c r="A20" s="27" t="s">
        <v>40</v>
      </c>
      <c r="B20" s="27" t="s">
        <v>1</v>
      </c>
      <c r="C20" s="27" t="s">
        <v>41</v>
      </c>
      <c r="D20" s="27" t="s">
        <v>3</v>
      </c>
      <c r="E20" s="27" t="s">
        <v>4</v>
      </c>
      <c r="F20" s="27" t="s">
        <v>5</v>
      </c>
      <c r="G20" s="27" t="s">
        <v>6</v>
      </c>
      <c r="H20" s="27" t="s">
        <v>7</v>
      </c>
      <c r="I20" s="27" t="s">
        <v>8</v>
      </c>
      <c r="J20" s="27" t="s">
        <v>9</v>
      </c>
      <c r="K20" s="28">
        <v>0</v>
      </c>
      <c r="L20" s="28">
        <v>325690422</v>
      </c>
      <c r="M20" s="28">
        <v>206450183</v>
      </c>
      <c r="N20" s="28">
        <v>-60844891</v>
      </c>
      <c r="O20" s="28">
        <v>-4433586</v>
      </c>
      <c r="P20" s="28">
        <v>210883769</v>
      </c>
    </row>
    <row r="21" spans="1:16" x14ac:dyDescent="0.2">
      <c r="A21" s="27" t="s">
        <v>40</v>
      </c>
      <c r="B21" s="27" t="s">
        <v>1</v>
      </c>
      <c r="C21" s="27" t="s">
        <v>41</v>
      </c>
      <c r="D21" s="27" t="s">
        <v>3</v>
      </c>
      <c r="E21" s="27" t="s">
        <v>10</v>
      </c>
      <c r="F21" s="27" t="s">
        <v>5</v>
      </c>
      <c r="G21" s="27" t="s">
        <v>6</v>
      </c>
      <c r="H21" s="27" t="s">
        <v>11</v>
      </c>
      <c r="I21" s="27" t="s">
        <v>8</v>
      </c>
      <c r="J21" s="27" t="s">
        <v>9</v>
      </c>
      <c r="K21" s="28">
        <v>0</v>
      </c>
      <c r="L21" s="28">
        <v>89251133</v>
      </c>
      <c r="M21" s="28">
        <v>91446666</v>
      </c>
      <c r="N21" s="28">
        <v>-804467</v>
      </c>
      <c r="O21" s="28">
        <v>0</v>
      </c>
      <c r="P21" s="28">
        <v>91446666</v>
      </c>
    </row>
    <row r="22" spans="1:16" x14ac:dyDescent="0.2">
      <c r="A22" s="27" t="s">
        <v>40</v>
      </c>
      <c r="B22" s="27" t="s">
        <v>1</v>
      </c>
      <c r="C22" s="27" t="s">
        <v>41</v>
      </c>
      <c r="D22" s="27" t="s">
        <v>3</v>
      </c>
      <c r="E22" s="27" t="s">
        <v>42</v>
      </c>
      <c r="F22" s="27" t="s">
        <v>5</v>
      </c>
      <c r="G22" s="27" t="s">
        <v>6</v>
      </c>
      <c r="H22" s="27" t="s">
        <v>43</v>
      </c>
      <c r="I22" s="27" t="s">
        <v>8</v>
      </c>
      <c r="J22" s="27" t="s">
        <v>9</v>
      </c>
      <c r="K22" s="28">
        <v>0</v>
      </c>
      <c r="L22" s="28">
        <v>349798811</v>
      </c>
      <c r="M22" s="28">
        <v>349798811</v>
      </c>
      <c r="N22" s="28">
        <v>0</v>
      </c>
      <c r="O22" s="28">
        <v>0</v>
      </c>
      <c r="P22" s="28">
        <v>349798811</v>
      </c>
    </row>
    <row r="23" spans="1:16" x14ac:dyDescent="0.2">
      <c r="A23" s="27" t="s">
        <v>40</v>
      </c>
      <c r="B23" s="27" t="s">
        <v>1</v>
      </c>
      <c r="C23" s="27" t="s">
        <v>41</v>
      </c>
      <c r="D23" s="27" t="s">
        <v>3</v>
      </c>
      <c r="E23" s="27" t="s">
        <v>32</v>
      </c>
      <c r="F23" s="27" t="s">
        <v>13</v>
      </c>
      <c r="G23" s="27" t="s">
        <v>6</v>
      </c>
      <c r="H23" s="27" t="s">
        <v>34</v>
      </c>
      <c r="I23" s="27" t="s">
        <v>15</v>
      </c>
      <c r="J23" s="27" t="s">
        <v>9</v>
      </c>
      <c r="K23" s="28">
        <v>0</v>
      </c>
      <c r="L23" s="28">
        <v>90000000</v>
      </c>
      <c r="M23" s="28">
        <v>15587570</v>
      </c>
      <c r="N23" s="28">
        <v>-14662368</v>
      </c>
      <c r="O23" s="28">
        <v>0</v>
      </c>
      <c r="P23" s="28">
        <v>15587570</v>
      </c>
    </row>
    <row r="24" spans="1:16" x14ac:dyDescent="0.2">
      <c r="A24" s="27" t="s">
        <v>40</v>
      </c>
      <c r="B24" s="27" t="s">
        <v>1</v>
      </c>
      <c r="C24" s="27" t="s">
        <v>41</v>
      </c>
      <c r="D24" s="27" t="s">
        <v>3</v>
      </c>
      <c r="E24" s="27" t="s">
        <v>12</v>
      </c>
      <c r="F24" s="27" t="s">
        <v>13</v>
      </c>
      <c r="G24" s="27" t="s">
        <v>6</v>
      </c>
      <c r="H24" s="27" t="s">
        <v>14</v>
      </c>
      <c r="I24" s="27" t="s">
        <v>15</v>
      </c>
      <c r="J24" s="27" t="s">
        <v>9</v>
      </c>
      <c r="K24" s="28">
        <v>0</v>
      </c>
      <c r="L24" s="28">
        <v>86516208</v>
      </c>
      <c r="M24" s="28">
        <v>118642454</v>
      </c>
      <c r="N24" s="28">
        <v>-73754</v>
      </c>
      <c r="O24" s="28">
        <v>0</v>
      </c>
      <c r="P24" s="28">
        <v>118642454</v>
      </c>
    </row>
    <row r="25" spans="1:16" x14ac:dyDescent="0.2">
      <c r="A25" s="27" t="s">
        <v>40</v>
      </c>
      <c r="B25" s="27" t="s">
        <v>1</v>
      </c>
      <c r="C25" s="27" t="s">
        <v>41</v>
      </c>
      <c r="D25" s="27" t="s">
        <v>3</v>
      </c>
      <c r="E25" s="27" t="s">
        <v>44</v>
      </c>
      <c r="F25" s="27" t="s">
        <v>45</v>
      </c>
      <c r="G25" s="27" t="s">
        <v>6</v>
      </c>
      <c r="H25" s="27" t="s">
        <v>46</v>
      </c>
      <c r="I25" s="27" t="s">
        <v>47</v>
      </c>
      <c r="J25" s="27" t="s">
        <v>9</v>
      </c>
      <c r="K25" s="28">
        <v>0</v>
      </c>
      <c r="L25" s="28">
        <v>1916</v>
      </c>
      <c r="M25" s="28">
        <v>0</v>
      </c>
      <c r="N25" s="28">
        <v>-1916</v>
      </c>
      <c r="O25" s="28">
        <v>0</v>
      </c>
      <c r="P25" s="28">
        <v>0</v>
      </c>
    </row>
    <row r="26" spans="1:16" x14ac:dyDescent="0.2">
      <c r="A26" s="27" t="s">
        <v>40</v>
      </c>
      <c r="B26" s="27" t="s">
        <v>1</v>
      </c>
      <c r="C26" s="27" t="s">
        <v>41</v>
      </c>
      <c r="D26" s="27" t="s">
        <v>3</v>
      </c>
      <c r="E26" s="27" t="s">
        <v>12</v>
      </c>
      <c r="F26" s="27" t="s">
        <v>16</v>
      </c>
      <c r="G26" s="27" t="s">
        <v>6</v>
      </c>
      <c r="H26" s="27" t="s">
        <v>14</v>
      </c>
      <c r="I26" s="27" t="s">
        <v>17</v>
      </c>
      <c r="J26" s="27" t="s">
        <v>9</v>
      </c>
      <c r="K26" s="28">
        <v>0</v>
      </c>
      <c r="L26" s="28">
        <v>4714598</v>
      </c>
      <c r="M26" s="28">
        <v>4714598</v>
      </c>
      <c r="N26" s="28">
        <v>0</v>
      </c>
      <c r="O26" s="28">
        <v>0</v>
      </c>
      <c r="P26" s="28">
        <v>4714598</v>
      </c>
    </row>
    <row r="27" spans="1:16" x14ac:dyDescent="0.2">
      <c r="A27" s="27" t="s">
        <v>40</v>
      </c>
      <c r="B27" s="27" t="s">
        <v>1</v>
      </c>
      <c r="C27" s="27" t="s">
        <v>41</v>
      </c>
      <c r="D27" s="27" t="s">
        <v>3</v>
      </c>
      <c r="E27" s="27" t="s">
        <v>48</v>
      </c>
      <c r="F27" s="27" t="s">
        <v>19</v>
      </c>
      <c r="G27" s="27" t="s">
        <v>6</v>
      </c>
      <c r="H27" s="27" t="s">
        <v>49</v>
      </c>
      <c r="I27" s="27" t="s">
        <v>21</v>
      </c>
      <c r="J27" s="27" t="s">
        <v>9</v>
      </c>
      <c r="K27" s="28">
        <v>0</v>
      </c>
      <c r="L27" s="28">
        <v>0</v>
      </c>
      <c r="M27" s="28">
        <v>2795348</v>
      </c>
      <c r="N27" s="28">
        <v>0</v>
      </c>
      <c r="O27" s="28">
        <v>0</v>
      </c>
      <c r="P27" s="28">
        <v>2795348</v>
      </c>
    </row>
    <row r="28" spans="1:16" x14ac:dyDescent="0.2">
      <c r="A28" s="27" t="s">
        <v>40</v>
      </c>
      <c r="B28" s="27" t="s">
        <v>1</v>
      </c>
      <c r="C28" s="27" t="s">
        <v>41</v>
      </c>
      <c r="D28" s="27" t="s">
        <v>3</v>
      </c>
      <c r="E28" s="27" t="s">
        <v>18</v>
      </c>
      <c r="F28" s="27" t="s">
        <v>19</v>
      </c>
      <c r="G28" s="27" t="s">
        <v>6</v>
      </c>
      <c r="H28" s="27" t="s">
        <v>20</v>
      </c>
      <c r="I28" s="27" t="s">
        <v>21</v>
      </c>
      <c r="J28" s="27" t="s">
        <v>9</v>
      </c>
      <c r="K28" s="28">
        <v>0</v>
      </c>
      <c r="L28" s="28">
        <v>362448946</v>
      </c>
      <c r="M28" s="28">
        <v>491713862</v>
      </c>
      <c r="N28" s="28">
        <v>-34212886</v>
      </c>
      <c r="O28" s="28">
        <v>0</v>
      </c>
      <c r="P28" s="28">
        <v>491713862</v>
      </c>
    </row>
    <row r="29" spans="1:16" x14ac:dyDescent="0.2">
      <c r="A29" s="27" t="s">
        <v>40</v>
      </c>
      <c r="B29" s="27" t="s">
        <v>1</v>
      </c>
      <c r="C29" s="27" t="s">
        <v>41</v>
      </c>
      <c r="D29" s="27" t="s">
        <v>3</v>
      </c>
      <c r="E29" s="27" t="s">
        <v>44</v>
      </c>
      <c r="F29" s="27" t="s">
        <v>22</v>
      </c>
      <c r="G29" s="27" t="s">
        <v>6</v>
      </c>
      <c r="H29" s="27" t="s">
        <v>46</v>
      </c>
      <c r="I29" s="27" t="s">
        <v>23</v>
      </c>
      <c r="J29" s="27" t="s">
        <v>9</v>
      </c>
      <c r="K29" s="28">
        <v>0</v>
      </c>
      <c r="L29" s="28">
        <v>2675200</v>
      </c>
      <c r="M29" s="28">
        <v>0</v>
      </c>
      <c r="N29" s="28">
        <v>-2675200</v>
      </c>
      <c r="O29" s="28">
        <v>0</v>
      </c>
      <c r="P29" s="28">
        <v>0</v>
      </c>
    </row>
    <row r="30" spans="1:16" x14ac:dyDescent="0.2">
      <c r="A30" s="27" t="s">
        <v>40</v>
      </c>
      <c r="B30" s="27" t="s">
        <v>1</v>
      </c>
      <c r="C30" s="27" t="s">
        <v>41</v>
      </c>
      <c r="D30" s="27" t="s">
        <v>3</v>
      </c>
      <c r="E30" s="27" t="s">
        <v>4</v>
      </c>
      <c r="F30" s="27" t="s">
        <v>22</v>
      </c>
      <c r="G30" s="27" t="s">
        <v>6</v>
      </c>
      <c r="H30" s="27" t="s">
        <v>7</v>
      </c>
      <c r="I30" s="27" t="s">
        <v>23</v>
      </c>
      <c r="J30" s="27" t="s">
        <v>9</v>
      </c>
      <c r="K30" s="28">
        <v>0</v>
      </c>
      <c r="L30" s="28">
        <v>187549360</v>
      </c>
      <c r="M30" s="28">
        <v>173476694</v>
      </c>
      <c r="N30" s="28">
        <v>-2341557</v>
      </c>
      <c r="O30" s="28">
        <v>0</v>
      </c>
      <c r="P30" s="28">
        <v>173476694</v>
      </c>
    </row>
    <row r="31" spans="1:16" x14ac:dyDescent="0.2">
      <c r="A31" s="27" t="s">
        <v>40</v>
      </c>
      <c r="B31" s="27" t="s">
        <v>1</v>
      </c>
      <c r="C31" s="27" t="s">
        <v>41</v>
      </c>
      <c r="D31" s="27" t="s">
        <v>3</v>
      </c>
      <c r="E31" s="27" t="s">
        <v>18</v>
      </c>
      <c r="F31" s="27" t="s">
        <v>24</v>
      </c>
      <c r="G31" s="27" t="s">
        <v>6</v>
      </c>
      <c r="H31" s="27" t="s">
        <v>20</v>
      </c>
      <c r="I31" s="27" t="s">
        <v>25</v>
      </c>
      <c r="J31" s="27" t="s">
        <v>9</v>
      </c>
      <c r="K31" s="28">
        <v>0</v>
      </c>
      <c r="L31" s="28">
        <v>53307531</v>
      </c>
      <c r="M31" s="28">
        <v>67984740</v>
      </c>
      <c r="N31" s="28">
        <v>-1322791</v>
      </c>
      <c r="O31" s="28">
        <v>0</v>
      </c>
      <c r="P31" s="28">
        <v>67984740</v>
      </c>
    </row>
    <row r="32" spans="1:16" x14ac:dyDescent="0.2">
      <c r="A32" s="27" t="s">
        <v>40</v>
      </c>
      <c r="B32" s="27" t="s">
        <v>1</v>
      </c>
      <c r="C32" s="27" t="s">
        <v>41</v>
      </c>
      <c r="D32" s="27" t="s">
        <v>3</v>
      </c>
      <c r="E32" s="27" t="s">
        <v>10</v>
      </c>
      <c r="F32" s="27" t="s">
        <v>24</v>
      </c>
      <c r="G32" s="27" t="s">
        <v>6</v>
      </c>
      <c r="H32" s="27" t="s">
        <v>11</v>
      </c>
      <c r="I32" s="27" t="s">
        <v>25</v>
      </c>
      <c r="J32" s="27" t="s">
        <v>9</v>
      </c>
      <c r="K32" s="28">
        <v>0</v>
      </c>
      <c r="L32" s="28">
        <v>95962317</v>
      </c>
      <c r="M32" s="28">
        <v>101395650</v>
      </c>
      <c r="N32" s="28">
        <v>-1500000</v>
      </c>
      <c r="O32" s="28">
        <v>0</v>
      </c>
      <c r="P32" s="28">
        <v>101395650</v>
      </c>
    </row>
    <row r="33" spans="1:16" x14ac:dyDescent="0.2">
      <c r="A33" s="27" t="s">
        <v>40</v>
      </c>
      <c r="B33" s="27" t="s">
        <v>1</v>
      </c>
      <c r="C33" s="27" t="s">
        <v>41</v>
      </c>
      <c r="D33" s="27" t="s">
        <v>3</v>
      </c>
      <c r="E33" s="27" t="s">
        <v>50</v>
      </c>
      <c r="F33" s="27" t="s">
        <v>27</v>
      </c>
      <c r="G33" s="27" t="s">
        <v>6</v>
      </c>
      <c r="H33" s="27" t="s">
        <v>51</v>
      </c>
      <c r="I33" s="27" t="s">
        <v>29</v>
      </c>
      <c r="J33" s="27" t="s">
        <v>9</v>
      </c>
      <c r="K33" s="28">
        <v>0</v>
      </c>
      <c r="L33" s="28">
        <v>106667</v>
      </c>
      <c r="M33" s="28">
        <v>0</v>
      </c>
      <c r="N33" s="28">
        <v>-106667</v>
      </c>
      <c r="O33" s="28">
        <v>0</v>
      </c>
      <c r="P33" s="28">
        <v>0</v>
      </c>
    </row>
    <row r="34" spans="1:16" x14ac:dyDescent="0.2">
      <c r="A34" s="27" t="s">
        <v>40</v>
      </c>
      <c r="B34" s="27" t="s">
        <v>1</v>
      </c>
      <c r="C34" s="27" t="s">
        <v>41</v>
      </c>
      <c r="D34" s="27" t="s">
        <v>3</v>
      </c>
      <c r="E34" s="27" t="s">
        <v>26</v>
      </c>
      <c r="F34" s="27" t="s">
        <v>27</v>
      </c>
      <c r="G34" s="27" t="s">
        <v>6</v>
      </c>
      <c r="H34" s="27" t="s">
        <v>28</v>
      </c>
      <c r="I34" s="27" t="s">
        <v>29</v>
      </c>
      <c r="J34" s="27" t="s">
        <v>9</v>
      </c>
      <c r="K34" s="28">
        <v>0</v>
      </c>
      <c r="L34" s="28">
        <v>12450000</v>
      </c>
      <c r="M34" s="28">
        <v>19220000</v>
      </c>
      <c r="N34" s="28">
        <v>-230000</v>
      </c>
      <c r="O34" s="28">
        <v>0</v>
      </c>
      <c r="P34" s="28">
        <v>19220000</v>
      </c>
    </row>
    <row r="35" spans="1:16" x14ac:dyDescent="0.2">
      <c r="A35" s="27" t="s">
        <v>40</v>
      </c>
      <c r="B35" s="27" t="s">
        <v>1</v>
      </c>
      <c r="C35" s="27" t="s">
        <v>41</v>
      </c>
      <c r="D35" s="27" t="s">
        <v>3</v>
      </c>
      <c r="E35" s="27" t="s">
        <v>12</v>
      </c>
      <c r="F35" s="27" t="s">
        <v>30</v>
      </c>
      <c r="G35" s="27" t="s">
        <v>6</v>
      </c>
      <c r="H35" s="27" t="s">
        <v>14</v>
      </c>
      <c r="I35" s="27" t="s">
        <v>31</v>
      </c>
      <c r="J35" s="27" t="s">
        <v>9</v>
      </c>
      <c r="K35" s="28">
        <v>0</v>
      </c>
      <c r="L35" s="28">
        <v>37065248</v>
      </c>
      <c r="M35" s="28">
        <v>39004980</v>
      </c>
      <c r="N35" s="28">
        <v>-60268</v>
      </c>
      <c r="O35" s="28">
        <v>0</v>
      </c>
      <c r="P35" s="28">
        <v>39004980</v>
      </c>
    </row>
    <row r="36" spans="1:16" x14ac:dyDescent="0.2">
      <c r="A36" s="27" t="s">
        <v>40</v>
      </c>
      <c r="B36" s="27" t="s">
        <v>1</v>
      </c>
      <c r="C36" s="27" t="s">
        <v>41</v>
      </c>
      <c r="D36" s="27" t="s">
        <v>3</v>
      </c>
      <c r="E36" s="27" t="s">
        <v>32</v>
      </c>
      <c r="F36" s="27" t="s">
        <v>33</v>
      </c>
      <c r="G36" s="27" t="s">
        <v>6</v>
      </c>
      <c r="H36" s="27" t="s">
        <v>34</v>
      </c>
      <c r="I36" s="27" t="s">
        <v>35</v>
      </c>
      <c r="J36" s="27" t="s">
        <v>9</v>
      </c>
      <c r="K36" s="28">
        <v>0</v>
      </c>
      <c r="L36" s="28">
        <v>7150060</v>
      </c>
      <c r="M36" s="28">
        <v>0</v>
      </c>
      <c r="N36" s="28">
        <v>-5150060</v>
      </c>
      <c r="O36" s="28">
        <v>0</v>
      </c>
      <c r="P36" s="28">
        <v>0</v>
      </c>
    </row>
    <row r="37" spans="1:16" x14ac:dyDescent="0.2">
      <c r="A37" s="27" t="s">
        <v>40</v>
      </c>
      <c r="B37" s="27" t="s">
        <v>1</v>
      </c>
      <c r="C37" s="27" t="s">
        <v>41</v>
      </c>
      <c r="D37" s="27" t="s">
        <v>3</v>
      </c>
      <c r="E37" s="27" t="s">
        <v>36</v>
      </c>
      <c r="F37" s="27" t="s">
        <v>52</v>
      </c>
      <c r="G37" s="27" t="s">
        <v>6</v>
      </c>
      <c r="H37" s="27" t="s">
        <v>38</v>
      </c>
      <c r="I37" s="27" t="s">
        <v>53</v>
      </c>
      <c r="J37" s="27" t="s">
        <v>9</v>
      </c>
      <c r="K37" s="28">
        <v>0</v>
      </c>
      <c r="L37" s="28">
        <v>10428736</v>
      </c>
      <c r="M37" s="28">
        <v>0</v>
      </c>
      <c r="N37" s="28">
        <v>-10028736</v>
      </c>
      <c r="O37" s="28">
        <v>0</v>
      </c>
      <c r="P37" s="28">
        <v>0</v>
      </c>
    </row>
    <row r="38" spans="1:16" x14ac:dyDescent="0.2">
      <c r="A38" s="27" t="s">
        <v>40</v>
      </c>
      <c r="B38" s="27" t="s">
        <v>1</v>
      </c>
      <c r="C38" s="27" t="s">
        <v>41</v>
      </c>
      <c r="D38" s="27" t="s">
        <v>3</v>
      </c>
      <c r="E38" s="27" t="s">
        <v>36</v>
      </c>
      <c r="F38" s="27" t="s">
        <v>54</v>
      </c>
      <c r="G38" s="27" t="s">
        <v>6</v>
      </c>
      <c r="H38" s="27" t="s">
        <v>38</v>
      </c>
      <c r="I38" s="27" t="s">
        <v>55</v>
      </c>
      <c r="J38" s="27" t="s">
        <v>9</v>
      </c>
      <c r="K38" s="28">
        <v>0</v>
      </c>
      <c r="L38" s="28">
        <v>1600100</v>
      </c>
      <c r="M38" s="28">
        <v>1398872</v>
      </c>
      <c r="N38" s="28">
        <v>-201228</v>
      </c>
      <c r="O38" s="28">
        <v>0</v>
      </c>
      <c r="P38" s="28">
        <v>1398872</v>
      </c>
    </row>
    <row r="39" spans="1:16" x14ac:dyDescent="0.2">
      <c r="A39" s="27" t="s">
        <v>40</v>
      </c>
      <c r="B39" s="27" t="s">
        <v>1</v>
      </c>
      <c r="C39" s="27" t="s">
        <v>41</v>
      </c>
      <c r="D39" s="27" t="s">
        <v>3</v>
      </c>
      <c r="E39" s="27" t="s">
        <v>36</v>
      </c>
      <c r="F39" s="27" t="s">
        <v>56</v>
      </c>
      <c r="G39" s="27" t="s">
        <v>6</v>
      </c>
      <c r="H39" s="27" t="s">
        <v>38</v>
      </c>
      <c r="I39" s="27" t="s">
        <v>57</v>
      </c>
      <c r="J39" s="27" t="s">
        <v>9</v>
      </c>
      <c r="K39" s="28">
        <v>0</v>
      </c>
      <c r="L39" s="28">
        <v>999900</v>
      </c>
      <c r="M39" s="28">
        <v>0</v>
      </c>
      <c r="N39" s="28">
        <v>-999900</v>
      </c>
      <c r="O39" s="28">
        <v>0</v>
      </c>
      <c r="P39" s="28">
        <v>0</v>
      </c>
    </row>
    <row r="40" spans="1:16" x14ac:dyDescent="0.2">
      <c r="A40" s="27" t="s">
        <v>40</v>
      </c>
      <c r="B40" s="27" t="s">
        <v>1</v>
      </c>
      <c r="C40" s="27" t="s">
        <v>41</v>
      </c>
      <c r="D40" s="27" t="s">
        <v>3</v>
      </c>
      <c r="E40" s="27" t="s">
        <v>36</v>
      </c>
      <c r="F40" s="27" t="s">
        <v>58</v>
      </c>
      <c r="G40" s="27" t="s">
        <v>6</v>
      </c>
      <c r="H40" s="27" t="s">
        <v>38</v>
      </c>
      <c r="I40" s="27" t="s">
        <v>59</v>
      </c>
      <c r="J40" s="27" t="s">
        <v>9</v>
      </c>
      <c r="K40" s="28">
        <v>0</v>
      </c>
      <c r="L40" s="28">
        <v>8000000</v>
      </c>
      <c r="M40" s="28">
        <v>0</v>
      </c>
      <c r="N40" s="28">
        <v>-8000000</v>
      </c>
      <c r="O40" s="28">
        <v>0</v>
      </c>
      <c r="P40" s="28">
        <v>0</v>
      </c>
    </row>
    <row r="41" spans="1:16" x14ac:dyDescent="0.2">
      <c r="A41" s="27" t="s">
        <v>40</v>
      </c>
      <c r="B41" s="27" t="s">
        <v>1</v>
      </c>
      <c r="C41" s="27" t="s">
        <v>41</v>
      </c>
      <c r="D41" s="27" t="s">
        <v>3</v>
      </c>
      <c r="E41" s="27" t="s">
        <v>36</v>
      </c>
      <c r="F41" s="27" t="s">
        <v>60</v>
      </c>
      <c r="G41" s="27" t="s">
        <v>6</v>
      </c>
      <c r="H41" s="27" t="s">
        <v>38</v>
      </c>
      <c r="I41" s="27" t="s">
        <v>61</v>
      </c>
      <c r="J41" s="27" t="s">
        <v>9</v>
      </c>
      <c r="K41" s="28">
        <v>0</v>
      </c>
      <c r="L41" s="28">
        <v>0</v>
      </c>
      <c r="M41" s="28">
        <v>0</v>
      </c>
      <c r="N41" s="28">
        <v>-400000</v>
      </c>
      <c r="O41" s="28">
        <v>0</v>
      </c>
      <c r="P41" s="28">
        <v>0</v>
      </c>
    </row>
    <row r="42" spans="1:16" x14ac:dyDescent="0.2">
      <c r="A42" s="27" t="s">
        <v>40</v>
      </c>
      <c r="B42" s="27" t="s">
        <v>1</v>
      </c>
      <c r="C42" s="27" t="s">
        <v>41</v>
      </c>
      <c r="D42" s="27" t="s">
        <v>3</v>
      </c>
      <c r="E42" s="27" t="s">
        <v>36</v>
      </c>
      <c r="F42" s="27" t="s">
        <v>62</v>
      </c>
      <c r="G42" s="27" t="s">
        <v>6</v>
      </c>
      <c r="H42" s="27" t="s">
        <v>38</v>
      </c>
      <c r="I42" s="27" t="s">
        <v>63</v>
      </c>
      <c r="J42" s="27" t="s">
        <v>9</v>
      </c>
      <c r="K42" s="28">
        <v>0</v>
      </c>
      <c r="L42" s="28">
        <v>4270100</v>
      </c>
      <c r="M42" s="28">
        <v>4269990</v>
      </c>
      <c r="N42" s="28">
        <v>-110</v>
      </c>
      <c r="O42" s="28">
        <v>0</v>
      </c>
      <c r="P42" s="28">
        <v>4269990</v>
      </c>
    </row>
    <row r="43" spans="1:16" x14ac:dyDescent="0.2">
      <c r="A43" s="27" t="s">
        <v>40</v>
      </c>
      <c r="B43" s="27" t="s">
        <v>1</v>
      </c>
      <c r="C43" s="27" t="s">
        <v>41</v>
      </c>
      <c r="D43" s="27" t="s">
        <v>3</v>
      </c>
      <c r="E43" s="27" t="s">
        <v>36</v>
      </c>
      <c r="F43" s="27" t="s">
        <v>64</v>
      </c>
      <c r="G43" s="27" t="s">
        <v>6</v>
      </c>
      <c r="H43" s="27" t="s">
        <v>38</v>
      </c>
      <c r="I43" s="27" t="s">
        <v>65</v>
      </c>
      <c r="J43" s="27" t="s">
        <v>9</v>
      </c>
      <c r="K43" s="28">
        <v>0</v>
      </c>
      <c r="L43" s="28">
        <v>70000</v>
      </c>
      <c r="M43" s="28">
        <v>0</v>
      </c>
      <c r="N43" s="28">
        <v>-70000</v>
      </c>
      <c r="O43" s="28">
        <v>0</v>
      </c>
      <c r="P43" s="28">
        <v>0</v>
      </c>
    </row>
    <row r="44" spans="1:16" x14ac:dyDescent="0.2">
      <c r="A44" s="27" t="s">
        <v>40</v>
      </c>
      <c r="B44" s="27" t="s">
        <v>1</v>
      </c>
      <c r="C44" s="27" t="s">
        <v>41</v>
      </c>
      <c r="D44" s="27" t="s">
        <v>3</v>
      </c>
      <c r="E44" s="27" t="s">
        <v>36</v>
      </c>
      <c r="F44" s="27" t="s">
        <v>66</v>
      </c>
      <c r="G44" s="27" t="s">
        <v>6</v>
      </c>
      <c r="H44" s="27" t="s">
        <v>38</v>
      </c>
      <c r="I44" s="27" t="s">
        <v>67</v>
      </c>
      <c r="J44" s="27" t="s">
        <v>9</v>
      </c>
      <c r="K44" s="28">
        <v>0</v>
      </c>
      <c r="L44" s="28">
        <v>1500000</v>
      </c>
      <c r="M44" s="28">
        <v>0</v>
      </c>
      <c r="N44" s="28">
        <v>-1500000</v>
      </c>
      <c r="O44" s="28">
        <v>0</v>
      </c>
      <c r="P44" s="28">
        <v>0</v>
      </c>
    </row>
    <row r="45" spans="1:16" x14ac:dyDescent="0.2">
      <c r="A45" s="27" t="s">
        <v>40</v>
      </c>
      <c r="B45" s="27" t="s">
        <v>1</v>
      </c>
      <c r="C45" s="27" t="s">
        <v>41</v>
      </c>
      <c r="D45" s="27" t="s">
        <v>3</v>
      </c>
      <c r="E45" s="27" t="s">
        <v>36</v>
      </c>
      <c r="F45" s="27" t="s">
        <v>68</v>
      </c>
      <c r="G45" s="27" t="s">
        <v>6</v>
      </c>
      <c r="H45" s="27" t="s">
        <v>38</v>
      </c>
      <c r="I45" s="27" t="s">
        <v>67</v>
      </c>
      <c r="J45" s="27" t="s">
        <v>9</v>
      </c>
      <c r="K45" s="28">
        <v>0</v>
      </c>
      <c r="L45" s="28">
        <v>7150066</v>
      </c>
      <c r="M45" s="28">
        <v>14300128</v>
      </c>
      <c r="N45" s="28">
        <v>0</v>
      </c>
      <c r="O45" s="28">
        <v>0</v>
      </c>
      <c r="P45" s="28">
        <v>14300128</v>
      </c>
    </row>
    <row r="46" spans="1:16" x14ac:dyDescent="0.2">
      <c r="A46" s="27" t="s">
        <v>40</v>
      </c>
      <c r="B46" s="27" t="s">
        <v>1</v>
      </c>
      <c r="C46" s="27" t="s">
        <v>41</v>
      </c>
      <c r="D46" s="27" t="s">
        <v>3</v>
      </c>
      <c r="E46" s="27" t="s">
        <v>36</v>
      </c>
      <c r="F46" s="27" t="s">
        <v>37</v>
      </c>
      <c r="G46" s="27" t="s">
        <v>6</v>
      </c>
      <c r="H46" s="27" t="s">
        <v>38</v>
      </c>
      <c r="I46" s="27" t="s">
        <v>39</v>
      </c>
      <c r="J46" s="27" t="s">
        <v>9</v>
      </c>
      <c r="K46" s="28">
        <v>0</v>
      </c>
      <c r="L46" s="28">
        <v>1975054</v>
      </c>
      <c r="M46" s="28">
        <v>1097252</v>
      </c>
      <c r="N46" s="28">
        <v>0</v>
      </c>
      <c r="O46" s="28">
        <v>0</v>
      </c>
      <c r="P46" s="28">
        <v>1097252</v>
      </c>
    </row>
    <row r="47" spans="1:16" x14ac:dyDescent="0.2">
      <c r="A47" s="27" t="s">
        <v>40</v>
      </c>
      <c r="B47" s="27" t="s">
        <v>1</v>
      </c>
      <c r="C47" s="27" t="s">
        <v>41</v>
      </c>
      <c r="D47" s="27" t="s">
        <v>3</v>
      </c>
      <c r="E47" s="27" t="s">
        <v>36</v>
      </c>
      <c r="F47" s="27" t="s">
        <v>69</v>
      </c>
      <c r="G47" s="27" t="s">
        <v>6</v>
      </c>
      <c r="H47" s="27" t="s">
        <v>38</v>
      </c>
      <c r="I47" s="27" t="s">
        <v>70</v>
      </c>
      <c r="J47" s="27" t="s">
        <v>9</v>
      </c>
      <c r="K47" s="28">
        <v>0</v>
      </c>
      <c r="L47" s="28">
        <v>9673500</v>
      </c>
      <c r="M47" s="28">
        <v>9673500</v>
      </c>
      <c r="N47" s="28">
        <v>0</v>
      </c>
      <c r="O47" s="28">
        <v>0</v>
      </c>
      <c r="P47" s="28">
        <v>9673500</v>
      </c>
    </row>
    <row r="48" spans="1:16" x14ac:dyDescent="0.2">
      <c r="A48" s="27" t="s">
        <v>40</v>
      </c>
      <c r="B48" s="27" t="s">
        <v>1</v>
      </c>
      <c r="C48" s="27" t="s">
        <v>41</v>
      </c>
      <c r="D48" s="27" t="s">
        <v>3</v>
      </c>
      <c r="E48" s="27" t="s">
        <v>36</v>
      </c>
      <c r="F48" s="27" t="s">
        <v>71</v>
      </c>
      <c r="G48" s="27" t="s">
        <v>6</v>
      </c>
      <c r="H48" s="27" t="s">
        <v>38</v>
      </c>
      <c r="I48" s="27" t="s">
        <v>72</v>
      </c>
      <c r="J48" s="27" t="s">
        <v>9</v>
      </c>
      <c r="K48" s="28">
        <v>0</v>
      </c>
      <c r="L48" s="28">
        <v>1242680</v>
      </c>
      <c r="M48" s="28">
        <v>0</v>
      </c>
      <c r="N48" s="28">
        <v>-1242680</v>
      </c>
      <c r="O48" s="28">
        <v>0</v>
      </c>
      <c r="P48" s="28">
        <v>0</v>
      </c>
    </row>
    <row r="49" spans="1:16" x14ac:dyDescent="0.2">
      <c r="A49" s="27" t="s">
        <v>40</v>
      </c>
      <c r="B49" s="27" t="s">
        <v>1</v>
      </c>
      <c r="C49" s="27" t="s">
        <v>41</v>
      </c>
      <c r="D49" s="27" t="s">
        <v>3</v>
      </c>
      <c r="E49" s="27" t="s">
        <v>36</v>
      </c>
      <c r="F49" s="27" t="s">
        <v>73</v>
      </c>
      <c r="G49" s="27" t="s">
        <v>6</v>
      </c>
      <c r="H49" s="27" t="s">
        <v>38</v>
      </c>
      <c r="I49" s="27" t="s">
        <v>74</v>
      </c>
      <c r="J49" s="27" t="s">
        <v>9</v>
      </c>
      <c r="K49" s="28">
        <v>0</v>
      </c>
      <c r="L49" s="28">
        <v>8746645</v>
      </c>
      <c r="M49" s="28">
        <v>0</v>
      </c>
      <c r="N49" s="28">
        <v>-8746645</v>
      </c>
      <c r="O49" s="28">
        <v>0</v>
      </c>
      <c r="P49" s="28">
        <v>0</v>
      </c>
    </row>
    <row r="50" spans="1:16" x14ac:dyDescent="0.2">
      <c r="A50" s="27" t="s">
        <v>40</v>
      </c>
      <c r="B50" s="27" t="s">
        <v>1</v>
      </c>
      <c r="C50" s="27" t="s">
        <v>41</v>
      </c>
      <c r="D50" s="27" t="s">
        <v>3</v>
      </c>
      <c r="E50" s="27" t="s">
        <v>36</v>
      </c>
      <c r="F50" s="27" t="s">
        <v>75</v>
      </c>
      <c r="G50" s="27" t="s">
        <v>6</v>
      </c>
      <c r="H50" s="27" t="s">
        <v>38</v>
      </c>
      <c r="I50" s="27" t="s">
        <v>76</v>
      </c>
      <c r="J50" s="27" t="s">
        <v>9</v>
      </c>
      <c r="K50" s="28">
        <v>0</v>
      </c>
      <c r="L50" s="28">
        <v>7976024</v>
      </c>
      <c r="M50" s="28">
        <v>0</v>
      </c>
      <c r="N50" s="28">
        <v>-7976024</v>
      </c>
      <c r="O50" s="28">
        <v>0</v>
      </c>
      <c r="P50" s="28">
        <v>0</v>
      </c>
    </row>
    <row r="51" spans="1:16" x14ac:dyDescent="0.2">
      <c r="A51" s="27" t="s">
        <v>40</v>
      </c>
      <c r="B51" s="27" t="s">
        <v>1</v>
      </c>
      <c r="C51" s="27" t="s">
        <v>41</v>
      </c>
      <c r="D51" s="27" t="s">
        <v>3</v>
      </c>
      <c r="E51" s="27" t="s">
        <v>36</v>
      </c>
      <c r="F51" s="27" t="s">
        <v>77</v>
      </c>
      <c r="G51" s="27" t="s">
        <v>6</v>
      </c>
      <c r="H51" s="27" t="s">
        <v>38</v>
      </c>
      <c r="I51" s="27" t="s">
        <v>78</v>
      </c>
      <c r="J51" s="27" t="s">
        <v>9</v>
      </c>
      <c r="K51" s="28">
        <v>0</v>
      </c>
      <c r="L51" s="28">
        <v>1000000</v>
      </c>
      <c r="M51" s="28">
        <v>913325</v>
      </c>
      <c r="N51" s="28">
        <v>-86675</v>
      </c>
      <c r="O51" s="28">
        <v>0</v>
      </c>
      <c r="P51" s="28">
        <v>913325</v>
      </c>
    </row>
    <row r="52" spans="1:16" x14ac:dyDescent="0.2">
      <c r="A52" s="27" t="s">
        <v>40</v>
      </c>
      <c r="B52" s="27" t="s">
        <v>1</v>
      </c>
      <c r="C52" s="27" t="s">
        <v>41</v>
      </c>
      <c r="D52" s="27" t="s">
        <v>3</v>
      </c>
      <c r="E52" s="27" t="s">
        <v>36</v>
      </c>
      <c r="F52" s="27" t="s">
        <v>79</v>
      </c>
      <c r="G52" s="27" t="s">
        <v>6</v>
      </c>
      <c r="H52" s="27" t="s">
        <v>38</v>
      </c>
      <c r="I52" s="27" t="s">
        <v>80</v>
      </c>
      <c r="J52" s="27" t="s">
        <v>9</v>
      </c>
      <c r="K52" s="28">
        <v>0</v>
      </c>
      <c r="L52" s="28">
        <v>2692038</v>
      </c>
      <c r="M52" s="28">
        <v>0</v>
      </c>
      <c r="N52" s="28">
        <v>-2692038</v>
      </c>
      <c r="O52" s="28">
        <v>0</v>
      </c>
      <c r="P52" s="28">
        <v>0</v>
      </c>
    </row>
    <row r="53" spans="1:16" x14ac:dyDescent="0.2">
      <c r="A53" s="27" t="s">
        <v>40</v>
      </c>
      <c r="B53" s="27" t="s">
        <v>1</v>
      </c>
      <c r="C53" s="27" t="s">
        <v>41</v>
      </c>
      <c r="D53" s="27" t="s">
        <v>3</v>
      </c>
      <c r="E53" s="27" t="s">
        <v>36</v>
      </c>
      <c r="F53" s="27" t="s">
        <v>81</v>
      </c>
      <c r="G53" s="27" t="s">
        <v>6</v>
      </c>
      <c r="H53" s="27" t="s">
        <v>38</v>
      </c>
      <c r="I53" s="27" t="s">
        <v>82</v>
      </c>
      <c r="J53" s="27" t="s">
        <v>9</v>
      </c>
      <c r="K53" s="28">
        <v>0</v>
      </c>
      <c r="L53" s="28">
        <v>3684995</v>
      </c>
      <c r="M53" s="28">
        <v>0</v>
      </c>
      <c r="N53" s="28">
        <v>-3684995</v>
      </c>
      <c r="O53" s="28">
        <v>0</v>
      </c>
      <c r="P53" s="28">
        <v>0</v>
      </c>
    </row>
    <row r="54" spans="1:16" x14ac:dyDescent="0.2">
      <c r="A54" s="27" t="s">
        <v>40</v>
      </c>
      <c r="B54" s="27" t="s">
        <v>1</v>
      </c>
      <c r="C54" s="27" t="s">
        <v>41</v>
      </c>
      <c r="D54" s="27" t="s">
        <v>3</v>
      </c>
      <c r="E54" s="27" t="s">
        <v>36</v>
      </c>
      <c r="F54" s="27" t="s">
        <v>83</v>
      </c>
      <c r="G54" s="27" t="s">
        <v>6</v>
      </c>
      <c r="H54" s="27" t="s">
        <v>38</v>
      </c>
      <c r="I54" s="27" t="s">
        <v>84</v>
      </c>
      <c r="J54" s="27" t="s">
        <v>9</v>
      </c>
      <c r="K54" s="28">
        <v>0</v>
      </c>
      <c r="L54" s="28">
        <v>7991</v>
      </c>
      <c r="M54" s="28">
        <v>0</v>
      </c>
      <c r="N54" s="28">
        <v>-7991</v>
      </c>
      <c r="O54" s="28">
        <v>0</v>
      </c>
      <c r="P54" s="28">
        <v>0</v>
      </c>
    </row>
    <row r="55" spans="1:16" x14ac:dyDescent="0.2">
      <c r="A55" s="27" t="s">
        <v>40</v>
      </c>
      <c r="B55" s="27" t="s">
        <v>1</v>
      </c>
      <c r="C55" s="27" t="s">
        <v>41</v>
      </c>
      <c r="D55" s="27" t="s">
        <v>3</v>
      </c>
      <c r="E55" s="27" t="s">
        <v>36</v>
      </c>
      <c r="F55" s="27" t="s">
        <v>85</v>
      </c>
      <c r="G55" s="27" t="s">
        <v>6</v>
      </c>
      <c r="H55" s="27" t="s">
        <v>38</v>
      </c>
      <c r="I55" s="27" t="s">
        <v>86</v>
      </c>
      <c r="J55" s="27" t="s">
        <v>9</v>
      </c>
      <c r="K55" s="28">
        <v>0</v>
      </c>
      <c r="L55" s="28">
        <v>2428668</v>
      </c>
      <c r="M55" s="28">
        <v>0</v>
      </c>
      <c r="N55" s="28">
        <v>-2428668</v>
      </c>
      <c r="O55" s="28">
        <v>0</v>
      </c>
      <c r="P55" s="28">
        <v>0</v>
      </c>
    </row>
    <row r="56" spans="1:16" x14ac:dyDescent="0.2">
      <c r="A56" s="27" t="s">
        <v>40</v>
      </c>
      <c r="B56" s="27" t="s">
        <v>1</v>
      </c>
      <c r="C56" s="27" t="s">
        <v>41</v>
      </c>
      <c r="D56" s="27" t="s">
        <v>3</v>
      </c>
      <c r="E56" s="27" t="s">
        <v>4</v>
      </c>
      <c r="F56" s="27" t="s">
        <v>24</v>
      </c>
      <c r="G56" s="27" t="s">
        <v>87</v>
      </c>
      <c r="H56" s="27" t="s">
        <v>7</v>
      </c>
      <c r="I56" s="27" t="s">
        <v>25</v>
      </c>
      <c r="J56" s="27" t="s">
        <v>88</v>
      </c>
      <c r="K56" s="28">
        <v>0</v>
      </c>
      <c r="L56" s="28">
        <v>28575470</v>
      </c>
      <c r="M56" s="28">
        <v>0</v>
      </c>
      <c r="N56" s="28">
        <v>-28575470</v>
      </c>
      <c r="O56" s="28">
        <v>0</v>
      </c>
      <c r="P56" s="28">
        <v>0</v>
      </c>
    </row>
    <row r="57" spans="1:16" x14ac:dyDescent="0.2">
      <c r="A57" s="27" t="s">
        <v>40</v>
      </c>
      <c r="B57" s="27" t="s">
        <v>1</v>
      </c>
      <c r="C57" s="27" t="s">
        <v>41</v>
      </c>
      <c r="D57" s="27" t="s">
        <v>3</v>
      </c>
      <c r="E57" s="27" t="s">
        <v>12</v>
      </c>
      <c r="F57" s="27" t="s">
        <v>30</v>
      </c>
      <c r="G57" s="27" t="s">
        <v>89</v>
      </c>
      <c r="H57" s="27" t="s">
        <v>14</v>
      </c>
      <c r="I57" s="27" t="s">
        <v>31</v>
      </c>
      <c r="J57" s="27" t="s">
        <v>90</v>
      </c>
      <c r="K57" s="28">
        <v>0</v>
      </c>
      <c r="L57" s="28">
        <v>1592232</v>
      </c>
      <c r="M57" s="28">
        <v>0</v>
      </c>
      <c r="N57" s="28">
        <v>-1592232</v>
      </c>
      <c r="O57" s="28">
        <v>0</v>
      </c>
      <c r="P57" s="28">
        <v>0</v>
      </c>
    </row>
    <row r="58" spans="1:16" x14ac:dyDescent="0.2">
      <c r="A58" s="27" t="s">
        <v>91</v>
      </c>
      <c r="B58" s="27" t="s">
        <v>1</v>
      </c>
      <c r="C58" s="27" t="s">
        <v>92</v>
      </c>
      <c r="D58" s="27" t="s">
        <v>3</v>
      </c>
      <c r="E58" s="27" t="s">
        <v>4</v>
      </c>
      <c r="F58" s="27" t="s">
        <v>5</v>
      </c>
      <c r="G58" s="27" t="s">
        <v>6</v>
      </c>
      <c r="H58" s="27" t="s">
        <v>7</v>
      </c>
      <c r="I58" s="27" t="s">
        <v>8</v>
      </c>
      <c r="J58" s="27" t="s">
        <v>9</v>
      </c>
      <c r="K58" s="28">
        <v>0</v>
      </c>
      <c r="L58" s="28">
        <v>439090721</v>
      </c>
      <c r="M58" s="28">
        <v>133660581</v>
      </c>
      <c r="N58" s="28">
        <v>-121825488</v>
      </c>
      <c r="O58" s="28">
        <v>0</v>
      </c>
      <c r="P58" s="28">
        <v>133660581</v>
      </c>
    </row>
    <row r="59" spans="1:16" x14ac:dyDescent="0.2">
      <c r="A59" s="27" t="s">
        <v>91</v>
      </c>
      <c r="B59" s="27" t="s">
        <v>1</v>
      </c>
      <c r="C59" s="27" t="s">
        <v>92</v>
      </c>
      <c r="D59" s="27" t="s">
        <v>3</v>
      </c>
      <c r="E59" s="27" t="s">
        <v>10</v>
      </c>
      <c r="F59" s="27" t="s">
        <v>5</v>
      </c>
      <c r="G59" s="27" t="s">
        <v>6</v>
      </c>
      <c r="H59" s="27" t="s">
        <v>11</v>
      </c>
      <c r="I59" s="27" t="s">
        <v>8</v>
      </c>
      <c r="J59" s="27" t="s">
        <v>9</v>
      </c>
      <c r="K59" s="28">
        <v>0</v>
      </c>
      <c r="L59" s="28">
        <v>44291666</v>
      </c>
      <c r="M59" s="28">
        <v>21380002</v>
      </c>
      <c r="N59" s="28">
        <v>-12911664</v>
      </c>
      <c r="O59" s="28">
        <v>0</v>
      </c>
      <c r="P59" s="28">
        <v>21380002</v>
      </c>
    </row>
    <row r="60" spans="1:16" x14ac:dyDescent="0.2">
      <c r="A60" s="27" t="s">
        <v>91</v>
      </c>
      <c r="B60" s="27" t="s">
        <v>1</v>
      </c>
      <c r="C60" s="27" t="s">
        <v>92</v>
      </c>
      <c r="D60" s="27" t="s">
        <v>3</v>
      </c>
      <c r="E60" s="27" t="s">
        <v>42</v>
      </c>
      <c r="F60" s="27" t="s">
        <v>5</v>
      </c>
      <c r="G60" s="27" t="s">
        <v>6</v>
      </c>
      <c r="H60" s="27" t="s">
        <v>43</v>
      </c>
      <c r="I60" s="27" t="s">
        <v>8</v>
      </c>
      <c r="J60" s="27" t="s">
        <v>9</v>
      </c>
      <c r="K60" s="28">
        <v>0</v>
      </c>
      <c r="L60" s="28">
        <v>94139643</v>
      </c>
      <c r="M60" s="28">
        <v>0</v>
      </c>
      <c r="N60" s="28">
        <v>-124139643</v>
      </c>
      <c r="O60" s="28">
        <v>0</v>
      </c>
      <c r="P60" s="28">
        <v>0</v>
      </c>
    </row>
    <row r="61" spans="1:16" x14ac:dyDescent="0.2">
      <c r="A61" s="27" t="s">
        <v>91</v>
      </c>
      <c r="B61" s="27" t="s">
        <v>1</v>
      </c>
      <c r="C61" s="27" t="s">
        <v>92</v>
      </c>
      <c r="D61" s="27" t="s">
        <v>3</v>
      </c>
      <c r="E61" s="27" t="s">
        <v>32</v>
      </c>
      <c r="F61" s="27" t="s">
        <v>13</v>
      </c>
      <c r="G61" s="27" t="s">
        <v>6</v>
      </c>
      <c r="H61" s="27" t="s">
        <v>34</v>
      </c>
      <c r="I61" s="27" t="s">
        <v>15</v>
      </c>
      <c r="J61" s="27" t="s">
        <v>9</v>
      </c>
      <c r="K61" s="28">
        <v>0</v>
      </c>
      <c r="L61" s="28">
        <v>95726684</v>
      </c>
      <c r="M61" s="28">
        <v>16053077</v>
      </c>
      <c r="N61" s="28">
        <v>-43669</v>
      </c>
      <c r="O61" s="28">
        <v>0</v>
      </c>
      <c r="P61" s="28">
        <v>16053077</v>
      </c>
    </row>
    <row r="62" spans="1:16" x14ac:dyDescent="0.2">
      <c r="A62" s="27" t="s">
        <v>91</v>
      </c>
      <c r="B62" s="27" t="s">
        <v>1</v>
      </c>
      <c r="C62" s="27" t="s">
        <v>92</v>
      </c>
      <c r="D62" s="27" t="s">
        <v>3</v>
      </c>
      <c r="E62" s="27" t="s">
        <v>12</v>
      </c>
      <c r="F62" s="27" t="s">
        <v>13</v>
      </c>
      <c r="G62" s="27" t="s">
        <v>6</v>
      </c>
      <c r="H62" s="27" t="s">
        <v>14</v>
      </c>
      <c r="I62" s="27" t="s">
        <v>15</v>
      </c>
      <c r="J62" s="27" t="s">
        <v>9</v>
      </c>
      <c r="K62" s="28">
        <v>0</v>
      </c>
      <c r="L62" s="28">
        <v>90582906</v>
      </c>
      <c r="M62" s="28">
        <v>112299684</v>
      </c>
      <c r="N62" s="28">
        <v>-6283222</v>
      </c>
      <c r="O62" s="28">
        <v>0</v>
      </c>
      <c r="P62" s="28">
        <v>112299684</v>
      </c>
    </row>
    <row r="63" spans="1:16" x14ac:dyDescent="0.2">
      <c r="A63" s="27" t="s">
        <v>91</v>
      </c>
      <c r="B63" s="27" t="s">
        <v>1</v>
      </c>
      <c r="C63" s="27" t="s">
        <v>92</v>
      </c>
      <c r="D63" s="27" t="s">
        <v>3</v>
      </c>
      <c r="E63" s="27" t="s">
        <v>12</v>
      </c>
      <c r="F63" s="27" t="s">
        <v>16</v>
      </c>
      <c r="G63" s="27" t="s">
        <v>6</v>
      </c>
      <c r="H63" s="27" t="s">
        <v>14</v>
      </c>
      <c r="I63" s="27" t="s">
        <v>17</v>
      </c>
      <c r="J63" s="27" t="s">
        <v>9</v>
      </c>
      <c r="K63" s="28">
        <v>0</v>
      </c>
      <c r="L63" s="28">
        <v>54673290</v>
      </c>
      <c r="M63" s="28">
        <v>0</v>
      </c>
      <c r="N63" s="28">
        <v>-54673290</v>
      </c>
      <c r="O63" s="28">
        <v>0</v>
      </c>
      <c r="P63" s="28">
        <v>0</v>
      </c>
    </row>
    <row r="64" spans="1:16" x14ac:dyDescent="0.2">
      <c r="A64" s="27" t="s">
        <v>91</v>
      </c>
      <c r="B64" s="27" t="s">
        <v>1</v>
      </c>
      <c r="C64" s="27" t="s">
        <v>92</v>
      </c>
      <c r="D64" s="27" t="s">
        <v>3</v>
      </c>
      <c r="E64" s="27" t="s">
        <v>48</v>
      </c>
      <c r="F64" s="27" t="s">
        <v>19</v>
      </c>
      <c r="G64" s="27" t="s">
        <v>6</v>
      </c>
      <c r="H64" s="27" t="s">
        <v>49</v>
      </c>
      <c r="I64" s="27" t="s">
        <v>21</v>
      </c>
      <c r="J64" s="27" t="s">
        <v>9</v>
      </c>
      <c r="K64" s="28">
        <v>0</v>
      </c>
      <c r="L64" s="28">
        <v>2795348</v>
      </c>
      <c r="M64" s="28">
        <v>0</v>
      </c>
      <c r="N64" s="28">
        <v>0</v>
      </c>
      <c r="O64" s="28">
        <v>0</v>
      </c>
      <c r="P64" s="28">
        <v>0</v>
      </c>
    </row>
    <row r="65" spans="1:16" x14ac:dyDescent="0.2">
      <c r="A65" s="27" t="s">
        <v>91</v>
      </c>
      <c r="B65" s="27" t="s">
        <v>1</v>
      </c>
      <c r="C65" s="27" t="s">
        <v>92</v>
      </c>
      <c r="D65" s="27" t="s">
        <v>3</v>
      </c>
      <c r="E65" s="27" t="s">
        <v>18</v>
      </c>
      <c r="F65" s="27" t="s">
        <v>19</v>
      </c>
      <c r="G65" s="27" t="s">
        <v>6</v>
      </c>
      <c r="H65" s="27" t="s">
        <v>20</v>
      </c>
      <c r="I65" s="27" t="s">
        <v>21</v>
      </c>
      <c r="J65" s="27" t="s">
        <v>9</v>
      </c>
      <c r="K65" s="28">
        <v>0</v>
      </c>
      <c r="L65" s="28">
        <v>414645509</v>
      </c>
      <c r="M65" s="28">
        <v>230614046</v>
      </c>
      <c r="N65" s="28">
        <v>-19431463</v>
      </c>
      <c r="O65" s="28">
        <v>0</v>
      </c>
      <c r="P65" s="28">
        <v>230614046</v>
      </c>
    </row>
    <row r="66" spans="1:16" x14ac:dyDescent="0.2">
      <c r="A66" s="27" t="s">
        <v>91</v>
      </c>
      <c r="B66" s="27" t="s">
        <v>1</v>
      </c>
      <c r="C66" s="27" t="s">
        <v>92</v>
      </c>
      <c r="D66" s="27" t="s">
        <v>3</v>
      </c>
      <c r="E66" s="27" t="s">
        <v>12</v>
      </c>
      <c r="F66" s="27" t="s">
        <v>19</v>
      </c>
      <c r="G66" s="27" t="s">
        <v>6</v>
      </c>
      <c r="H66" s="27" t="s">
        <v>14</v>
      </c>
      <c r="I66" s="27" t="s">
        <v>21</v>
      </c>
      <c r="J66" s="27" t="s">
        <v>9</v>
      </c>
      <c r="K66" s="28">
        <v>0</v>
      </c>
      <c r="L66" s="28">
        <v>148187121</v>
      </c>
      <c r="M66" s="28">
        <v>0</v>
      </c>
      <c r="N66" s="28">
        <v>-148187121</v>
      </c>
      <c r="O66" s="28">
        <v>0</v>
      </c>
      <c r="P66" s="28">
        <v>0</v>
      </c>
    </row>
    <row r="67" spans="1:16" x14ac:dyDescent="0.2">
      <c r="A67" s="27" t="s">
        <v>91</v>
      </c>
      <c r="B67" s="27" t="s">
        <v>1</v>
      </c>
      <c r="C67" s="27" t="s">
        <v>92</v>
      </c>
      <c r="D67" s="27" t="s">
        <v>3</v>
      </c>
      <c r="E67" s="27" t="s">
        <v>4</v>
      </c>
      <c r="F67" s="27" t="s">
        <v>22</v>
      </c>
      <c r="G67" s="27" t="s">
        <v>6</v>
      </c>
      <c r="H67" s="27" t="s">
        <v>7</v>
      </c>
      <c r="I67" s="27" t="s">
        <v>23</v>
      </c>
      <c r="J67" s="27" t="s">
        <v>9</v>
      </c>
      <c r="K67" s="28">
        <v>0</v>
      </c>
      <c r="L67" s="28">
        <v>161233410</v>
      </c>
      <c r="M67" s="28">
        <v>174388565</v>
      </c>
      <c r="N67" s="28">
        <v>-575954</v>
      </c>
      <c r="O67" s="28">
        <v>0</v>
      </c>
      <c r="P67" s="28">
        <v>174388565</v>
      </c>
    </row>
    <row r="68" spans="1:16" x14ac:dyDescent="0.2">
      <c r="A68" s="27" t="s">
        <v>91</v>
      </c>
      <c r="B68" s="27" t="s">
        <v>1</v>
      </c>
      <c r="C68" s="27" t="s">
        <v>92</v>
      </c>
      <c r="D68" s="27" t="s">
        <v>3</v>
      </c>
      <c r="E68" s="27" t="s">
        <v>18</v>
      </c>
      <c r="F68" s="27" t="s">
        <v>24</v>
      </c>
      <c r="G68" s="27" t="s">
        <v>6</v>
      </c>
      <c r="H68" s="27" t="s">
        <v>20</v>
      </c>
      <c r="I68" s="27" t="s">
        <v>25</v>
      </c>
      <c r="J68" s="27" t="s">
        <v>9</v>
      </c>
      <c r="K68" s="28">
        <v>0</v>
      </c>
      <c r="L68" s="28">
        <v>94334540</v>
      </c>
      <c r="M68" s="28">
        <v>46586665</v>
      </c>
      <c r="N68" s="28">
        <v>-19747875</v>
      </c>
      <c r="O68" s="28">
        <v>0</v>
      </c>
      <c r="P68" s="28">
        <v>46586665</v>
      </c>
    </row>
    <row r="69" spans="1:16" x14ac:dyDescent="0.2">
      <c r="A69" s="27" t="s">
        <v>91</v>
      </c>
      <c r="B69" s="27" t="s">
        <v>1</v>
      </c>
      <c r="C69" s="27" t="s">
        <v>92</v>
      </c>
      <c r="D69" s="27" t="s">
        <v>3</v>
      </c>
      <c r="E69" s="27" t="s">
        <v>10</v>
      </c>
      <c r="F69" s="27" t="s">
        <v>24</v>
      </c>
      <c r="G69" s="27" t="s">
        <v>6</v>
      </c>
      <c r="H69" s="27" t="s">
        <v>11</v>
      </c>
      <c r="I69" s="27" t="s">
        <v>25</v>
      </c>
      <c r="J69" s="27" t="s">
        <v>9</v>
      </c>
      <c r="K69" s="28">
        <v>0</v>
      </c>
      <c r="L69" s="28">
        <v>54300459</v>
      </c>
      <c r="M69" s="28">
        <v>13326668</v>
      </c>
      <c r="N69" s="28">
        <v>-34040458</v>
      </c>
      <c r="O69" s="28">
        <v>0</v>
      </c>
      <c r="P69" s="28">
        <v>13326668</v>
      </c>
    </row>
    <row r="70" spans="1:16" x14ac:dyDescent="0.2">
      <c r="A70" s="27" t="s">
        <v>91</v>
      </c>
      <c r="B70" s="27" t="s">
        <v>1</v>
      </c>
      <c r="C70" s="27" t="s">
        <v>92</v>
      </c>
      <c r="D70" s="27" t="s">
        <v>3</v>
      </c>
      <c r="E70" s="27" t="s">
        <v>26</v>
      </c>
      <c r="F70" s="27" t="s">
        <v>27</v>
      </c>
      <c r="G70" s="27" t="s">
        <v>6</v>
      </c>
      <c r="H70" s="27" t="s">
        <v>28</v>
      </c>
      <c r="I70" s="27" t="s">
        <v>29</v>
      </c>
      <c r="J70" s="27" t="s">
        <v>9</v>
      </c>
      <c r="K70" s="28">
        <v>0</v>
      </c>
      <c r="L70" s="28">
        <v>0</v>
      </c>
      <c r="M70" s="28">
        <v>4730000</v>
      </c>
      <c r="N70" s="28">
        <v>-270000</v>
      </c>
      <c r="O70" s="28">
        <v>0</v>
      </c>
      <c r="P70" s="28">
        <v>4730000</v>
      </c>
    </row>
    <row r="71" spans="1:16" x14ac:dyDescent="0.2">
      <c r="A71" s="27" t="s">
        <v>91</v>
      </c>
      <c r="B71" s="27" t="s">
        <v>1</v>
      </c>
      <c r="C71" s="27" t="s">
        <v>92</v>
      </c>
      <c r="D71" s="27" t="s">
        <v>3</v>
      </c>
      <c r="E71" s="27" t="s">
        <v>12</v>
      </c>
      <c r="F71" s="27" t="s">
        <v>30</v>
      </c>
      <c r="G71" s="27" t="s">
        <v>6</v>
      </c>
      <c r="H71" s="27" t="s">
        <v>14</v>
      </c>
      <c r="I71" s="27" t="s">
        <v>31</v>
      </c>
      <c r="J71" s="27" t="s">
        <v>9</v>
      </c>
      <c r="K71" s="28">
        <v>0</v>
      </c>
      <c r="L71" s="28">
        <v>0</v>
      </c>
      <c r="M71" s="28">
        <v>0</v>
      </c>
      <c r="N71" s="28">
        <v>-1780000</v>
      </c>
      <c r="O71" s="28">
        <v>0</v>
      </c>
      <c r="P71" s="28">
        <v>0</v>
      </c>
    </row>
    <row r="72" spans="1:16" x14ac:dyDescent="0.2">
      <c r="A72" s="27" t="s">
        <v>91</v>
      </c>
      <c r="B72" s="27" t="s">
        <v>1</v>
      </c>
      <c r="C72" s="27" t="s">
        <v>92</v>
      </c>
      <c r="D72" s="27" t="s">
        <v>3</v>
      </c>
      <c r="E72" s="27" t="s">
        <v>32</v>
      </c>
      <c r="F72" s="27" t="s">
        <v>33</v>
      </c>
      <c r="G72" s="27" t="s">
        <v>6</v>
      </c>
      <c r="H72" s="27" t="s">
        <v>34</v>
      </c>
      <c r="I72" s="27" t="s">
        <v>35</v>
      </c>
      <c r="J72" s="27" t="s">
        <v>9</v>
      </c>
      <c r="K72" s="28">
        <v>0</v>
      </c>
      <c r="L72" s="28">
        <v>7823327</v>
      </c>
      <c r="M72" s="28">
        <v>0</v>
      </c>
      <c r="N72" s="28">
        <v>-23327</v>
      </c>
      <c r="O72" s="28">
        <v>0</v>
      </c>
      <c r="P72" s="28">
        <v>0</v>
      </c>
    </row>
    <row r="73" spans="1:16" x14ac:dyDescent="0.2">
      <c r="A73" s="27" t="s">
        <v>91</v>
      </c>
      <c r="B73" s="27" t="s">
        <v>1</v>
      </c>
      <c r="C73" s="27" t="s">
        <v>92</v>
      </c>
      <c r="D73" s="27" t="s">
        <v>3</v>
      </c>
      <c r="E73" s="27" t="s">
        <v>36</v>
      </c>
      <c r="F73" s="27" t="s">
        <v>52</v>
      </c>
      <c r="G73" s="27" t="s">
        <v>6</v>
      </c>
      <c r="H73" s="27" t="s">
        <v>38</v>
      </c>
      <c r="I73" s="27" t="s">
        <v>53</v>
      </c>
      <c r="J73" s="27" t="s">
        <v>9</v>
      </c>
      <c r="K73" s="28">
        <v>0</v>
      </c>
      <c r="L73" s="28">
        <v>4153979</v>
      </c>
      <c r="M73" s="28">
        <v>12649256</v>
      </c>
      <c r="N73" s="28">
        <v>-1933459</v>
      </c>
      <c r="O73" s="28">
        <v>0</v>
      </c>
      <c r="P73" s="28">
        <v>12649256</v>
      </c>
    </row>
    <row r="74" spans="1:16" x14ac:dyDescent="0.2">
      <c r="A74" s="27" t="s">
        <v>91</v>
      </c>
      <c r="B74" s="27" t="s">
        <v>1</v>
      </c>
      <c r="C74" s="27" t="s">
        <v>92</v>
      </c>
      <c r="D74" s="27" t="s">
        <v>3</v>
      </c>
      <c r="E74" s="27" t="s">
        <v>36</v>
      </c>
      <c r="F74" s="27" t="s">
        <v>54</v>
      </c>
      <c r="G74" s="27" t="s">
        <v>6</v>
      </c>
      <c r="H74" s="27" t="s">
        <v>38</v>
      </c>
      <c r="I74" s="27" t="s">
        <v>55</v>
      </c>
      <c r="J74" s="27" t="s">
        <v>9</v>
      </c>
      <c r="K74" s="28">
        <v>0</v>
      </c>
      <c r="L74" s="28">
        <v>1600090</v>
      </c>
      <c r="M74" s="28">
        <v>0</v>
      </c>
      <c r="N74" s="28">
        <v>-1600090</v>
      </c>
      <c r="O74" s="28">
        <v>0</v>
      </c>
      <c r="P74" s="28">
        <v>0</v>
      </c>
    </row>
    <row r="75" spans="1:16" x14ac:dyDescent="0.2">
      <c r="A75" s="27" t="s">
        <v>91</v>
      </c>
      <c r="B75" s="27" t="s">
        <v>1</v>
      </c>
      <c r="C75" s="27" t="s">
        <v>92</v>
      </c>
      <c r="D75" s="27" t="s">
        <v>3</v>
      </c>
      <c r="E75" s="27" t="s">
        <v>36</v>
      </c>
      <c r="F75" s="27" t="s">
        <v>56</v>
      </c>
      <c r="G75" s="27" t="s">
        <v>6</v>
      </c>
      <c r="H75" s="27" t="s">
        <v>38</v>
      </c>
      <c r="I75" s="27" t="s">
        <v>57</v>
      </c>
      <c r="J75" s="27" t="s">
        <v>9</v>
      </c>
      <c r="K75" s="28">
        <v>0</v>
      </c>
      <c r="L75" s="28">
        <v>100</v>
      </c>
      <c r="M75" s="28">
        <v>1000000</v>
      </c>
      <c r="N75" s="28">
        <v>0</v>
      </c>
      <c r="O75" s="28">
        <v>0</v>
      </c>
      <c r="P75" s="28">
        <v>1000000</v>
      </c>
    </row>
    <row r="76" spans="1:16" x14ac:dyDescent="0.2">
      <c r="A76" s="27" t="s">
        <v>91</v>
      </c>
      <c r="B76" s="27" t="s">
        <v>1</v>
      </c>
      <c r="C76" s="27" t="s">
        <v>92</v>
      </c>
      <c r="D76" s="27" t="s">
        <v>3</v>
      </c>
      <c r="E76" s="27" t="s">
        <v>36</v>
      </c>
      <c r="F76" s="27" t="s">
        <v>58</v>
      </c>
      <c r="G76" s="27" t="s">
        <v>6</v>
      </c>
      <c r="H76" s="27" t="s">
        <v>38</v>
      </c>
      <c r="I76" s="27" t="s">
        <v>59</v>
      </c>
      <c r="J76" s="27" t="s">
        <v>9</v>
      </c>
      <c r="K76" s="28">
        <v>0</v>
      </c>
      <c r="L76" s="28">
        <v>4125000</v>
      </c>
      <c r="M76" s="28">
        <v>10166541</v>
      </c>
      <c r="N76" s="28">
        <v>-958459</v>
      </c>
      <c r="O76" s="28">
        <v>0</v>
      </c>
      <c r="P76" s="28">
        <v>10166541</v>
      </c>
    </row>
    <row r="77" spans="1:16" x14ac:dyDescent="0.2">
      <c r="A77" s="27" t="s">
        <v>91</v>
      </c>
      <c r="B77" s="27" t="s">
        <v>1</v>
      </c>
      <c r="C77" s="27" t="s">
        <v>92</v>
      </c>
      <c r="D77" s="27" t="s">
        <v>3</v>
      </c>
      <c r="E77" s="27" t="s">
        <v>36</v>
      </c>
      <c r="F77" s="27" t="s">
        <v>60</v>
      </c>
      <c r="G77" s="27" t="s">
        <v>6</v>
      </c>
      <c r="H77" s="27" t="s">
        <v>38</v>
      </c>
      <c r="I77" s="27" t="s">
        <v>61</v>
      </c>
      <c r="J77" s="27" t="s">
        <v>9</v>
      </c>
      <c r="K77" s="28">
        <v>0</v>
      </c>
      <c r="L77" s="28">
        <v>400000</v>
      </c>
      <c r="M77" s="28">
        <v>0</v>
      </c>
      <c r="N77" s="28">
        <v>0</v>
      </c>
      <c r="O77" s="28">
        <v>0</v>
      </c>
      <c r="P77" s="28">
        <v>0</v>
      </c>
    </row>
    <row r="78" spans="1:16" x14ac:dyDescent="0.2">
      <c r="A78" s="27" t="s">
        <v>91</v>
      </c>
      <c r="B78" s="27" t="s">
        <v>1</v>
      </c>
      <c r="C78" s="27" t="s">
        <v>92</v>
      </c>
      <c r="D78" s="27" t="s">
        <v>3</v>
      </c>
      <c r="E78" s="27" t="s">
        <v>36</v>
      </c>
      <c r="F78" s="27" t="s">
        <v>62</v>
      </c>
      <c r="G78" s="27" t="s">
        <v>6</v>
      </c>
      <c r="H78" s="27" t="s">
        <v>38</v>
      </c>
      <c r="I78" s="27" t="s">
        <v>63</v>
      </c>
      <c r="J78" s="27" t="s">
        <v>9</v>
      </c>
      <c r="K78" s="28">
        <v>0</v>
      </c>
      <c r="L78" s="28">
        <v>4270090</v>
      </c>
      <c r="M78" s="28">
        <v>4270000</v>
      </c>
      <c r="N78" s="28">
        <v>-90</v>
      </c>
      <c r="O78" s="28">
        <v>0</v>
      </c>
      <c r="P78" s="28">
        <v>4270000</v>
      </c>
    </row>
    <row r="79" spans="1:16" x14ac:dyDescent="0.2">
      <c r="A79" s="27" t="s">
        <v>91</v>
      </c>
      <c r="B79" s="27" t="s">
        <v>1</v>
      </c>
      <c r="C79" s="27" t="s">
        <v>92</v>
      </c>
      <c r="D79" s="27" t="s">
        <v>3</v>
      </c>
      <c r="E79" s="27" t="s">
        <v>36</v>
      </c>
      <c r="F79" s="27" t="s">
        <v>64</v>
      </c>
      <c r="G79" s="27" t="s">
        <v>6</v>
      </c>
      <c r="H79" s="27" t="s">
        <v>38</v>
      </c>
      <c r="I79" s="27" t="s">
        <v>65</v>
      </c>
      <c r="J79" s="27" t="s">
        <v>9</v>
      </c>
      <c r="K79" s="28">
        <v>0</v>
      </c>
      <c r="L79" s="28">
        <v>50000</v>
      </c>
      <c r="M79" s="28">
        <v>0</v>
      </c>
      <c r="N79" s="28">
        <v>-50000</v>
      </c>
      <c r="O79" s="28">
        <v>0</v>
      </c>
      <c r="P79" s="28">
        <v>0</v>
      </c>
    </row>
    <row r="80" spans="1:16" x14ac:dyDescent="0.2">
      <c r="A80" s="27" t="s">
        <v>91</v>
      </c>
      <c r="B80" s="27" t="s">
        <v>1</v>
      </c>
      <c r="C80" s="27" t="s">
        <v>92</v>
      </c>
      <c r="D80" s="27" t="s">
        <v>3</v>
      </c>
      <c r="E80" s="27" t="s">
        <v>36</v>
      </c>
      <c r="F80" s="27" t="s">
        <v>66</v>
      </c>
      <c r="G80" s="27" t="s">
        <v>6</v>
      </c>
      <c r="H80" s="27" t="s">
        <v>38</v>
      </c>
      <c r="I80" s="27" t="s">
        <v>67</v>
      </c>
      <c r="J80" s="27" t="s">
        <v>9</v>
      </c>
      <c r="K80" s="28">
        <v>0</v>
      </c>
      <c r="L80" s="28">
        <v>1200000</v>
      </c>
      <c r="M80" s="28">
        <v>0</v>
      </c>
      <c r="N80" s="28">
        <v>-1200000</v>
      </c>
      <c r="O80" s="28">
        <v>0</v>
      </c>
      <c r="P80" s="28">
        <v>0</v>
      </c>
    </row>
    <row r="81" spans="1:16" x14ac:dyDescent="0.2">
      <c r="A81" s="27" t="s">
        <v>91</v>
      </c>
      <c r="B81" s="27" t="s">
        <v>1</v>
      </c>
      <c r="C81" s="27" t="s">
        <v>92</v>
      </c>
      <c r="D81" s="27" t="s">
        <v>3</v>
      </c>
      <c r="E81" s="27" t="s">
        <v>36</v>
      </c>
      <c r="F81" s="27" t="s">
        <v>68</v>
      </c>
      <c r="G81" s="27" t="s">
        <v>6</v>
      </c>
      <c r="H81" s="27" t="s">
        <v>38</v>
      </c>
      <c r="I81" s="27" t="s">
        <v>67</v>
      </c>
      <c r="J81" s="27" t="s">
        <v>9</v>
      </c>
      <c r="K81" s="28">
        <v>0</v>
      </c>
      <c r="L81" s="28">
        <v>7150062</v>
      </c>
      <c r="M81" s="28">
        <v>0</v>
      </c>
      <c r="N81" s="28">
        <v>0</v>
      </c>
      <c r="O81" s="28">
        <v>0</v>
      </c>
      <c r="P81" s="28">
        <v>0</v>
      </c>
    </row>
    <row r="82" spans="1:16" x14ac:dyDescent="0.2">
      <c r="A82" s="27" t="s">
        <v>91</v>
      </c>
      <c r="B82" s="27" t="s">
        <v>1</v>
      </c>
      <c r="C82" s="27" t="s">
        <v>92</v>
      </c>
      <c r="D82" s="27" t="s">
        <v>3</v>
      </c>
      <c r="E82" s="27" t="s">
        <v>36</v>
      </c>
      <c r="F82" s="27" t="s">
        <v>69</v>
      </c>
      <c r="G82" s="27" t="s">
        <v>6</v>
      </c>
      <c r="H82" s="27" t="s">
        <v>38</v>
      </c>
      <c r="I82" s="27" t="s">
        <v>70</v>
      </c>
      <c r="J82" s="27" t="s">
        <v>9</v>
      </c>
      <c r="K82" s="28">
        <v>0</v>
      </c>
      <c r="L82" s="28">
        <v>9115683</v>
      </c>
      <c r="M82" s="28">
        <v>9115683</v>
      </c>
      <c r="N82" s="28">
        <v>0</v>
      </c>
      <c r="O82" s="28">
        <v>0</v>
      </c>
      <c r="P82" s="28">
        <v>9115683</v>
      </c>
    </row>
    <row r="83" spans="1:16" x14ac:dyDescent="0.2">
      <c r="A83" s="27" t="s">
        <v>91</v>
      </c>
      <c r="B83" s="27" t="s">
        <v>1</v>
      </c>
      <c r="C83" s="27" t="s">
        <v>92</v>
      </c>
      <c r="D83" s="27" t="s">
        <v>3</v>
      </c>
      <c r="E83" s="27" t="s">
        <v>36</v>
      </c>
      <c r="F83" s="27" t="s">
        <v>71</v>
      </c>
      <c r="G83" s="27" t="s">
        <v>6</v>
      </c>
      <c r="H83" s="27" t="s">
        <v>38</v>
      </c>
      <c r="I83" s="27" t="s">
        <v>72</v>
      </c>
      <c r="J83" s="27" t="s">
        <v>9</v>
      </c>
      <c r="K83" s="28">
        <v>0</v>
      </c>
      <c r="L83" s="28">
        <v>0</v>
      </c>
      <c r="M83" s="28">
        <v>1242680</v>
      </c>
      <c r="N83" s="28">
        <v>0</v>
      </c>
      <c r="O83" s="28">
        <v>0</v>
      </c>
      <c r="P83" s="28">
        <v>1242680</v>
      </c>
    </row>
    <row r="84" spans="1:16" x14ac:dyDescent="0.2">
      <c r="A84" s="27" t="s">
        <v>91</v>
      </c>
      <c r="B84" s="27" t="s">
        <v>1</v>
      </c>
      <c r="C84" s="27" t="s">
        <v>92</v>
      </c>
      <c r="D84" s="27" t="s">
        <v>3</v>
      </c>
      <c r="E84" s="27" t="s">
        <v>36</v>
      </c>
      <c r="F84" s="27" t="s">
        <v>73</v>
      </c>
      <c r="G84" s="27" t="s">
        <v>6</v>
      </c>
      <c r="H84" s="27" t="s">
        <v>38</v>
      </c>
      <c r="I84" s="27" t="s">
        <v>74</v>
      </c>
      <c r="J84" s="27" t="s">
        <v>9</v>
      </c>
      <c r="K84" s="28">
        <v>0</v>
      </c>
      <c r="L84" s="28">
        <v>8746644</v>
      </c>
      <c r="M84" s="28">
        <v>0</v>
      </c>
      <c r="N84" s="28">
        <v>-1289340</v>
      </c>
      <c r="O84" s="28">
        <v>0</v>
      </c>
      <c r="P84" s="28">
        <v>0</v>
      </c>
    </row>
    <row r="85" spans="1:16" x14ac:dyDescent="0.2">
      <c r="A85" s="27" t="s">
        <v>91</v>
      </c>
      <c r="B85" s="27" t="s">
        <v>1</v>
      </c>
      <c r="C85" s="27" t="s">
        <v>92</v>
      </c>
      <c r="D85" s="27" t="s">
        <v>3</v>
      </c>
      <c r="E85" s="27" t="s">
        <v>36</v>
      </c>
      <c r="F85" s="27" t="s">
        <v>75</v>
      </c>
      <c r="G85" s="27" t="s">
        <v>6</v>
      </c>
      <c r="H85" s="27" t="s">
        <v>38</v>
      </c>
      <c r="I85" s="27" t="s">
        <v>76</v>
      </c>
      <c r="J85" s="27" t="s">
        <v>9</v>
      </c>
      <c r="K85" s="28">
        <v>0</v>
      </c>
      <c r="L85" s="28">
        <v>18874026</v>
      </c>
      <c r="M85" s="28">
        <v>10366053</v>
      </c>
      <c r="N85" s="28">
        <v>-7265293</v>
      </c>
      <c r="O85" s="28">
        <v>0</v>
      </c>
      <c r="P85" s="28">
        <v>10366053</v>
      </c>
    </row>
    <row r="86" spans="1:16" x14ac:dyDescent="0.2">
      <c r="A86" s="27" t="s">
        <v>91</v>
      </c>
      <c r="B86" s="27" t="s">
        <v>1</v>
      </c>
      <c r="C86" s="27" t="s">
        <v>92</v>
      </c>
      <c r="D86" s="27" t="s">
        <v>3</v>
      </c>
      <c r="E86" s="27" t="s">
        <v>36</v>
      </c>
      <c r="F86" s="27" t="s">
        <v>93</v>
      </c>
      <c r="G86" s="27" t="s">
        <v>6</v>
      </c>
      <c r="H86" s="27" t="s">
        <v>38</v>
      </c>
      <c r="I86" s="27" t="s">
        <v>94</v>
      </c>
      <c r="J86" s="27" t="s">
        <v>9</v>
      </c>
      <c r="K86" s="28">
        <v>0</v>
      </c>
      <c r="L86" s="28">
        <v>4148300</v>
      </c>
      <c r="M86" s="28">
        <v>0</v>
      </c>
      <c r="N86" s="28">
        <v>-4148300</v>
      </c>
      <c r="O86" s="28">
        <v>0</v>
      </c>
      <c r="P86" s="28">
        <v>0</v>
      </c>
    </row>
    <row r="87" spans="1:16" x14ac:dyDescent="0.2">
      <c r="A87" s="27" t="s">
        <v>91</v>
      </c>
      <c r="B87" s="27" t="s">
        <v>1</v>
      </c>
      <c r="C87" s="27" t="s">
        <v>92</v>
      </c>
      <c r="D87" s="27" t="s">
        <v>3</v>
      </c>
      <c r="E87" s="27" t="s">
        <v>36</v>
      </c>
      <c r="F87" s="27" t="s">
        <v>77</v>
      </c>
      <c r="G87" s="27" t="s">
        <v>6</v>
      </c>
      <c r="H87" s="27" t="s">
        <v>38</v>
      </c>
      <c r="I87" s="27" t="s">
        <v>78</v>
      </c>
      <c r="J87" s="27" t="s">
        <v>9</v>
      </c>
      <c r="K87" s="28">
        <v>0</v>
      </c>
      <c r="L87" s="28">
        <v>2000100</v>
      </c>
      <c r="M87" s="28">
        <v>0</v>
      </c>
      <c r="N87" s="28">
        <v>-2000100</v>
      </c>
      <c r="O87" s="28">
        <v>0</v>
      </c>
      <c r="P87" s="28">
        <v>0</v>
      </c>
    </row>
    <row r="88" spans="1:16" x14ac:dyDescent="0.2">
      <c r="A88" s="27" t="s">
        <v>91</v>
      </c>
      <c r="B88" s="27" t="s">
        <v>1</v>
      </c>
      <c r="C88" s="27" t="s">
        <v>92</v>
      </c>
      <c r="D88" s="27" t="s">
        <v>3</v>
      </c>
      <c r="E88" s="27" t="s">
        <v>36</v>
      </c>
      <c r="F88" s="27" t="s">
        <v>79</v>
      </c>
      <c r="G88" s="27" t="s">
        <v>6</v>
      </c>
      <c r="H88" s="27" t="s">
        <v>38</v>
      </c>
      <c r="I88" s="27" t="s">
        <v>80</v>
      </c>
      <c r="J88" s="27" t="s">
        <v>9</v>
      </c>
      <c r="K88" s="28">
        <v>0</v>
      </c>
      <c r="L88" s="28">
        <v>2691838</v>
      </c>
      <c r="M88" s="28">
        <v>0</v>
      </c>
      <c r="N88" s="28">
        <v>-2691838</v>
      </c>
      <c r="O88" s="28">
        <v>0</v>
      </c>
      <c r="P88" s="28">
        <v>0</v>
      </c>
    </row>
    <row r="89" spans="1:16" x14ac:dyDescent="0.2">
      <c r="A89" s="27" t="s">
        <v>91</v>
      </c>
      <c r="B89" s="27" t="s">
        <v>1</v>
      </c>
      <c r="C89" s="27" t="s">
        <v>92</v>
      </c>
      <c r="D89" s="27" t="s">
        <v>3</v>
      </c>
      <c r="E89" s="27" t="s">
        <v>36</v>
      </c>
      <c r="F89" s="27" t="s">
        <v>95</v>
      </c>
      <c r="G89" s="27" t="s">
        <v>6</v>
      </c>
      <c r="H89" s="27" t="s">
        <v>38</v>
      </c>
      <c r="I89" s="27" t="s">
        <v>96</v>
      </c>
      <c r="J89" s="27" t="s">
        <v>9</v>
      </c>
      <c r="K89" s="28">
        <v>0</v>
      </c>
      <c r="L89" s="28">
        <v>2000200</v>
      </c>
      <c r="M89" s="28">
        <v>0</v>
      </c>
      <c r="N89" s="28">
        <v>-2000200</v>
      </c>
      <c r="O89" s="28">
        <v>0</v>
      </c>
      <c r="P89" s="28">
        <v>0</v>
      </c>
    </row>
    <row r="90" spans="1:16" x14ac:dyDescent="0.2">
      <c r="A90" s="27" t="s">
        <v>91</v>
      </c>
      <c r="B90" s="27" t="s">
        <v>1</v>
      </c>
      <c r="C90" s="27" t="s">
        <v>92</v>
      </c>
      <c r="D90" s="27" t="s">
        <v>3</v>
      </c>
      <c r="E90" s="27" t="s">
        <v>36</v>
      </c>
      <c r="F90" s="27" t="s">
        <v>97</v>
      </c>
      <c r="G90" s="27" t="s">
        <v>6</v>
      </c>
      <c r="H90" s="27" t="s">
        <v>38</v>
      </c>
      <c r="I90" s="27" t="s">
        <v>96</v>
      </c>
      <c r="J90" s="27" t="s">
        <v>9</v>
      </c>
      <c r="K90" s="28">
        <v>0</v>
      </c>
      <c r="L90" s="28">
        <v>2000000</v>
      </c>
      <c r="M90" s="28">
        <v>0</v>
      </c>
      <c r="N90" s="28">
        <v>-2000000</v>
      </c>
      <c r="O90" s="28">
        <v>0</v>
      </c>
      <c r="P90" s="28">
        <v>0</v>
      </c>
    </row>
    <row r="91" spans="1:16" x14ac:dyDescent="0.2">
      <c r="A91" s="27" t="s">
        <v>91</v>
      </c>
      <c r="B91" s="27" t="s">
        <v>1</v>
      </c>
      <c r="C91" s="27" t="s">
        <v>92</v>
      </c>
      <c r="D91" s="27" t="s">
        <v>3</v>
      </c>
      <c r="E91" s="27" t="s">
        <v>36</v>
      </c>
      <c r="F91" s="27" t="s">
        <v>81</v>
      </c>
      <c r="G91" s="27" t="s">
        <v>6</v>
      </c>
      <c r="H91" s="27" t="s">
        <v>38</v>
      </c>
      <c r="I91" s="27" t="s">
        <v>82</v>
      </c>
      <c r="J91" s="27" t="s">
        <v>9</v>
      </c>
      <c r="K91" s="28">
        <v>0</v>
      </c>
      <c r="L91" s="28">
        <v>16636</v>
      </c>
      <c r="M91" s="28">
        <v>1983364</v>
      </c>
      <c r="N91" s="28">
        <v>-33272</v>
      </c>
      <c r="O91" s="28">
        <v>0</v>
      </c>
      <c r="P91" s="28">
        <v>1983364</v>
      </c>
    </row>
    <row r="92" spans="1:16" x14ac:dyDescent="0.2">
      <c r="A92" s="27" t="s">
        <v>91</v>
      </c>
      <c r="B92" s="27" t="s">
        <v>1</v>
      </c>
      <c r="C92" s="27" t="s">
        <v>92</v>
      </c>
      <c r="D92" s="27" t="s">
        <v>3</v>
      </c>
      <c r="E92" s="27" t="s">
        <v>36</v>
      </c>
      <c r="F92" s="27" t="s">
        <v>85</v>
      </c>
      <c r="G92" s="27" t="s">
        <v>6</v>
      </c>
      <c r="H92" s="27" t="s">
        <v>38</v>
      </c>
      <c r="I92" s="27" t="s">
        <v>86</v>
      </c>
      <c r="J92" s="27" t="s">
        <v>9</v>
      </c>
      <c r="K92" s="28">
        <v>0</v>
      </c>
      <c r="L92" s="28">
        <v>12785</v>
      </c>
      <c r="M92" s="28">
        <v>2428668</v>
      </c>
      <c r="N92" s="28">
        <v>-12785</v>
      </c>
      <c r="O92" s="28">
        <v>0</v>
      </c>
      <c r="P92" s="28">
        <v>2428668</v>
      </c>
    </row>
    <row r="93" spans="1:16" x14ac:dyDescent="0.2">
      <c r="A93" s="27" t="s">
        <v>91</v>
      </c>
      <c r="B93" s="27" t="s">
        <v>1</v>
      </c>
      <c r="C93" s="27" t="s">
        <v>92</v>
      </c>
      <c r="D93" s="27" t="s">
        <v>3</v>
      </c>
      <c r="E93" s="27" t="s">
        <v>4</v>
      </c>
      <c r="F93" s="27" t="s">
        <v>5</v>
      </c>
      <c r="G93" s="27" t="s">
        <v>98</v>
      </c>
      <c r="H93" s="27" t="s">
        <v>7</v>
      </c>
      <c r="I93" s="27" t="s">
        <v>8</v>
      </c>
      <c r="J93" s="27" t="s">
        <v>99</v>
      </c>
      <c r="K93" s="28">
        <v>0</v>
      </c>
      <c r="L93" s="28">
        <v>3727063</v>
      </c>
      <c r="M93" s="28">
        <v>0</v>
      </c>
      <c r="N93" s="28">
        <v>-527063</v>
      </c>
      <c r="O93" s="28">
        <v>0</v>
      </c>
      <c r="P93" s="28">
        <v>0</v>
      </c>
    </row>
    <row r="94" spans="1:16" x14ac:dyDescent="0.2">
      <c r="A94" s="27" t="s">
        <v>91</v>
      </c>
      <c r="B94" s="27" t="s">
        <v>1</v>
      </c>
      <c r="C94" s="27" t="s">
        <v>92</v>
      </c>
      <c r="D94" s="27" t="s">
        <v>3</v>
      </c>
      <c r="E94" s="27" t="s">
        <v>4</v>
      </c>
      <c r="F94" s="27" t="s">
        <v>24</v>
      </c>
      <c r="G94" s="27" t="s">
        <v>87</v>
      </c>
      <c r="H94" s="27" t="s">
        <v>7</v>
      </c>
      <c r="I94" s="27" t="s">
        <v>25</v>
      </c>
      <c r="J94" s="27" t="s">
        <v>88</v>
      </c>
      <c r="K94" s="28">
        <v>0</v>
      </c>
      <c r="L94" s="28">
        <v>35719338</v>
      </c>
      <c r="M94" s="28">
        <v>0</v>
      </c>
      <c r="N94" s="28">
        <v>-35719338</v>
      </c>
      <c r="O94" s="28">
        <v>0</v>
      </c>
      <c r="P94" s="28">
        <v>0</v>
      </c>
    </row>
    <row r="95" spans="1:16" x14ac:dyDescent="0.2">
      <c r="A95" s="27" t="s">
        <v>100</v>
      </c>
      <c r="B95" s="27" t="s">
        <v>1</v>
      </c>
      <c r="C95" s="27" t="s">
        <v>101</v>
      </c>
      <c r="D95" s="27" t="s">
        <v>3</v>
      </c>
      <c r="E95" s="27" t="s">
        <v>4</v>
      </c>
      <c r="F95" s="27" t="s">
        <v>5</v>
      </c>
      <c r="G95" s="27" t="s">
        <v>6</v>
      </c>
      <c r="H95" s="27" t="s">
        <v>7</v>
      </c>
      <c r="I95" s="27" t="s">
        <v>8</v>
      </c>
      <c r="J95" s="27" t="s">
        <v>9</v>
      </c>
      <c r="K95" s="28">
        <v>0</v>
      </c>
      <c r="L95" s="28">
        <v>134494457</v>
      </c>
      <c r="M95" s="28">
        <v>48082533</v>
      </c>
      <c r="N95" s="28">
        <v>-10411924</v>
      </c>
      <c r="O95" s="28">
        <v>0</v>
      </c>
      <c r="P95" s="28">
        <v>48082533</v>
      </c>
    </row>
    <row r="96" spans="1:16" x14ac:dyDescent="0.2">
      <c r="A96" s="27" t="s">
        <v>100</v>
      </c>
      <c r="B96" s="27" t="s">
        <v>1</v>
      </c>
      <c r="C96" s="27" t="s">
        <v>101</v>
      </c>
      <c r="D96" s="27" t="s">
        <v>3</v>
      </c>
      <c r="E96" s="27" t="s">
        <v>10</v>
      </c>
      <c r="F96" s="27" t="s">
        <v>5</v>
      </c>
      <c r="G96" s="27" t="s">
        <v>6</v>
      </c>
      <c r="H96" s="27" t="s">
        <v>11</v>
      </c>
      <c r="I96" s="27" t="s">
        <v>8</v>
      </c>
      <c r="J96" s="27" t="s">
        <v>9</v>
      </c>
      <c r="K96" s="28">
        <v>0</v>
      </c>
      <c r="L96" s="28">
        <v>0</v>
      </c>
      <c r="M96" s="28">
        <v>3157533</v>
      </c>
      <c r="N96" s="28">
        <v>-1242467</v>
      </c>
      <c r="O96" s="28">
        <v>0</v>
      </c>
      <c r="P96" s="28">
        <v>3157533</v>
      </c>
    </row>
    <row r="97" spans="1:16" x14ac:dyDescent="0.2">
      <c r="A97" s="27" t="s">
        <v>100</v>
      </c>
      <c r="B97" s="27" t="s">
        <v>1</v>
      </c>
      <c r="C97" s="27" t="s">
        <v>101</v>
      </c>
      <c r="D97" s="27" t="s">
        <v>3</v>
      </c>
      <c r="E97" s="27" t="s">
        <v>42</v>
      </c>
      <c r="F97" s="27" t="s">
        <v>5</v>
      </c>
      <c r="G97" s="27" t="s">
        <v>6</v>
      </c>
      <c r="H97" s="27" t="s">
        <v>43</v>
      </c>
      <c r="I97" s="27" t="s">
        <v>8</v>
      </c>
      <c r="J97" s="27" t="s">
        <v>9</v>
      </c>
      <c r="K97" s="28">
        <v>0</v>
      </c>
      <c r="L97" s="28">
        <v>192899406</v>
      </c>
      <c r="M97" s="28">
        <v>36000000</v>
      </c>
      <c r="N97" s="28">
        <v>-28899406</v>
      </c>
      <c r="O97" s="28">
        <v>0</v>
      </c>
      <c r="P97" s="28">
        <v>36000000</v>
      </c>
    </row>
    <row r="98" spans="1:16" x14ac:dyDescent="0.2">
      <c r="A98" s="27" t="s">
        <v>100</v>
      </c>
      <c r="B98" s="27" t="s">
        <v>1</v>
      </c>
      <c r="C98" s="27" t="s">
        <v>101</v>
      </c>
      <c r="D98" s="27" t="s">
        <v>3</v>
      </c>
      <c r="E98" s="27" t="s">
        <v>32</v>
      </c>
      <c r="F98" s="27" t="s">
        <v>13</v>
      </c>
      <c r="G98" s="27" t="s">
        <v>6</v>
      </c>
      <c r="H98" s="27" t="s">
        <v>34</v>
      </c>
      <c r="I98" s="27" t="s">
        <v>15</v>
      </c>
      <c r="J98" s="27" t="s">
        <v>9</v>
      </c>
      <c r="K98" s="28">
        <v>0</v>
      </c>
      <c r="L98" s="28">
        <v>0</v>
      </c>
      <c r="M98" s="28">
        <v>112299684</v>
      </c>
      <c r="N98" s="28">
        <v>-9180316</v>
      </c>
      <c r="O98" s="28">
        <v>0</v>
      </c>
      <c r="P98" s="28">
        <v>112299684</v>
      </c>
    </row>
    <row r="99" spans="1:16" x14ac:dyDescent="0.2">
      <c r="A99" s="27" t="s">
        <v>100</v>
      </c>
      <c r="B99" s="27" t="s">
        <v>1</v>
      </c>
      <c r="C99" s="27" t="s">
        <v>101</v>
      </c>
      <c r="D99" s="27" t="s">
        <v>3</v>
      </c>
      <c r="E99" s="27" t="s">
        <v>12</v>
      </c>
      <c r="F99" s="27" t="s">
        <v>13</v>
      </c>
      <c r="G99" s="27" t="s">
        <v>6</v>
      </c>
      <c r="H99" s="27" t="s">
        <v>14</v>
      </c>
      <c r="I99" s="27" t="s">
        <v>15</v>
      </c>
      <c r="J99" s="27" t="s">
        <v>9</v>
      </c>
      <c r="K99" s="28">
        <v>0</v>
      </c>
      <c r="L99" s="28">
        <v>82573437</v>
      </c>
      <c r="M99" s="28">
        <v>0</v>
      </c>
      <c r="N99" s="28">
        <v>-14850413</v>
      </c>
      <c r="O99" s="28">
        <v>0</v>
      </c>
      <c r="P99" s="28">
        <v>0</v>
      </c>
    </row>
    <row r="100" spans="1:16" x14ac:dyDescent="0.2">
      <c r="A100" s="27" t="s">
        <v>100</v>
      </c>
      <c r="B100" s="27" t="s">
        <v>1</v>
      </c>
      <c r="C100" s="27" t="s">
        <v>101</v>
      </c>
      <c r="D100" s="27" t="s">
        <v>3</v>
      </c>
      <c r="E100" s="27" t="s">
        <v>12</v>
      </c>
      <c r="F100" s="27" t="s">
        <v>16</v>
      </c>
      <c r="G100" s="27" t="s">
        <v>6</v>
      </c>
      <c r="H100" s="27" t="s">
        <v>14</v>
      </c>
      <c r="I100" s="27" t="s">
        <v>17</v>
      </c>
      <c r="J100" s="27" t="s">
        <v>9</v>
      </c>
      <c r="K100" s="28">
        <v>0</v>
      </c>
      <c r="L100" s="28">
        <v>0</v>
      </c>
      <c r="M100" s="28">
        <v>0</v>
      </c>
      <c r="N100" s="28">
        <v>-3200000</v>
      </c>
      <c r="O100" s="28">
        <v>0</v>
      </c>
      <c r="P100" s="28">
        <v>0</v>
      </c>
    </row>
    <row r="101" spans="1:16" x14ac:dyDescent="0.2">
      <c r="A101" s="27" t="s">
        <v>100</v>
      </c>
      <c r="B101" s="27" t="s">
        <v>1</v>
      </c>
      <c r="C101" s="27" t="s">
        <v>101</v>
      </c>
      <c r="D101" s="27" t="s">
        <v>3</v>
      </c>
      <c r="E101" s="27" t="s">
        <v>18</v>
      </c>
      <c r="F101" s="27" t="s">
        <v>19</v>
      </c>
      <c r="G101" s="27" t="s">
        <v>6</v>
      </c>
      <c r="H101" s="27" t="s">
        <v>20</v>
      </c>
      <c r="I101" s="27" t="s">
        <v>21</v>
      </c>
      <c r="J101" s="27" t="s">
        <v>9</v>
      </c>
      <c r="K101" s="28">
        <v>0</v>
      </c>
      <c r="L101" s="28">
        <v>0</v>
      </c>
      <c r="M101" s="28">
        <v>36361124</v>
      </c>
      <c r="N101" s="28">
        <v>-10628876</v>
      </c>
      <c r="O101" s="28">
        <v>0</v>
      </c>
      <c r="P101" s="28">
        <v>36361124</v>
      </c>
    </row>
    <row r="102" spans="1:16" x14ac:dyDescent="0.2">
      <c r="A102" s="27" t="s">
        <v>100</v>
      </c>
      <c r="B102" s="27" t="s">
        <v>1</v>
      </c>
      <c r="C102" s="27" t="s">
        <v>101</v>
      </c>
      <c r="D102" s="27" t="s">
        <v>3</v>
      </c>
      <c r="E102" s="27" t="s">
        <v>4</v>
      </c>
      <c r="F102" s="27" t="s">
        <v>22</v>
      </c>
      <c r="G102" s="27" t="s">
        <v>6</v>
      </c>
      <c r="H102" s="27" t="s">
        <v>7</v>
      </c>
      <c r="I102" s="27" t="s">
        <v>23</v>
      </c>
      <c r="J102" s="27" t="s">
        <v>9</v>
      </c>
      <c r="K102" s="28">
        <v>0</v>
      </c>
      <c r="L102" s="28">
        <v>2623646</v>
      </c>
      <c r="M102" s="28">
        <v>4497680</v>
      </c>
      <c r="N102" s="28">
        <v>-5966</v>
      </c>
      <c r="O102" s="28">
        <v>0</v>
      </c>
      <c r="P102" s="28">
        <v>4497680</v>
      </c>
    </row>
    <row r="103" spans="1:16" x14ac:dyDescent="0.2">
      <c r="A103" s="27" t="s">
        <v>100</v>
      </c>
      <c r="B103" s="27" t="s">
        <v>1</v>
      </c>
      <c r="C103" s="27" t="s">
        <v>101</v>
      </c>
      <c r="D103" s="27" t="s">
        <v>3</v>
      </c>
      <c r="E103" s="27" t="s">
        <v>4</v>
      </c>
      <c r="F103" s="27" t="s">
        <v>24</v>
      </c>
      <c r="G103" s="27" t="s">
        <v>6</v>
      </c>
      <c r="H103" s="27" t="s">
        <v>7</v>
      </c>
      <c r="I103" s="27" t="s">
        <v>25</v>
      </c>
      <c r="J103" s="27" t="s">
        <v>9</v>
      </c>
      <c r="K103" s="28">
        <v>0</v>
      </c>
      <c r="L103" s="28">
        <v>142877350</v>
      </c>
      <c r="M103" s="28">
        <v>100014146</v>
      </c>
      <c r="N103" s="28">
        <v>-42863204</v>
      </c>
      <c r="O103" s="28">
        <v>0</v>
      </c>
      <c r="P103" s="28">
        <v>100014146</v>
      </c>
    </row>
    <row r="104" spans="1:16" x14ac:dyDescent="0.2">
      <c r="A104" s="27" t="s">
        <v>100</v>
      </c>
      <c r="B104" s="27" t="s">
        <v>1</v>
      </c>
      <c r="C104" s="27" t="s">
        <v>101</v>
      </c>
      <c r="D104" s="27" t="s">
        <v>3</v>
      </c>
      <c r="E104" s="27" t="s">
        <v>18</v>
      </c>
      <c r="F104" s="27" t="s">
        <v>24</v>
      </c>
      <c r="G104" s="27" t="s">
        <v>6</v>
      </c>
      <c r="H104" s="27" t="s">
        <v>20</v>
      </c>
      <c r="I104" s="27" t="s">
        <v>25</v>
      </c>
      <c r="J104" s="27" t="s">
        <v>9</v>
      </c>
      <c r="K104" s="28">
        <v>0</v>
      </c>
      <c r="L104" s="28">
        <v>0</v>
      </c>
      <c r="M104" s="28">
        <v>31500000</v>
      </c>
      <c r="N104" s="28">
        <v>0</v>
      </c>
      <c r="O104" s="28">
        <v>0</v>
      </c>
      <c r="P104" s="28">
        <v>31500000</v>
      </c>
    </row>
    <row r="105" spans="1:16" x14ac:dyDescent="0.2">
      <c r="A105" s="27" t="s">
        <v>100</v>
      </c>
      <c r="B105" s="27" t="s">
        <v>1</v>
      </c>
      <c r="C105" s="27" t="s">
        <v>101</v>
      </c>
      <c r="D105" s="27" t="s">
        <v>3</v>
      </c>
      <c r="E105" s="27" t="s">
        <v>10</v>
      </c>
      <c r="F105" s="27" t="s">
        <v>24</v>
      </c>
      <c r="G105" s="27" t="s">
        <v>6</v>
      </c>
      <c r="H105" s="27" t="s">
        <v>11</v>
      </c>
      <c r="I105" s="27" t="s">
        <v>25</v>
      </c>
      <c r="J105" s="27" t="s">
        <v>9</v>
      </c>
      <c r="K105" s="28">
        <v>0</v>
      </c>
      <c r="L105" s="28">
        <v>0</v>
      </c>
      <c r="M105" s="28">
        <v>18692633</v>
      </c>
      <c r="N105" s="28">
        <v>-16847825</v>
      </c>
      <c r="O105" s="28">
        <v>0</v>
      </c>
      <c r="P105" s="28">
        <v>18692633</v>
      </c>
    </row>
    <row r="106" spans="1:16" x14ac:dyDescent="0.2">
      <c r="A106" s="27" t="s">
        <v>100</v>
      </c>
      <c r="B106" s="27" t="s">
        <v>1</v>
      </c>
      <c r="C106" s="27" t="s">
        <v>101</v>
      </c>
      <c r="D106" s="27" t="s">
        <v>3</v>
      </c>
      <c r="E106" s="27" t="s">
        <v>26</v>
      </c>
      <c r="F106" s="27" t="s">
        <v>27</v>
      </c>
      <c r="G106" s="27" t="s">
        <v>6</v>
      </c>
      <c r="H106" s="27" t="s">
        <v>28</v>
      </c>
      <c r="I106" s="27" t="s">
        <v>29</v>
      </c>
      <c r="J106" s="27" t="s">
        <v>9</v>
      </c>
      <c r="K106" s="28">
        <v>0</v>
      </c>
      <c r="L106" s="28">
        <v>0</v>
      </c>
      <c r="M106" s="28">
        <v>800000</v>
      </c>
      <c r="N106" s="28">
        <v>0</v>
      </c>
      <c r="O106" s="28">
        <v>0</v>
      </c>
      <c r="P106" s="28">
        <v>800000</v>
      </c>
    </row>
    <row r="107" spans="1:16" x14ac:dyDescent="0.2">
      <c r="A107" s="27" t="s">
        <v>100</v>
      </c>
      <c r="B107" s="27" t="s">
        <v>1</v>
      </c>
      <c r="C107" s="27" t="s">
        <v>101</v>
      </c>
      <c r="D107" s="27" t="s">
        <v>3</v>
      </c>
      <c r="E107" s="27" t="s">
        <v>12</v>
      </c>
      <c r="F107" s="27" t="s">
        <v>30</v>
      </c>
      <c r="G107" s="27" t="s">
        <v>6</v>
      </c>
      <c r="H107" s="27" t="s">
        <v>14</v>
      </c>
      <c r="I107" s="27" t="s">
        <v>31</v>
      </c>
      <c r="J107" s="27" t="s">
        <v>9</v>
      </c>
      <c r="K107" s="28">
        <v>0</v>
      </c>
      <c r="L107" s="28">
        <v>1592232</v>
      </c>
      <c r="M107" s="28">
        <v>3115000</v>
      </c>
      <c r="N107" s="28">
        <v>-266667</v>
      </c>
      <c r="O107" s="28">
        <v>0</v>
      </c>
      <c r="P107" s="28">
        <v>3115000</v>
      </c>
    </row>
    <row r="108" spans="1:16" x14ac:dyDescent="0.2">
      <c r="A108" s="27" t="s">
        <v>100</v>
      </c>
      <c r="B108" s="27" t="s">
        <v>1</v>
      </c>
      <c r="C108" s="27" t="s">
        <v>101</v>
      </c>
      <c r="D108" s="27" t="s">
        <v>3</v>
      </c>
      <c r="E108" s="27" t="s">
        <v>32</v>
      </c>
      <c r="F108" s="27" t="s">
        <v>33</v>
      </c>
      <c r="G108" s="27" t="s">
        <v>6</v>
      </c>
      <c r="H108" s="27" t="s">
        <v>34</v>
      </c>
      <c r="I108" s="27" t="s">
        <v>35</v>
      </c>
      <c r="J108" s="27" t="s">
        <v>9</v>
      </c>
      <c r="K108" s="28">
        <v>0</v>
      </c>
      <c r="L108" s="28">
        <v>0</v>
      </c>
      <c r="M108" s="28">
        <v>7150064</v>
      </c>
      <c r="N108" s="28">
        <v>-4078501</v>
      </c>
      <c r="O108" s="28">
        <v>0</v>
      </c>
      <c r="P108" s="28">
        <v>7150064</v>
      </c>
    </row>
    <row r="109" spans="1:16" x14ac:dyDescent="0.2">
      <c r="A109" s="27" t="s">
        <v>100</v>
      </c>
      <c r="B109" s="27" t="s">
        <v>1</v>
      </c>
      <c r="C109" s="27" t="s">
        <v>101</v>
      </c>
      <c r="D109" s="27" t="s">
        <v>3</v>
      </c>
      <c r="E109" s="27" t="s">
        <v>36</v>
      </c>
      <c r="F109" s="27" t="s">
        <v>54</v>
      </c>
      <c r="G109" s="27" t="s">
        <v>6</v>
      </c>
      <c r="H109" s="27" t="s">
        <v>38</v>
      </c>
      <c r="I109" s="27" t="s">
        <v>55</v>
      </c>
      <c r="J109" s="27" t="s">
        <v>9</v>
      </c>
      <c r="K109" s="28">
        <v>0</v>
      </c>
      <c r="L109" s="28">
        <v>1599810</v>
      </c>
      <c r="M109" s="28">
        <v>2195670</v>
      </c>
      <c r="N109" s="28">
        <v>-5140</v>
      </c>
      <c r="O109" s="28">
        <v>0</v>
      </c>
      <c r="P109" s="28">
        <v>2195670</v>
      </c>
    </row>
    <row r="110" spans="1:16" x14ac:dyDescent="0.2">
      <c r="A110" s="27" t="s">
        <v>100</v>
      </c>
      <c r="B110" s="27" t="s">
        <v>1</v>
      </c>
      <c r="C110" s="27" t="s">
        <v>101</v>
      </c>
      <c r="D110" s="27" t="s">
        <v>3</v>
      </c>
      <c r="E110" s="27" t="s">
        <v>36</v>
      </c>
      <c r="F110" s="27" t="s">
        <v>58</v>
      </c>
      <c r="G110" s="27" t="s">
        <v>6</v>
      </c>
      <c r="H110" s="27" t="s">
        <v>38</v>
      </c>
      <c r="I110" s="27" t="s">
        <v>59</v>
      </c>
      <c r="J110" s="27" t="s">
        <v>9</v>
      </c>
      <c r="K110" s="28">
        <v>0</v>
      </c>
      <c r="L110" s="28">
        <v>4375000</v>
      </c>
      <c r="M110" s="28">
        <v>0</v>
      </c>
      <c r="N110" s="28">
        <v>-1995003</v>
      </c>
      <c r="O110" s="28">
        <v>0</v>
      </c>
      <c r="P110" s="28">
        <v>0</v>
      </c>
    </row>
    <row r="111" spans="1:16" x14ac:dyDescent="0.2">
      <c r="A111" s="27" t="s">
        <v>100</v>
      </c>
      <c r="B111" s="27" t="s">
        <v>1</v>
      </c>
      <c r="C111" s="27" t="s">
        <v>101</v>
      </c>
      <c r="D111" s="27" t="s">
        <v>3</v>
      </c>
      <c r="E111" s="27" t="s">
        <v>36</v>
      </c>
      <c r="F111" s="27" t="s">
        <v>62</v>
      </c>
      <c r="G111" s="27" t="s">
        <v>6</v>
      </c>
      <c r="H111" s="27" t="s">
        <v>38</v>
      </c>
      <c r="I111" s="27" t="s">
        <v>63</v>
      </c>
      <c r="J111" s="27" t="s">
        <v>9</v>
      </c>
      <c r="K111" s="28">
        <v>0</v>
      </c>
      <c r="L111" s="28">
        <v>4270080</v>
      </c>
      <c r="M111" s="28">
        <v>4696999</v>
      </c>
      <c r="N111" s="28">
        <v>-1</v>
      </c>
      <c r="O111" s="28">
        <v>0</v>
      </c>
      <c r="P111" s="28">
        <v>4696999</v>
      </c>
    </row>
    <row r="112" spans="1:16" x14ac:dyDescent="0.2">
      <c r="A112" s="27" t="s">
        <v>100</v>
      </c>
      <c r="B112" s="27" t="s">
        <v>1</v>
      </c>
      <c r="C112" s="27" t="s">
        <v>101</v>
      </c>
      <c r="D112" s="27" t="s">
        <v>3</v>
      </c>
      <c r="E112" s="27" t="s">
        <v>36</v>
      </c>
      <c r="F112" s="27" t="s">
        <v>64</v>
      </c>
      <c r="G112" s="27" t="s">
        <v>6</v>
      </c>
      <c r="H112" s="27" t="s">
        <v>38</v>
      </c>
      <c r="I112" s="27" t="s">
        <v>65</v>
      </c>
      <c r="J112" s="27" t="s">
        <v>9</v>
      </c>
      <c r="K112" s="28">
        <v>0</v>
      </c>
      <c r="L112" s="28">
        <v>100100</v>
      </c>
      <c r="M112" s="28">
        <v>709375</v>
      </c>
      <c r="N112" s="28">
        <v>-725</v>
      </c>
      <c r="O112" s="28">
        <v>0</v>
      </c>
      <c r="P112" s="28">
        <v>709375</v>
      </c>
    </row>
    <row r="113" spans="1:16" x14ac:dyDescent="0.2">
      <c r="A113" s="27" t="s">
        <v>100</v>
      </c>
      <c r="B113" s="27" t="s">
        <v>1</v>
      </c>
      <c r="C113" s="27" t="s">
        <v>101</v>
      </c>
      <c r="D113" s="27" t="s">
        <v>3</v>
      </c>
      <c r="E113" s="27" t="s">
        <v>36</v>
      </c>
      <c r="F113" s="27" t="s">
        <v>66</v>
      </c>
      <c r="G113" s="27" t="s">
        <v>6</v>
      </c>
      <c r="H113" s="27" t="s">
        <v>38</v>
      </c>
      <c r="I113" s="27" t="s">
        <v>67</v>
      </c>
      <c r="J113" s="27" t="s">
        <v>9</v>
      </c>
      <c r="K113" s="28">
        <v>0</v>
      </c>
      <c r="L113" s="28">
        <v>6460217</v>
      </c>
      <c r="M113" s="28">
        <v>2197695</v>
      </c>
      <c r="N113" s="28">
        <v>-562522</v>
      </c>
      <c r="O113" s="28">
        <v>0</v>
      </c>
      <c r="P113" s="28">
        <v>2197695</v>
      </c>
    </row>
    <row r="114" spans="1:16" x14ac:dyDescent="0.2">
      <c r="A114" s="27" t="s">
        <v>100</v>
      </c>
      <c r="B114" s="27" t="s">
        <v>1</v>
      </c>
      <c r="C114" s="27" t="s">
        <v>101</v>
      </c>
      <c r="D114" s="27" t="s">
        <v>3</v>
      </c>
      <c r="E114" s="27" t="s">
        <v>36</v>
      </c>
      <c r="F114" s="27" t="s">
        <v>68</v>
      </c>
      <c r="G114" s="27" t="s">
        <v>6</v>
      </c>
      <c r="H114" s="27" t="s">
        <v>38</v>
      </c>
      <c r="I114" s="27" t="s">
        <v>67</v>
      </c>
      <c r="J114" s="27" t="s">
        <v>9</v>
      </c>
      <c r="K114" s="28">
        <v>0</v>
      </c>
      <c r="L114" s="28">
        <v>2470671</v>
      </c>
      <c r="M114" s="28">
        <v>0</v>
      </c>
      <c r="N114" s="28">
        <v>-2470671</v>
      </c>
      <c r="O114" s="28">
        <v>0</v>
      </c>
      <c r="P114" s="28">
        <v>0</v>
      </c>
    </row>
    <row r="115" spans="1:16" x14ac:dyDescent="0.2">
      <c r="A115" s="27" t="s">
        <v>100</v>
      </c>
      <c r="B115" s="27" t="s">
        <v>1</v>
      </c>
      <c r="C115" s="27" t="s">
        <v>101</v>
      </c>
      <c r="D115" s="27" t="s">
        <v>3</v>
      </c>
      <c r="E115" s="27" t="s">
        <v>36</v>
      </c>
      <c r="F115" s="27" t="s">
        <v>73</v>
      </c>
      <c r="G115" s="27" t="s">
        <v>6</v>
      </c>
      <c r="H115" s="27" t="s">
        <v>38</v>
      </c>
      <c r="I115" s="27" t="s">
        <v>74</v>
      </c>
      <c r="J115" s="27" t="s">
        <v>9</v>
      </c>
      <c r="K115" s="28">
        <v>0</v>
      </c>
      <c r="L115" s="28">
        <v>8746637</v>
      </c>
      <c r="M115" s="28">
        <v>0</v>
      </c>
      <c r="N115" s="28">
        <v>-2915717</v>
      </c>
      <c r="O115" s="28">
        <v>0</v>
      </c>
      <c r="P115" s="28">
        <v>0</v>
      </c>
    </row>
    <row r="116" spans="1:16" x14ac:dyDescent="0.2">
      <c r="A116" s="27" t="s">
        <v>100</v>
      </c>
      <c r="B116" s="27" t="s">
        <v>1</v>
      </c>
      <c r="C116" s="27" t="s">
        <v>101</v>
      </c>
      <c r="D116" s="27" t="s">
        <v>3</v>
      </c>
      <c r="E116" s="27" t="s">
        <v>36</v>
      </c>
      <c r="F116" s="27" t="s">
        <v>75</v>
      </c>
      <c r="G116" s="27" t="s">
        <v>6</v>
      </c>
      <c r="H116" s="27" t="s">
        <v>38</v>
      </c>
      <c r="I116" s="27" t="s">
        <v>76</v>
      </c>
      <c r="J116" s="27" t="s">
        <v>9</v>
      </c>
      <c r="K116" s="28">
        <v>0</v>
      </c>
      <c r="L116" s="28">
        <v>0</v>
      </c>
      <c r="M116" s="28">
        <v>16483874</v>
      </c>
      <c r="N116" s="28">
        <v>-123</v>
      </c>
      <c r="O116" s="28">
        <v>0</v>
      </c>
      <c r="P116" s="28">
        <v>16483874</v>
      </c>
    </row>
    <row r="117" spans="1:16" x14ac:dyDescent="0.2">
      <c r="A117" s="27" t="s">
        <v>100</v>
      </c>
      <c r="B117" s="27" t="s">
        <v>1</v>
      </c>
      <c r="C117" s="27" t="s">
        <v>101</v>
      </c>
      <c r="D117" s="27" t="s">
        <v>3</v>
      </c>
      <c r="E117" s="27" t="s">
        <v>36</v>
      </c>
      <c r="F117" s="27" t="s">
        <v>93</v>
      </c>
      <c r="G117" s="27" t="s">
        <v>6</v>
      </c>
      <c r="H117" s="27" t="s">
        <v>38</v>
      </c>
      <c r="I117" s="27" t="s">
        <v>94</v>
      </c>
      <c r="J117" s="27" t="s">
        <v>9</v>
      </c>
      <c r="K117" s="28">
        <v>0</v>
      </c>
      <c r="L117" s="28">
        <v>0</v>
      </c>
      <c r="M117" s="28">
        <v>4103358</v>
      </c>
      <c r="N117" s="28">
        <v>-642</v>
      </c>
      <c r="O117" s="28">
        <v>0</v>
      </c>
      <c r="P117" s="28">
        <v>4103358</v>
      </c>
    </row>
    <row r="118" spans="1:16" x14ac:dyDescent="0.2">
      <c r="A118" s="27" t="s">
        <v>100</v>
      </c>
      <c r="B118" s="27" t="s">
        <v>1</v>
      </c>
      <c r="C118" s="27" t="s">
        <v>101</v>
      </c>
      <c r="D118" s="27" t="s">
        <v>3</v>
      </c>
      <c r="E118" s="27" t="s">
        <v>36</v>
      </c>
      <c r="F118" s="27" t="s">
        <v>77</v>
      </c>
      <c r="G118" s="27" t="s">
        <v>6</v>
      </c>
      <c r="H118" s="27" t="s">
        <v>38</v>
      </c>
      <c r="I118" s="27" t="s">
        <v>78</v>
      </c>
      <c r="J118" s="27" t="s">
        <v>9</v>
      </c>
      <c r="K118" s="28">
        <v>0</v>
      </c>
      <c r="L118" s="28">
        <v>4852040</v>
      </c>
      <c r="M118" s="28">
        <v>0</v>
      </c>
      <c r="N118" s="28">
        <v>-4852040</v>
      </c>
      <c r="O118" s="28">
        <v>0</v>
      </c>
      <c r="P118" s="28">
        <v>0</v>
      </c>
    </row>
    <row r="119" spans="1:16" x14ac:dyDescent="0.2">
      <c r="A119" s="27" t="s">
        <v>100</v>
      </c>
      <c r="B119" s="27" t="s">
        <v>1</v>
      </c>
      <c r="C119" s="27" t="s">
        <v>101</v>
      </c>
      <c r="D119" s="27" t="s">
        <v>3</v>
      </c>
      <c r="E119" s="27" t="s">
        <v>36</v>
      </c>
      <c r="F119" s="27" t="s">
        <v>79</v>
      </c>
      <c r="G119" s="27" t="s">
        <v>6</v>
      </c>
      <c r="H119" s="27" t="s">
        <v>38</v>
      </c>
      <c r="I119" s="27" t="s">
        <v>80</v>
      </c>
      <c r="J119" s="27" t="s">
        <v>9</v>
      </c>
      <c r="K119" s="28">
        <v>0</v>
      </c>
      <c r="L119" s="28">
        <v>5383876</v>
      </c>
      <c r="M119" s="28">
        <v>0</v>
      </c>
      <c r="N119" s="28">
        <v>-1279876</v>
      </c>
      <c r="O119" s="28">
        <v>0</v>
      </c>
      <c r="P119" s="28">
        <v>0</v>
      </c>
    </row>
    <row r="120" spans="1:16" x14ac:dyDescent="0.2">
      <c r="A120" s="27" t="s">
        <v>100</v>
      </c>
      <c r="B120" s="27" t="s">
        <v>1</v>
      </c>
      <c r="C120" s="27" t="s">
        <v>101</v>
      </c>
      <c r="D120" s="27" t="s">
        <v>3</v>
      </c>
      <c r="E120" s="27" t="s">
        <v>36</v>
      </c>
      <c r="F120" s="27" t="s">
        <v>95</v>
      </c>
      <c r="G120" s="27" t="s">
        <v>6</v>
      </c>
      <c r="H120" s="27" t="s">
        <v>38</v>
      </c>
      <c r="I120" s="27" t="s">
        <v>96</v>
      </c>
      <c r="J120" s="27" t="s">
        <v>9</v>
      </c>
      <c r="K120" s="28">
        <v>0</v>
      </c>
      <c r="L120" s="28">
        <v>3199800</v>
      </c>
      <c r="M120" s="28">
        <v>0</v>
      </c>
      <c r="N120" s="28">
        <v>-3199800</v>
      </c>
      <c r="O120" s="28">
        <v>0</v>
      </c>
      <c r="P120" s="28">
        <v>0</v>
      </c>
    </row>
    <row r="121" spans="1:16" x14ac:dyDescent="0.2">
      <c r="A121" s="27" t="s">
        <v>100</v>
      </c>
      <c r="B121" s="27" t="s">
        <v>1</v>
      </c>
      <c r="C121" s="27" t="s">
        <v>101</v>
      </c>
      <c r="D121" s="27" t="s">
        <v>3</v>
      </c>
      <c r="E121" s="27" t="s">
        <v>36</v>
      </c>
      <c r="F121" s="27" t="s">
        <v>97</v>
      </c>
      <c r="G121" s="27" t="s">
        <v>6</v>
      </c>
      <c r="H121" s="27" t="s">
        <v>38</v>
      </c>
      <c r="I121" s="27" t="s">
        <v>96</v>
      </c>
      <c r="J121" s="27" t="s">
        <v>9</v>
      </c>
      <c r="K121" s="28">
        <v>0</v>
      </c>
      <c r="L121" s="28">
        <v>3200000</v>
      </c>
      <c r="M121" s="28">
        <v>0</v>
      </c>
      <c r="N121" s="28">
        <v>-3200000</v>
      </c>
      <c r="O121" s="28">
        <v>0</v>
      </c>
      <c r="P121" s="28">
        <v>0</v>
      </c>
    </row>
    <row r="122" spans="1:16" s="30" customFormat="1" x14ac:dyDescent="0.2">
      <c r="A122" s="27" t="s">
        <v>100</v>
      </c>
      <c r="B122" s="27" t="s">
        <v>1</v>
      </c>
      <c r="C122" s="27" t="s">
        <v>101</v>
      </c>
      <c r="D122" s="27" t="s">
        <v>3</v>
      </c>
      <c r="E122" s="27" t="s">
        <v>4</v>
      </c>
      <c r="F122" s="27" t="s">
        <v>5</v>
      </c>
      <c r="G122" s="27" t="s">
        <v>98</v>
      </c>
      <c r="H122" s="27" t="s">
        <v>7</v>
      </c>
      <c r="I122" s="27" t="s">
        <v>8</v>
      </c>
      <c r="J122" s="27" t="s">
        <v>99</v>
      </c>
      <c r="K122" s="28">
        <v>0</v>
      </c>
      <c r="L122" s="28">
        <v>10249425</v>
      </c>
      <c r="M122" s="28">
        <v>114086447</v>
      </c>
      <c r="N122" s="28">
        <v>-1978</v>
      </c>
      <c r="O122" s="28">
        <v>0</v>
      </c>
      <c r="P122" s="28">
        <v>114086447</v>
      </c>
    </row>
    <row r="123" spans="1:16" x14ac:dyDescent="0.2">
      <c r="A123" s="27" t="s">
        <v>100</v>
      </c>
      <c r="B123" s="27" t="s">
        <v>1</v>
      </c>
      <c r="C123" s="27" t="s">
        <v>101</v>
      </c>
      <c r="D123" s="27" t="s">
        <v>3</v>
      </c>
      <c r="E123" s="27" t="s">
        <v>4</v>
      </c>
      <c r="F123" s="27" t="s">
        <v>24</v>
      </c>
      <c r="G123" s="27" t="s">
        <v>87</v>
      </c>
      <c r="H123" s="27" t="s">
        <v>7</v>
      </c>
      <c r="I123" s="27" t="s">
        <v>25</v>
      </c>
      <c r="J123" s="27" t="s">
        <v>88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</row>
    <row r="124" spans="1:16" x14ac:dyDescent="0.2">
      <c r="A124" s="27" t="s">
        <v>102</v>
      </c>
      <c r="B124" s="27" t="s">
        <v>1</v>
      </c>
      <c r="C124" s="27" t="s">
        <v>103</v>
      </c>
      <c r="D124" s="27" t="s">
        <v>3</v>
      </c>
      <c r="E124" s="27" t="s">
        <v>4</v>
      </c>
      <c r="F124" s="27" t="s">
        <v>5</v>
      </c>
      <c r="G124" s="27" t="s">
        <v>6</v>
      </c>
      <c r="H124" s="27" t="s">
        <v>7</v>
      </c>
      <c r="I124" s="27" t="s">
        <v>8</v>
      </c>
      <c r="J124" s="27" t="s">
        <v>9</v>
      </c>
      <c r="K124" s="28">
        <v>0</v>
      </c>
      <c r="L124" s="28">
        <v>-145707312</v>
      </c>
      <c r="M124" s="28">
        <v>36812834</v>
      </c>
      <c r="N124" s="28">
        <v>-237039418</v>
      </c>
      <c r="O124" s="28">
        <v>0</v>
      </c>
      <c r="P124" s="28">
        <v>36812834</v>
      </c>
    </row>
    <row r="125" spans="1:16" x14ac:dyDescent="0.2">
      <c r="A125" s="27" t="s">
        <v>102</v>
      </c>
      <c r="B125" s="27" t="s">
        <v>1</v>
      </c>
      <c r="C125" s="27" t="s">
        <v>103</v>
      </c>
      <c r="D125" s="27" t="s">
        <v>3</v>
      </c>
      <c r="E125" s="27" t="s">
        <v>42</v>
      </c>
      <c r="F125" s="27" t="s">
        <v>5</v>
      </c>
      <c r="G125" s="27" t="s">
        <v>6</v>
      </c>
      <c r="H125" s="27" t="s">
        <v>43</v>
      </c>
      <c r="I125" s="27" t="s">
        <v>8</v>
      </c>
      <c r="J125" s="27" t="s">
        <v>9</v>
      </c>
      <c r="K125" s="28">
        <v>0</v>
      </c>
      <c r="L125" s="28">
        <v>80759762</v>
      </c>
      <c r="M125" s="28">
        <v>27916849</v>
      </c>
      <c r="N125" s="28">
        <v>-842913</v>
      </c>
      <c r="O125" s="28">
        <v>0</v>
      </c>
      <c r="P125" s="28">
        <v>27916849</v>
      </c>
    </row>
    <row r="126" spans="1:16" x14ac:dyDescent="0.2">
      <c r="A126" s="27" t="s">
        <v>102</v>
      </c>
      <c r="B126" s="27" t="s">
        <v>1</v>
      </c>
      <c r="C126" s="27" t="s">
        <v>103</v>
      </c>
      <c r="D126" s="27" t="s">
        <v>3</v>
      </c>
      <c r="E126" s="27" t="s">
        <v>32</v>
      </c>
      <c r="F126" s="27" t="s">
        <v>13</v>
      </c>
      <c r="G126" s="27" t="s">
        <v>6</v>
      </c>
      <c r="H126" s="27" t="s">
        <v>34</v>
      </c>
      <c r="I126" s="27" t="s">
        <v>15</v>
      </c>
      <c r="J126" s="27" t="s">
        <v>9</v>
      </c>
      <c r="K126" s="28">
        <v>0</v>
      </c>
      <c r="L126" s="28">
        <v>0</v>
      </c>
      <c r="M126" s="28">
        <v>38306754</v>
      </c>
      <c r="N126" s="28">
        <v>-246</v>
      </c>
      <c r="O126" s="28">
        <v>0</v>
      </c>
      <c r="P126" s="28">
        <v>38306754</v>
      </c>
    </row>
    <row r="127" spans="1:16" x14ac:dyDescent="0.2">
      <c r="A127" s="27" t="s">
        <v>102</v>
      </c>
      <c r="B127" s="27" t="s">
        <v>1</v>
      </c>
      <c r="C127" s="27" t="s">
        <v>103</v>
      </c>
      <c r="D127" s="27" t="s">
        <v>3</v>
      </c>
      <c r="E127" s="27" t="s">
        <v>12</v>
      </c>
      <c r="F127" s="27" t="s">
        <v>13</v>
      </c>
      <c r="G127" s="27" t="s">
        <v>6</v>
      </c>
      <c r="H127" s="27" t="s">
        <v>14</v>
      </c>
      <c r="I127" s="27" t="s">
        <v>15</v>
      </c>
      <c r="J127" s="27" t="s">
        <v>9</v>
      </c>
      <c r="K127" s="28">
        <v>0</v>
      </c>
      <c r="L127" s="28">
        <v>64997957</v>
      </c>
      <c r="M127" s="28">
        <v>34278721</v>
      </c>
      <c r="N127" s="28">
        <v>-46999236</v>
      </c>
      <c r="O127" s="28">
        <v>0</v>
      </c>
      <c r="P127" s="28">
        <v>34278721</v>
      </c>
    </row>
    <row r="128" spans="1:16" x14ac:dyDescent="0.2">
      <c r="A128" s="27" t="s">
        <v>102</v>
      </c>
      <c r="B128" s="27" t="s">
        <v>1</v>
      </c>
      <c r="C128" s="27" t="s">
        <v>103</v>
      </c>
      <c r="D128" s="27" t="s">
        <v>3</v>
      </c>
      <c r="E128" s="27" t="s">
        <v>12</v>
      </c>
      <c r="F128" s="27" t="s">
        <v>16</v>
      </c>
      <c r="G128" s="27" t="s">
        <v>6</v>
      </c>
      <c r="H128" s="27" t="s">
        <v>14</v>
      </c>
      <c r="I128" s="27" t="s">
        <v>17</v>
      </c>
      <c r="J128" s="27" t="s">
        <v>9</v>
      </c>
      <c r="K128" s="28">
        <v>0</v>
      </c>
      <c r="L128" s="28">
        <v>0</v>
      </c>
      <c r="M128" s="28">
        <v>27918134</v>
      </c>
      <c r="N128" s="28">
        <v>-27021866</v>
      </c>
      <c r="O128" s="28">
        <v>0</v>
      </c>
      <c r="P128" s="28">
        <v>27918134</v>
      </c>
    </row>
    <row r="129" spans="1:16" x14ac:dyDescent="0.2">
      <c r="A129" s="27" t="s">
        <v>102</v>
      </c>
      <c r="B129" s="27" t="s">
        <v>1</v>
      </c>
      <c r="C129" s="27" t="s">
        <v>103</v>
      </c>
      <c r="D129" s="27" t="s">
        <v>3</v>
      </c>
      <c r="E129" s="27" t="s">
        <v>18</v>
      </c>
      <c r="F129" s="27" t="s">
        <v>19</v>
      </c>
      <c r="G129" s="27" t="s">
        <v>6</v>
      </c>
      <c r="H129" s="27" t="s">
        <v>20</v>
      </c>
      <c r="I129" s="27" t="s">
        <v>21</v>
      </c>
      <c r="J129" s="27" t="s">
        <v>9</v>
      </c>
      <c r="K129" s="28">
        <v>0</v>
      </c>
      <c r="L129" s="28">
        <v>0</v>
      </c>
      <c r="M129" s="28">
        <v>0</v>
      </c>
      <c r="N129" s="28">
        <v>-11500000</v>
      </c>
      <c r="O129" s="28">
        <v>0</v>
      </c>
      <c r="P129" s="28">
        <v>0</v>
      </c>
    </row>
    <row r="130" spans="1:16" x14ac:dyDescent="0.2">
      <c r="A130" s="27" t="s">
        <v>102</v>
      </c>
      <c r="B130" s="27" t="s">
        <v>1</v>
      </c>
      <c r="C130" s="27" t="s">
        <v>103</v>
      </c>
      <c r="D130" s="27" t="s">
        <v>3</v>
      </c>
      <c r="E130" s="27" t="s">
        <v>12</v>
      </c>
      <c r="F130" s="27" t="s">
        <v>19</v>
      </c>
      <c r="G130" s="27" t="s">
        <v>6</v>
      </c>
      <c r="H130" s="27" t="s">
        <v>14</v>
      </c>
      <c r="I130" s="27" t="s">
        <v>21</v>
      </c>
      <c r="J130" s="27" t="s">
        <v>9</v>
      </c>
      <c r="K130" s="28">
        <v>0</v>
      </c>
      <c r="L130" s="28">
        <v>0</v>
      </c>
      <c r="M130" s="28">
        <v>44456136</v>
      </c>
      <c r="N130" s="28">
        <v>-864</v>
      </c>
      <c r="O130" s="28">
        <v>0</v>
      </c>
      <c r="P130" s="28">
        <v>44456136</v>
      </c>
    </row>
    <row r="131" spans="1:16" x14ac:dyDescent="0.2">
      <c r="A131" s="27" t="s">
        <v>102</v>
      </c>
      <c r="B131" s="27" t="s">
        <v>1</v>
      </c>
      <c r="C131" s="27" t="s">
        <v>103</v>
      </c>
      <c r="D131" s="27" t="s">
        <v>3</v>
      </c>
      <c r="E131" s="27" t="s">
        <v>32</v>
      </c>
      <c r="F131" s="27" t="s">
        <v>33</v>
      </c>
      <c r="G131" s="27" t="s">
        <v>6</v>
      </c>
      <c r="H131" s="27" t="s">
        <v>34</v>
      </c>
      <c r="I131" s="27" t="s">
        <v>35</v>
      </c>
      <c r="J131" s="27" t="s">
        <v>9</v>
      </c>
      <c r="K131" s="28">
        <v>0</v>
      </c>
      <c r="L131" s="28">
        <v>0</v>
      </c>
      <c r="M131" s="28">
        <v>4679393</v>
      </c>
      <c r="N131" s="28">
        <v>-2520607</v>
      </c>
      <c r="O131" s="28">
        <v>0</v>
      </c>
      <c r="P131" s="28">
        <v>4679393</v>
      </c>
    </row>
    <row r="132" spans="1:16" x14ac:dyDescent="0.2">
      <c r="A132" s="27" t="s">
        <v>102</v>
      </c>
      <c r="B132" s="27" t="s">
        <v>1</v>
      </c>
      <c r="C132" s="27" t="s">
        <v>103</v>
      </c>
      <c r="D132" s="27" t="s">
        <v>3</v>
      </c>
      <c r="E132" s="27" t="s">
        <v>36</v>
      </c>
      <c r="F132" s="27" t="s">
        <v>52</v>
      </c>
      <c r="G132" s="27" t="s">
        <v>6</v>
      </c>
      <c r="H132" s="27" t="s">
        <v>38</v>
      </c>
      <c r="I132" s="27" t="s">
        <v>53</v>
      </c>
      <c r="J132" s="27" t="s">
        <v>9</v>
      </c>
      <c r="K132" s="28">
        <v>0</v>
      </c>
      <c r="L132" s="28">
        <v>0</v>
      </c>
      <c r="M132" s="28">
        <v>1933459</v>
      </c>
      <c r="N132" s="28">
        <v>0</v>
      </c>
      <c r="O132" s="28">
        <v>0</v>
      </c>
      <c r="P132" s="28">
        <v>1933459</v>
      </c>
    </row>
    <row r="133" spans="1:16" x14ac:dyDescent="0.2">
      <c r="A133" s="27" t="s">
        <v>102</v>
      </c>
      <c r="B133" s="27" t="s">
        <v>1</v>
      </c>
      <c r="C133" s="27" t="s">
        <v>103</v>
      </c>
      <c r="D133" s="27" t="s">
        <v>3</v>
      </c>
      <c r="E133" s="27" t="s">
        <v>36</v>
      </c>
      <c r="F133" s="27" t="s">
        <v>54</v>
      </c>
      <c r="G133" s="27" t="s">
        <v>6</v>
      </c>
      <c r="H133" s="27" t="s">
        <v>38</v>
      </c>
      <c r="I133" s="27" t="s">
        <v>55</v>
      </c>
      <c r="J133" s="27" t="s">
        <v>9</v>
      </c>
      <c r="K133" s="28">
        <v>0</v>
      </c>
      <c r="L133" s="28">
        <v>865867</v>
      </c>
      <c r="M133" s="28">
        <v>809206</v>
      </c>
      <c r="N133" s="28">
        <v>-56661</v>
      </c>
      <c r="O133" s="28">
        <v>0</v>
      </c>
      <c r="P133" s="28">
        <v>809206</v>
      </c>
    </row>
    <row r="134" spans="1:16" x14ac:dyDescent="0.2">
      <c r="A134" s="27" t="s">
        <v>102</v>
      </c>
      <c r="B134" s="27" t="s">
        <v>1</v>
      </c>
      <c r="C134" s="27" t="s">
        <v>103</v>
      </c>
      <c r="D134" s="27" t="s">
        <v>3</v>
      </c>
      <c r="E134" s="27" t="s">
        <v>36</v>
      </c>
      <c r="F134" s="27" t="s">
        <v>58</v>
      </c>
      <c r="G134" s="27" t="s">
        <v>6</v>
      </c>
      <c r="H134" s="27" t="s">
        <v>38</v>
      </c>
      <c r="I134" s="27" t="s">
        <v>59</v>
      </c>
      <c r="J134" s="27" t="s">
        <v>9</v>
      </c>
      <c r="K134" s="28">
        <v>0</v>
      </c>
      <c r="L134" s="28">
        <v>0</v>
      </c>
      <c r="M134" s="28">
        <v>4505808</v>
      </c>
      <c r="N134" s="28">
        <v>0</v>
      </c>
      <c r="O134" s="28">
        <v>0</v>
      </c>
      <c r="P134" s="28">
        <v>4505808</v>
      </c>
    </row>
    <row r="135" spans="1:16" x14ac:dyDescent="0.2">
      <c r="A135" s="27" t="s">
        <v>102</v>
      </c>
      <c r="B135" s="27" t="s">
        <v>1</v>
      </c>
      <c r="C135" s="27" t="s">
        <v>103</v>
      </c>
      <c r="D135" s="27" t="s">
        <v>3</v>
      </c>
      <c r="E135" s="27" t="s">
        <v>36</v>
      </c>
      <c r="F135" s="27" t="s">
        <v>60</v>
      </c>
      <c r="G135" s="27" t="s">
        <v>6</v>
      </c>
      <c r="H135" s="27" t="s">
        <v>38</v>
      </c>
      <c r="I135" s="27" t="s">
        <v>61</v>
      </c>
      <c r="J135" s="27" t="s">
        <v>9</v>
      </c>
      <c r="K135" s="28">
        <v>0</v>
      </c>
      <c r="L135" s="28">
        <v>0</v>
      </c>
      <c r="M135" s="28">
        <v>400000</v>
      </c>
      <c r="N135" s="28">
        <v>0</v>
      </c>
      <c r="O135" s="28">
        <v>0</v>
      </c>
      <c r="P135" s="28">
        <v>400000</v>
      </c>
    </row>
    <row r="136" spans="1:16" x14ac:dyDescent="0.2">
      <c r="A136" s="27" t="s">
        <v>102</v>
      </c>
      <c r="B136" s="27" t="s">
        <v>1</v>
      </c>
      <c r="C136" s="27" t="s">
        <v>103</v>
      </c>
      <c r="D136" s="27" t="s">
        <v>3</v>
      </c>
      <c r="E136" s="27" t="s">
        <v>36</v>
      </c>
      <c r="F136" s="27" t="s">
        <v>62</v>
      </c>
      <c r="G136" s="27" t="s">
        <v>6</v>
      </c>
      <c r="H136" s="27" t="s">
        <v>38</v>
      </c>
      <c r="I136" s="27" t="s">
        <v>63</v>
      </c>
      <c r="J136" s="27" t="s">
        <v>9</v>
      </c>
      <c r="K136" s="28">
        <v>0</v>
      </c>
      <c r="L136" s="28">
        <v>4269730</v>
      </c>
      <c r="M136" s="28">
        <v>3131333</v>
      </c>
      <c r="N136" s="28">
        <v>-1138397</v>
      </c>
      <c r="O136" s="28">
        <v>0</v>
      </c>
      <c r="P136" s="28">
        <v>3131333</v>
      </c>
    </row>
    <row r="137" spans="1:16" x14ac:dyDescent="0.2">
      <c r="A137" s="27" t="s">
        <v>102</v>
      </c>
      <c r="B137" s="27" t="s">
        <v>1</v>
      </c>
      <c r="C137" s="27" t="s">
        <v>103</v>
      </c>
      <c r="D137" s="27" t="s">
        <v>3</v>
      </c>
      <c r="E137" s="27" t="s">
        <v>36</v>
      </c>
      <c r="F137" s="27" t="s">
        <v>64</v>
      </c>
      <c r="G137" s="27" t="s">
        <v>6</v>
      </c>
      <c r="H137" s="27" t="s">
        <v>38</v>
      </c>
      <c r="I137" s="27" t="s">
        <v>65</v>
      </c>
      <c r="J137" s="27" t="s">
        <v>9</v>
      </c>
      <c r="K137" s="28">
        <v>0</v>
      </c>
      <c r="L137" s="28">
        <v>100090</v>
      </c>
      <c r="M137" s="28">
        <v>549300</v>
      </c>
      <c r="N137" s="28">
        <v>-10790</v>
      </c>
      <c r="O137" s="28">
        <v>0</v>
      </c>
      <c r="P137" s="28">
        <v>549300</v>
      </c>
    </row>
    <row r="138" spans="1:16" x14ac:dyDescent="0.2">
      <c r="A138" s="27" t="s">
        <v>102</v>
      </c>
      <c r="B138" s="27" t="s">
        <v>1</v>
      </c>
      <c r="C138" s="27" t="s">
        <v>103</v>
      </c>
      <c r="D138" s="27" t="s">
        <v>3</v>
      </c>
      <c r="E138" s="27" t="s">
        <v>36</v>
      </c>
      <c r="F138" s="27" t="s">
        <v>66</v>
      </c>
      <c r="G138" s="27" t="s">
        <v>6</v>
      </c>
      <c r="H138" s="27" t="s">
        <v>38</v>
      </c>
      <c r="I138" s="27" t="s">
        <v>67</v>
      </c>
      <c r="J138" s="27" t="s">
        <v>9</v>
      </c>
      <c r="K138" s="28">
        <v>0</v>
      </c>
      <c r="L138" s="28">
        <v>0</v>
      </c>
      <c r="M138" s="28">
        <v>170232</v>
      </c>
      <c r="N138" s="28">
        <v>-29768</v>
      </c>
      <c r="O138" s="28">
        <v>0</v>
      </c>
      <c r="P138" s="28">
        <v>170232</v>
      </c>
    </row>
    <row r="139" spans="1:16" x14ac:dyDescent="0.2">
      <c r="A139" s="27" t="s">
        <v>102</v>
      </c>
      <c r="B139" s="27" t="s">
        <v>1</v>
      </c>
      <c r="C139" s="27" t="s">
        <v>103</v>
      </c>
      <c r="D139" s="27" t="s">
        <v>3</v>
      </c>
      <c r="E139" s="27" t="s">
        <v>36</v>
      </c>
      <c r="F139" s="27" t="s">
        <v>68</v>
      </c>
      <c r="G139" s="27" t="s">
        <v>6</v>
      </c>
      <c r="H139" s="27" t="s">
        <v>38</v>
      </c>
      <c r="I139" s="27" t="s">
        <v>67</v>
      </c>
      <c r="J139" s="27" t="s">
        <v>9</v>
      </c>
      <c r="K139" s="28">
        <v>0</v>
      </c>
      <c r="L139" s="28">
        <v>0</v>
      </c>
      <c r="M139" s="28">
        <v>2470671</v>
      </c>
      <c r="N139" s="28">
        <v>0</v>
      </c>
      <c r="O139" s="28">
        <v>0</v>
      </c>
      <c r="P139" s="28">
        <v>2470671</v>
      </c>
    </row>
    <row r="140" spans="1:16" x14ac:dyDescent="0.2">
      <c r="A140" s="27" t="s">
        <v>102</v>
      </c>
      <c r="B140" s="27" t="s">
        <v>1</v>
      </c>
      <c r="C140" s="27" t="s">
        <v>103</v>
      </c>
      <c r="D140" s="27" t="s">
        <v>3</v>
      </c>
      <c r="E140" s="27" t="s">
        <v>36</v>
      </c>
      <c r="F140" s="27" t="s">
        <v>73</v>
      </c>
      <c r="G140" s="27" t="s">
        <v>6</v>
      </c>
      <c r="H140" s="27" t="s">
        <v>38</v>
      </c>
      <c r="I140" s="27" t="s">
        <v>74</v>
      </c>
      <c r="J140" s="27" t="s">
        <v>9</v>
      </c>
      <c r="K140" s="28">
        <v>0</v>
      </c>
      <c r="L140" s="28">
        <v>8746644</v>
      </c>
      <c r="M140" s="28">
        <v>34986570</v>
      </c>
      <c r="N140" s="28">
        <v>0</v>
      </c>
      <c r="O140" s="28">
        <v>0</v>
      </c>
      <c r="P140" s="28">
        <v>34986570</v>
      </c>
    </row>
    <row r="141" spans="1:16" x14ac:dyDescent="0.2">
      <c r="A141" s="27" t="s">
        <v>102</v>
      </c>
      <c r="B141" s="27" t="s">
        <v>1</v>
      </c>
      <c r="C141" s="27" t="s">
        <v>103</v>
      </c>
      <c r="D141" s="27" t="s">
        <v>3</v>
      </c>
      <c r="E141" s="27" t="s">
        <v>36</v>
      </c>
      <c r="F141" s="27" t="s">
        <v>81</v>
      </c>
      <c r="G141" s="27" t="s">
        <v>6</v>
      </c>
      <c r="H141" s="27" t="s">
        <v>38</v>
      </c>
      <c r="I141" s="27" t="s">
        <v>82</v>
      </c>
      <c r="J141" s="27" t="s">
        <v>9</v>
      </c>
      <c r="K141" s="28">
        <v>0</v>
      </c>
      <c r="L141" s="28">
        <v>0</v>
      </c>
      <c r="M141" s="28">
        <v>1487523</v>
      </c>
      <c r="N141" s="28">
        <v>-2477</v>
      </c>
      <c r="O141" s="28">
        <v>0</v>
      </c>
      <c r="P141" s="28">
        <v>1487523</v>
      </c>
    </row>
    <row r="142" spans="1:16" x14ac:dyDescent="0.2">
      <c r="A142" s="27" t="s">
        <v>102</v>
      </c>
      <c r="B142" s="27" t="s">
        <v>1</v>
      </c>
      <c r="C142" s="27" t="s">
        <v>103</v>
      </c>
      <c r="D142" s="27" t="s">
        <v>3</v>
      </c>
      <c r="E142" s="27" t="s">
        <v>4</v>
      </c>
      <c r="F142" s="27" t="s">
        <v>5</v>
      </c>
      <c r="G142" s="27" t="s">
        <v>98</v>
      </c>
      <c r="H142" s="27" t="s">
        <v>7</v>
      </c>
      <c r="I142" s="27" t="s">
        <v>8</v>
      </c>
      <c r="J142" s="27" t="s">
        <v>99</v>
      </c>
      <c r="K142" s="28">
        <v>0</v>
      </c>
      <c r="L142" s="28">
        <v>104157981</v>
      </c>
      <c r="M142" s="28">
        <v>5911553</v>
      </c>
      <c r="N142" s="28">
        <v>0</v>
      </c>
      <c r="O142" s="28">
        <v>0</v>
      </c>
      <c r="P142" s="28">
        <v>5911553</v>
      </c>
    </row>
    <row r="143" spans="1:16" x14ac:dyDescent="0.2">
      <c r="A143" s="27" t="s">
        <v>102</v>
      </c>
      <c r="B143" s="27" t="s">
        <v>1</v>
      </c>
      <c r="C143" s="27" t="s">
        <v>103</v>
      </c>
      <c r="D143" s="27" t="s">
        <v>3</v>
      </c>
      <c r="E143" s="27" t="s">
        <v>4</v>
      </c>
      <c r="F143" s="27" t="s">
        <v>5</v>
      </c>
      <c r="G143" s="27" t="s">
        <v>87</v>
      </c>
      <c r="H143" s="27" t="s">
        <v>7</v>
      </c>
      <c r="I143" s="27" t="s">
        <v>8</v>
      </c>
      <c r="J143" s="27" t="s">
        <v>88</v>
      </c>
      <c r="K143" s="28">
        <v>0</v>
      </c>
      <c r="L143" s="28">
        <v>83888257</v>
      </c>
      <c r="M143" s="28">
        <v>0</v>
      </c>
      <c r="N143" s="28">
        <v>-83888257</v>
      </c>
      <c r="O143" s="28">
        <v>0</v>
      </c>
      <c r="P143" s="28">
        <v>0</v>
      </c>
    </row>
    <row r="144" spans="1:16" x14ac:dyDescent="0.2">
      <c r="A144" s="27" t="s">
        <v>102</v>
      </c>
      <c r="B144" s="27" t="s">
        <v>1</v>
      </c>
      <c r="C144" s="27" t="s">
        <v>103</v>
      </c>
      <c r="D144" s="27" t="s">
        <v>3</v>
      </c>
      <c r="E144" s="27" t="s">
        <v>12</v>
      </c>
      <c r="F144" s="27" t="s">
        <v>13</v>
      </c>
      <c r="G144" s="27" t="s">
        <v>89</v>
      </c>
      <c r="H144" s="27" t="s">
        <v>14</v>
      </c>
      <c r="I144" s="27" t="s">
        <v>15</v>
      </c>
      <c r="J144" s="27" t="s">
        <v>90</v>
      </c>
      <c r="K144" s="28">
        <v>10385439</v>
      </c>
      <c r="L144" s="28">
        <v>0</v>
      </c>
      <c r="M144" s="28">
        <v>12556951</v>
      </c>
      <c r="N144" s="28">
        <v>0</v>
      </c>
      <c r="O144" s="28">
        <v>0</v>
      </c>
      <c r="P144" s="28">
        <v>2171512</v>
      </c>
    </row>
    <row r="145" spans="1:16" x14ac:dyDescent="0.2">
      <c r="A145" s="27" t="s">
        <v>104</v>
      </c>
      <c r="B145" s="27" t="s">
        <v>1</v>
      </c>
      <c r="C145" s="27" t="s">
        <v>105</v>
      </c>
      <c r="D145" s="27" t="s">
        <v>3</v>
      </c>
      <c r="E145" s="27" t="s">
        <v>4</v>
      </c>
      <c r="F145" s="27" t="s">
        <v>5</v>
      </c>
      <c r="G145" s="27" t="s">
        <v>6</v>
      </c>
      <c r="H145" s="27" t="s">
        <v>7</v>
      </c>
      <c r="I145" s="27" t="s">
        <v>8</v>
      </c>
      <c r="J145" s="27" t="s">
        <v>9</v>
      </c>
      <c r="K145" s="28">
        <v>0</v>
      </c>
      <c r="L145" s="28">
        <v>0</v>
      </c>
      <c r="M145" s="28">
        <v>0</v>
      </c>
      <c r="N145" s="28">
        <v>-4960451</v>
      </c>
      <c r="O145" s="28">
        <v>0</v>
      </c>
      <c r="P145" s="28">
        <v>0</v>
      </c>
    </row>
    <row r="146" spans="1:16" x14ac:dyDescent="0.2">
      <c r="A146" s="27" t="s">
        <v>104</v>
      </c>
      <c r="B146" s="27" t="s">
        <v>1</v>
      </c>
      <c r="C146" s="27" t="s">
        <v>105</v>
      </c>
      <c r="D146" s="27" t="s">
        <v>3</v>
      </c>
      <c r="E146" s="27" t="s">
        <v>42</v>
      </c>
      <c r="F146" s="27" t="s">
        <v>5</v>
      </c>
      <c r="G146" s="27" t="s">
        <v>6</v>
      </c>
      <c r="H146" s="27" t="s">
        <v>43</v>
      </c>
      <c r="I146" s="27" t="s">
        <v>8</v>
      </c>
      <c r="J146" s="27" t="s">
        <v>9</v>
      </c>
      <c r="K146" s="28">
        <v>0</v>
      </c>
      <c r="L146" s="28">
        <v>109730376</v>
      </c>
      <c r="M146" s="28">
        <v>188073816</v>
      </c>
      <c r="N146" s="28">
        <v>-186997625</v>
      </c>
      <c r="O146" s="28">
        <v>0</v>
      </c>
      <c r="P146" s="28">
        <v>188073816</v>
      </c>
    </row>
    <row r="147" spans="1:16" x14ac:dyDescent="0.2">
      <c r="A147" s="27" t="s">
        <v>104</v>
      </c>
      <c r="B147" s="27" t="s">
        <v>1</v>
      </c>
      <c r="C147" s="27" t="s">
        <v>105</v>
      </c>
      <c r="D147" s="27" t="s">
        <v>3</v>
      </c>
      <c r="E147" s="27" t="s">
        <v>32</v>
      </c>
      <c r="F147" s="27" t="s">
        <v>13</v>
      </c>
      <c r="G147" s="27" t="s">
        <v>6</v>
      </c>
      <c r="H147" s="27" t="s">
        <v>34</v>
      </c>
      <c r="I147" s="27" t="s">
        <v>15</v>
      </c>
      <c r="J147" s="27" t="s">
        <v>9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</row>
    <row r="148" spans="1:16" x14ac:dyDescent="0.2">
      <c r="A148" s="27" t="s">
        <v>104</v>
      </c>
      <c r="B148" s="27" t="s">
        <v>1</v>
      </c>
      <c r="C148" s="27" t="s">
        <v>105</v>
      </c>
      <c r="D148" s="27" t="s">
        <v>3</v>
      </c>
      <c r="E148" s="27" t="s">
        <v>12</v>
      </c>
      <c r="F148" s="27" t="s">
        <v>13</v>
      </c>
      <c r="G148" s="27" t="s">
        <v>6</v>
      </c>
      <c r="H148" s="27" t="s">
        <v>14</v>
      </c>
      <c r="I148" s="27" t="s">
        <v>15</v>
      </c>
      <c r="J148" s="27" t="s">
        <v>9</v>
      </c>
      <c r="K148" s="28">
        <v>0</v>
      </c>
      <c r="L148" s="28">
        <v>0</v>
      </c>
      <c r="M148" s="28">
        <v>54533873</v>
      </c>
      <c r="N148" s="28">
        <v>-980091</v>
      </c>
      <c r="O148" s="28">
        <v>0</v>
      </c>
      <c r="P148" s="28">
        <v>54533873</v>
      </c>
    </row>
    <row r="149" spans="1:16" x14ac:dyDescent="0.2">
      <c r="A149" s="27" t="s">
        <v>104</v>
      </c>
      <c r="B149" s="27" t="s">
        <v>1</v>
      </c>
      <c r="C149" s="27" t="s">
        <v>105</v>
      </c>
      <c r="D149" s="27" t="s">
        <v>3</v>
      </c>
      <c r="E149" s="27" t="s">
        <v>12</v>
      </c>
      <c r="F149" s="27" t="s">
        <v>16</v>
      </c>
      <c r="G149" s="27" t="s">
        <v>6</v>
      </c>
      <c r="H149" s="27" t="s">
        <v>14</v>
      </c>
      <c r="I149" s="27" t="s">
        <v>17</v>
      </c>
      <c r="J149" s="27" t="s">
        <v>9</v>
      </c>
      <c r="K149" s="28">
        <v>0</v>
      </c>
      <c r="L149" s="28">
        <v>0</v>
      </c>
      <c r="M149" s="28">
        <v>0</v>
      </c>
      <c r="N149" s="28">
        <v>-6000000</v>
      </c>
      <c r="O149" s="28">
        <v>0</v>
      </c>
      <c r="P149" s="28">
        <v>0</v>
      </c>
    </row>
    <row r="150" spans="1:16" x14ac:dyDescent="0.2">
      <c r="A150" s="27" t="s">
        <v>104</v>
      </c>
      <c r="B150" s="27" t="s">
        <v>1</v>
      </c>
      <c r="C150" s="27" t="s">
        <v>105</v>
      </c>
      <c r="D150" s="27" t="s">
        <v>3</v>
      </c>
      <c r="E150" s="27" t="s">
        <v>18</v>
      </c>
      <c r="F150" s="27" t="s">
        <v>19</v>
      </c>
      <c r="G150" s="27" t="s">
        <v>6</v>
      </c>
      <c r="H150" s="27" t="s">
        <v>20</v>
      </c>
      <c r="I150" s="27" t="s">
        <v>21</v>
      </c>
      <c r="J150" s="27" t="s">
        <v>9</v>
      </c>
      <c r="K150" s="28">
        <v>0</v>
      </c>
      <c r="L150" s="28">
        <v>0</v>
      </c>
      <c r="M150" s="28">
        <v>2099500</v>
      </c>
      <c r="N150" s="28">
        <v>-14212423</v>
      </c>
      <c r="O150" s="28">
        <v>0</v>
      </c>
      <c r="P150" s="28">
        <v>2099500</v>
      </c>
    </row>
    <row r="151" spans="1:16" x14ac:dyDescent="0.2">
      <c r="A151" s="27" t="s">
        <v>104</v>
      </c>
      <c r="B151" s="27" t="s">
        <v>1</v>
      </c>
      <c r="C151" s="27" t="s">
        <v>105</v>
      </c>
      <c r="D151" s="27" t="s">
        <v>3</v>
      </c>
      <c r="E151" s="27" t="s">
        <v>12</v>
      </c>
      <c r="F151" s="27" t="s">
        <v>19</v>
      </c>
      <c r="G151" s="27" t="s">
        <v>6</v>
      </c>
      <c r="H151" s="27" t="s">
        <v>14</v>
      </c>
      <c r="I151" s="27" t="s">
        <v>21</v>
      </c>
      <c r="J151" s="27" t="s">
        <v>9</v>
      </c>
      <c r="K151" s="28">
        <v>0</v>
      </c>
      <c r="L151" s="28">
        <v>0</v>
      </c>
      <c r="M151" s="28">
        <v>59274848</v>
      </c>
      <c r="N151" s="28">
        <v>-725152</v>
      </c>
      <c r="O151" s="28">
        <v>0</v>
      </c>
      <c r="P151" s="28">
        <v>59274848</v>
      </c>
    </row>
    <row r="152" spans="1:16" x14ac:dyDescent="0.2">
      <c r="A152" s="27" t="s">
        <v>104</v>
      </c>
      <c r="B152" s="27" t="s">
        <v>1</v>
      </c>
      <c r="C152" s="27" t="s">
        <v>105</v>
      </c>
      <c r="D152" s="27" t="s">
        <v>3</v>
      </c>
      <c r="E152" s="27" t="s">
        <v>4</v>
      </c>
      <c r="F152" s="27" t="s">
        <v>24</v>
      </c>
      <c r="G152" s="27" t="s">
        <v>6</v>
      </c>
      <c r="H152" s="27" t="s">
        <v>7</v>
      </c>
      <c r="I152" s="27" t="s">
        <v>25</v>
      </c>
      <c r="J152" s="27" t="s">
        <v>9</v>
      </c>
      <c r="K152" s="28">
        <v>0</v>
      </c>
      <c r="L152" s="28">
        <v>0</v>
      </c>
      <c r="M152" s="28">
        <v>42863204</v>
      </c>
      <c r="N152" s="28">
        <v>0</v>
      </c>
      <c r="O152" s="28">
        <v>0</v>
      </c>
      <c r="P152" s="28">
        <v>42863204</v>
      </c>
    </row>
    <row r="153" spans="1:16" x14ac:dyDescent="0.2">
      <c r="A153" s="27" t="s">
        <v>104</v>
      </c>
      <c r="B153" s="27" t="s">
        <v>1</v>
      </c>
      <c r="C153" s="27" t="s">
        <v>105</v>
      </c>
      <c r="D153" s="27" t="s">
        <v>3</v>
      </c>
      <c r="E153" s="27" t="s">
        <v>10</v>
      </c>
      <c r="F153" s="27" t="s">
        <v>24</v>
      </c>
      <c r="G153" s="27" t="s">
        <v>6</v>
      </c>
      <c r="H153" s="27" t="s">
        <v>11</v>
      </c>
      <c r="I153" s="27" t="s">
        <v>25</v>
      </c>
      <c r="J153" s="27" t="s">
        <v>9</v>
      </c>
      <c r="K153" s="28">
        <v>0</v>
      </c>
      <c r="L153" s="28">
        <v>0</v>
      </c>
      <c r="M153" s="28">
        <v>15147825</v>
      </c>
      <c r="N153" s="28">
        <v>0</v>
      </c>
      <c r="O153" s="28">
        <v>0</v>
      </c>
      <c r="P153" s="28">
        <v>15147825</v>
      </c>
    </row>
    <row r="154" spans="1:16" x14ac:dyDescent="0.2">
      <c r="A154" s="27" t="s">
        <v>104</v>
      </c>
      <c r="B154" s="27" t="s">
        <v>1</v>
      </c>
      <c r="C154" s="27" t="s">
        <v>105</v>
      </c>
      <c r="D154" s="27" t="s">
        <v>3</v>
      </c>
      <c r="E154" s="27" t="s">
        <v>32</v>
      </c>
      <c r="F154" s="27" t="s">
        <v>33</v>
      </c>
      <c r="G154" s="27" t="s">
        <v>6</v>
      </c>
      <c r="H154" s="27" t="s">
        <v>34</v>
      </c>
      <c r="I154" s="27" t="s">
        <v>35</v>
      </c>
      <c r="J154" s="27" t="s">
        <v>9</v>
      </c>
      <c r="K154" s="28">
        <v>0</v>
      </c>
      <c r="L154" s="28">
        <v>0</v>
      </c>
      <c r="M154" s="28">
        <v>3143935</v>
      </c>
      <c r="N154" s="28">
        <v>-4629456</v>
      </c>
      <c r="O154" s="28">
        <v>0</v>
      </c>
      <c r="P154" s="28">
        <v>3143935</v>
      </c>
    </row>
    <row r="155" spans="1:16" x14ac:dyDescent="0.2">
      <c r="A155" s="27" t="s">
        <v>104</v>
      </c>
      <c r="B155" s="27" t="s">
        <v>1</v>
      </c>
      <c r="C155" s="27" t="s">
        <v>105</v>
      </c>
      <c r="D155" s="27" t="s">
        <v>3</v>
      </c>
      <c r="E155" s="27" t="s">
        <v>36</v>
      </c>
      <c r="F155" s="27" t="s">
        <v>54</v>
      </c>
      <c r="G155" s="27" t="s">
        <v>6</v>
      </c>
      <c r="H155" s="27" t="s">
        <v>38</v>
      </c>
      <c r="I155" s="27" t="s">
        <v>55</v>
      </c>
      <c r="J155" s="27" t="s">
        <v>9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</row>
    <row r="156" spans="1:16" x14ac:dyDescent="0.2">
      <c r="A156" s="27" t="s">
        <v>104</v>
      </c>
      <c r="B156" s="27" t="s">
        <v>1</v>
      </c>
      <c r="C156" s="27" t="s">
        <v>105</v>
      </c>
      <c r="D156" s="27" t="s">
        <v>3</v>
      </c>
      <c r="E156" s="27" t="s">
        <v>36</v>
      </c>
      <c r="F156" s="27" t="s">
        <v>58</v>
      </c>
      <c r="G156" s="27" t="s">
        <v>6</v>
      </c>
      <c r="H156" s="27" t="s">
        <v>38</v>
      </c>
      <c r="I156" s="27" t="s">
        <v>59</v>
      </c>
      <c r="J156" s="27" t="s">
        <v>9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</row>
    <row r="157" spans="1:16" x14ac:dyDescent="0.2">
      <c r="A157" s="27" t="s">
        <v>104</v>
      </c>
      <c r="B157" s="27" t="s">
        <v>1</v>
      </c>
      <c r="C157" s="27" t="s">
        <v>105</v>
      </c>
      <c r="D157" s="27" t="s">
        <v>3</v>
      </c>
      <c r="E157" s="27" t="s">
        <v>36</v>
      </c>
      <c r="F157" s="27" t="s">
        <v>62</v>
      </c>
      <c r="G157" s="27" t="s">
        <v>6</v>
      </c>
      <c r="H157" s="27" t="s">
        <v>38</v>
      </c>
      <c r="I157" s="27" t="s">
        <v>63</v>
      </c>
      <c r="J157" s="27" t="s">
        <v>9</v>
      </c>
      <c r="K157" s="28">
        <v>0</v>
      </c>
      <c r="L157" s="28">
        <v>4059000</v>
      </c>
      <c r="M157" s="28">
        <v>4270000</v>
      </c>
      <c r="N157" s="28">
        <v>0</v>
      </c>
      <c r="O157" s="28">
        <v>0</v>
      </c>
      <c r="P157" s="28">
        <v>4270000</v>
      </c>
    </row>
    <row r="158" spans="1:16" x14ac:dyDescent="0.2">
      <c r="A158" s="27" t="s">
        <v>104</v>
      </c>
      <c r="B158" s="27" t="s">
        <v>1</v>
      </c>
      <c r="C158" s="27" t="s">
        <v>105</v>
      </c>
      <c r="D158" s="27" t="s">
        <v>3</v>
      </c>
      <c r="E158" s="27" t="s">
        <v>36</v>
      </c>
      <c r="F158" s="27" t="s">
        <v>64</v>
      </c>
      <c r="G158" s="27" t="s">
        <v>6</v>
      </c>
      <c r="H158" s="27" t="s">
        <v>38</v>
      </c>
      <c r="I158" s="27" t="s">
        <v>65</v>
      </c>
      <c r="J158" s="27" t="s">
        <v>9</v>
      </c>
      <c r="K158" s="28">
        <v>0</v>
      </c>
      <c r="L158" s="28">
        <v>8857700</v>
      </c>
      <c r="M158" s="28">
        <v>1044800</v>
      </c>
      <c r="N158" s="28">
        <v>0</v>
      </c>
      <c r="O158" s="28">
        <v>0</v>
      </c>
      <c r="P158" s="28">
        <v>1044800</v>
      </c>
    </row>
    <row r="159" spans="1:16" x14ac:dyDescent="0.2">
      <c r="A159" s="27" t="s">
        <v>104</v>
      </c>
      <c r="B159" s="27" t="s">
        <v>1</v>
      </c>
      <c r="C159" s="27" t="s">
        <v>105</v>
      </c>
      <c r="D159" s="27" t="s">
        <v>3</v>
      </c>
      <c r="E159" s="27" t="s">
        <v>36</v>
      </c>
      <c r="F159" s="27" t="s">
        <v>66</v>
      </c>
      <c r="G159" s="27" t="s">
        <v>6</v>
      </c>
      <c r="H159" s="27" t="s">
        <v>38</v>
      </c>
      <c r="I159" s="27" t="s">
        <v>67</v>
      </c>
      <c r="J159" s="27" t="s">
        <v>9</v>
      </c>
      <c r="K159" s="28">
        <v>0</v>
      </c>
      <c r="L159" s="28">
        <v>0</v>
      </c>
      <c r="M159" s="28">
        <v>140134</v>
      </c>
      <c r="N159" s="28">
        <v>0</v>
      </c>
      <c r="O159" s="28">
        <v>0</v>
      </c>
      <c r="P159" s="28">
        <v>140134</v>
      </c>
    </row>
    <row r="160" spans="1:16" x14ac:dyDescent="0.2">
      <c r="A160" s="27" t="s">
        <v>104</v>
      </c>
      <c r="B160" s="27" t="s">
        <v>1</v>
      </c>
      <c r="C160" s="27" t="s">
        <v>105</v>
      </c>
      <c r="D160" s="27" t="s">
        <v>3</v>
      </c>
      <c r="E160" s="27" t="s">
        <v>36</v>
      </c>
      <c r="F160" s="27" t="s">
        <v>73</v>
      </c>
      <c r="G160" s="27" t="s">
        <v>6</v>
      </c>
      <c r="H160" s="27" t="s">
        <v>38</v>
      </c>
      <c r="I160" s="27" t="s">
        <v>74</v>
      </c>
      <c r="J160" s="27" t="s">
        <v>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</row>
    <row r="161" spans="1:16" x14ac:dyDescent="0.2">
      <c r="A161" s="27" t="s">
        <v>104</v>
      </c>
      <c r="B161" s="27" t="s">
        <v>1</v>
      </c>
      <c r="C161" s="27" t="s">
        <v>105</v>
      </c>
      <c r="D161" s="27" t="s">
        <v>3</v>
      </c>
      <c r="E161" s="27" t="s">
        <v>36</v>
      </c>
      <c r="F161" s="27" t="s">
        <v>75</v>
      </c>
      <c r="G161" s="27" t="s">
        <v>6</v>
      </c>
      <c r="H161" s="27" t="s">
        <v>38</v>
      </c>
      <c r="I161" s="27" t="s">
        <v>76</v>
      </c>
      <c r="J161" s="27" t="s">
        <v>9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</row>
    <row r="162" spans="1:16" x14ac:dyDescent="0.2">
      <c r="A162" s="27" t="s">
        <v>104</v>
      </c>
      <c r="B162" s="27" t="s">
        <v>1</v>
      </c>
      <c r="C162" s="27" t="s">
        <v>105</v>
      </c>
      <c r="D162" s="27" t="s">
        <v>3</v>
      </c>
      <c r="E162" s="27" t="s">
        <v>36</v>
      </c>
      <c r="F162" s="27" t="s">
        <v>93</v>
      </c>
      <c r="G162" s="27" t="s">
        <v>6</v>
      </c>
      <c r="H162" s="27" t="s">
        <v>38</v>
      </c>
      <c r="I162" s="27" t="s">
        <v>94</v>
      </c>
      <c r="J162" s="27" t="s">
        <v>9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</row>
    <row r="163" spans="1:16" x14ac:dyDescent="0.2">
      <c r="A163" s="27" t="s">
        <v>104</v>
      </c>
      <c r="B163" s="27" t="s">
        <v>1</v>
      </c>
      <c r="C163" s="27" t="s">
        <v>105</v>
      </c>
      <c r="D163" s="27" t="s">
        <v>3</v>
      </c>
      <c r="E163" s="27" t="s">
        <v>36</v>
      </c>
      <c r="F163" s="27" t="s">
        <v>77</v>
      </c>
      <c r="G163" s="27" t="s">
        <v>6</v>
      </c>
      <c r="H163" s="27" t="s">
        <v>38</v>
      </c>
      <c r="I163" s="27" t="s">
        <v>78</v>
      </c>
      <c r="J163" s="27" t="s">
        <v>9</v>
      </c>
      <c r="K163" s="28">
        <v>0</v>
      </c>
      <c r="L163" s="28">
        <v>0</v>
      </c>
      <c r="M163" s="28">
        <v>1950055</v>
      </c>
      <c r="N163" s="28">
        <v>0</v>
      </c>
      <c r="O163" s="28">
        <v>0</v>
      </c>
      <c r="P163" s="28">
        <v>1950055</v>
      </c>
    </row>
    <row r="164" spans="1:16" x14ac:dyDescent="0.2">
      <c r="A164" s="27" t="s">
        <v>104</v>
      </c>
      <c r="B164" s="27" t="s">
        <v>1</v>
      </c>
      <c r="C164" s="27" t="s">
        <v>105</v>
      </c>
      <c r="D164" s="27" t="s">
        <v>3</v>
      </c>
      <c r="E164" s="27" t="s">
        <v>36</v>
      </c>
      <c r="F164" s="27" t="s">
        <v>79</v>
      </c>
      <c r="G164" s="27" t="s">
        <v>6</v>
      </c>
      <c r="H164" s="27" t="s">
        <v>38</v>
      </c>
      <c r="I164" s="27" t="s">
        <v>80</v>
      </c>
      <c r="J164" s="27" t="s">
        <v>9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</row>
    <row r="165" spans="1:16" x14ac:dyDescent="0.2">
      <c r="A165" s="27" t="s">
        <v>104</v>
      </c>
      <c r="B165" s="27" t="s">
        <v>1</v>
      </c>
      <c r="C165" s="27" t="s">
        <v>105</v>
      </c>
      <c r="D165" s="27" t="s">
        <v>3</v>
      </c>
      <c r="E165" s="27" t="s">
        <v>36</v>
      </c>
      <c r="F165" s="27" t="s">
        <v>95</v>
      </c>
      <c r="G165" s="27" t="s">
        <v>6</v>
      </c>
      <c r="H165" s="27" t="s">
        <v>38</v>
      </c>
      <c r="I165" s="27" t="s">
        <v>96</v>
      </c>
      <c r="J165" s="27" t="s">
        <v>9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</row>
    <row r="166" spans="1:16" x14ac:dyDescent="0.2">
      <c r="A166" s="27" t="s">
        <v>104</v>
      </c>
      <c r="B166" s="27" t="s">
        <v>1</v>
      </c>
      <c r="C166" s="27" t="s">
        <v>105</v>
      </c>
      <c r="D166" s="27" t="s">
        <v>3</v>
      </c>
      <c r="E166" s="27" t="s">
        <v>36</v>
      </c>
      <c r="F166" s="27" t="s">
        <v>97</v>
      </c>
      <c r="G166" s="27" t="s">
        <v>6</v>
      </c>
      <c r="H166" s="27" t="s">
        <v>38</v>
      </c>
      <c r="I166" s="27" t="s">
        <v>96</v>
      </c>
      <c r="J166" s="27" t="s">
        <v>9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</row>
    <row r="167" spans="1:16" x14ac:dyDescent="0.2">
      <c r="A167" s="27" t="s">
        <v>104</v>
      </c>
      <c r="B167" s="27" t="s">
        <v>1</v>
      </c>
      <c r="C167" s="27" t="s">
        <v>105</v>
      </c>
      <c r="D167" s="27" t="s">
        <v>3</v>
      </c>
      <c r="E167" s="27" t="s">
        <v>36</v>
      </c>
      <c r="F167" s="27" t="s">
        <v>81</v>
      </c>
      <c r="G167" s="27" t="s">
        <v>6</v>
      </c>
      <c r="H167" s="27" t="s">
        <v>38</v>
      </c>
      <c r="I167" s="27" t="s">
        <v>82</v>
      </c>
      <c r="J167" s="27" t="s">
        <v>9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</row>
    <row r="168" spans="1:16" x14ac:dyDescent="0.2">
      <c r="A168" s="27" t="s">
        <v>104</v>
      </c>
      <c r="B168" s="27" t="s">
        <v>1</v>
      </c>
      <c r="C168" s="27" t="s">
        <v>105</v>
      </c>
      <c r="D168" s="27" t="s">
        <v>3</v>
      </c>
      <c r="E168" s="27" t="s">
        <v>36</v>
      </c>
      <c r="F168" s="27" t="s">
        <v>83</v>
      </c>
      <c r="G168" s="27" t="s">
        <v>6</v>
      </c>
      <c r="H168" s="27" t="s">
        <v>38</v>
      </c>
      <c r="I168" s="27" t="s">
        <v>84</v>
      </c>
      <c r="J168" s="27" t="s">
        <v>9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</row>
    <row r="169" spans="1:16" x14ac:dyDescent="0.2">
      <c r="A169" s="27" t="s">
        <v>104</v>
      </c>
      <c r="B169" s="27" t="s">
        <v>1</v>
      </c>
      <c r="C169" s="27" t="s">
        <v>105</v>
      </c>
      <c r="D169" s="27" t="s">
        <v>3</v>
      </c>
      <c r="E169" s="27" t="s">
        <v>36</v>
      </c>
      <c r="F169" s="27" t="s">
        <v>85</v>
      </c>
      <c r="G169" s="27" t="s">
        <v>6</v>
      </c>
      <c r="H169" s="27" t="s">
        <v>38</v>
      </c>
      <c r="I169" s="27" t="s">
        <v>86</v>
      </c>
      <c r="J169" s="27" t="s">
        <v>9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</row>
    <row r="170" spans="1:16" x14ac:dyDescent="0.2">
      <c r="A170" s="27" t="s">
        <v>104</v>
      </c>
      <c r="B170" s="27" t="s">
        <v>1</v>
      </c>
      <c r="C170" s="27" t="s">
        <v>105</v>
      </c>
      <c r="D170" s="27" t="s">
        <v>3</v>
      </c>
      <c r="E170" s="27" t="s">
        <v>4</v>
      </c>
      <c r="F170" s="27" t="s">
        <v>5</v>
      </c>
      <c r="G170" s="27" t="s">
        <v>98</v>
      </c>
      <c r="H170" s="27" t="s">
        <v>7</v>
      </c>
      <c r="I170" s="27" t="s">
        <v>8</v>
      </c>
      <c r="J170" s="27" t="s">
        <v>99</v>
      </c>
      <c r="K170" s="28">
        <v>0</v>
      </c>
      <c r="L170" s="28">
        <v>1863531</v>
      </c>
      <c r="M170" s="28">
        <v>0</v>
      </c>
      <c r="N170" s="28">
        <v>0</v>
      </c>
      <c r="O170" s="28">
        <v>0</v>
      </c>
      <c r="P170" s="28">
        <v>0</v>
      </c>
    </row>
    <row r="171" spans="1:16" x14ac:dyDescent="0.2">
      <c r="A171" s="27" t="s">
        <v>106</v>
      </c>
      <c r="B171" s="27" t="s">
        <v>1</v>
      </c>
      <c r="C171" s="27" t="s">
        <v>107</v>
      </c>
      <c r="D171" s="27" t="s">
        <v>3</v>
      </c>
      <c r="E171" s="27" t="s">
        <v>4</v>
      </c>
      <c r="F171" s="27" t="s">
        <v>5</v>
      </c>
      <c r="G171" s="27" t="s">
        <v>6</v>
      </c>
      <c r="H171" s="27" t="s">
        <v>7</v>
      </c>
      <c r="I171" s="27" t="s">
        <v>8</v>
      </c>
      <c r="J171" s="27" t="s">
        <v>9</v>
      </c>
      <c r="K171" s="28">
        <v>0</v>
      </c>
      <c r="L171" s="28">
        <v>0</v>
      </c>
      <c r="M171" s="28">
        <v>0</v>
      </c>
      <c r="N171" s="28">
        <v>-92982140</v>
      </c>
      <c r="O171" s="28">
        <v>0</v>
      </c>
      <c r="P171" s="28">
        <v>0</v>
      </c>
    </row>
    <row r="172" spans="1:16" x14ac:dyDescent="0.2">
      <c r="A172" s="27" t="s">
        <v>106</v>
      </c>
      <c r="B172" s="27" t="s">
        <v>1</v>
      </c>
      <c r="C172" s="27" t="s">
        <v>107</v>
      </c>
      <c r="D172" s="27" t="s">
        <v>3</v>
      </c>
      <c r="E172" s="27" t="s">
        <v>42</v>
      </c>
      <c r="F172" s="27" t="s">
        <v>5</v>
      </c>
      <c r="G172" s="27" t="s">
        <v>6</v>
      </c>
      <c r="H172" s="27" t="s">
        <v>43</v>
      </c>
      <c r="I172" s="27" t="s">
        <v>8</v>
      </c>
      <c r="J172" s="27" t="s">
        <v>9</v>
      </c>
      <c r="K172" s="28">
        <v>0</v>
      </c>
      <c r="L172" s="28">
        <v>0</v>
      </c>
      <c r="M172" s="28">
        <v>18000000</v>
      </c>
      <c r="N172" s="28">
        <v>-6000000</v>
      </c>
      <c r="O172" s="28">
        <v>0</v>
      </c>
      <c r="P172" s="28">
        <v>18000000</v>
      </c>
    </row>
    <row r="173" spans="1:16" x14ac:dyDescent="0.2">
      <c r="A173" s="27" t="s">
        <v>106</v>
      </c>
      <c r="B173" s="27" t="s">
        <v>1</v>
      </c>
      <c r="C173" s="27" t="s">
        <v>107</v>
      </c>
      <c r="D173" s="27" t="s">
        <v>3</v>
      </c>
      <c r="E173" s="27" t="s">
        <v>32</v>
      </c>
      <c r="F173" s="27" t="s">
        <v>13</v>
      </c>
      <c r="G173" s="27" t="s">
        <v>6</v>
      </c>
      <c r="H173" s="27" t="s">
        <v>34</v>
      </c>
      <c r="I173" s="27" t="s">
        <v>15</v>
      </c>
      <c r="J173" s="27" t="s">
        <v>9</v>
      </c>
      <c r="K173" s="28">
        <v>0</v>
      </c>
      <c r="L173" s="28">
        <v>0</v>
      </c>
      <c r="M173" s="28">
        <v>3479581</v>
      </c>
      <c r="N173" s="28">
        <v>0</v>
      </c>
      <c r="O173" s="28">
        <v>0</v>
      </c>
      <c r="P173" s="28">
        <v>3479581</v>
      </c>
    </row>
    <row r="174" spans="1:16" x14ac:dyDescent="0.2">
      <c r="A174" s="27" t="s">
        <v>106</v>
      </c>
      <c r="B174" s="27" t="s">
        <v>1</v>
      </c>
      <c r="C174" s="27" t="s">
        <v>107</v>
      </c>
      <c r="D174" s="27" t="s">
        <v>3</v>
      </c>
      <c r="E174" s="27" t="s">
        <v>12</v>
      </c>
      <c r="F174" s="27" t="s">
        <v>16</v>
      </c>
      <c r="G174" s="27" t="s">
        <v>6</v>
      </c>
      <c r="H174" s="27" t="s">
        <v>14</v>
      </c>
      <c r="I174" s="27" t="s">
        <v>17</v>
      </c>
      <c r="J174" s="27" t="s">
        <v>9</v>
      </c>
      <c r="K174" s="28">
        <v>0</v>
      </c>
      <c r="L174" s="28">
        <v>0</v>
      </c>
      <c r="M174" s="28">
        <v>0</v>
      </c>
      <c r="N174" s="28">
        <v>-2800000</v>
      </c>
      <c r="O174" s="28">
        <v>0</v>
      </c>
      <c r="P174" s="28">
        <v>0</v>
      </c>
    </row>
    <row r="175" spans="1:16" x14ac:dyDescent="0.2">
      <c r="A175" s="27" t="s">
        <v>106</v>
      </c>
      <c r="B175" s="27" t="s">
        <v>1</v>
      </c>
      <c r="C175" s="27" t="s">
        <v>107</v>
      </c>
      <c r="D175" s="27" t="s">
        <v>3</v>
      </c>
      <c r="E175" s="27" t="s">
        <v>12</v>
      </c>
      <c r="F175" s="27" t="s">
        <v>19</v>
      </c>
      <c r="G175" s="27" t="s">
        <v>6</v>
      </c>
      <c r="H175" s="27" t="s">
        <v>14</v>
      </c>
      <c r="I175" s="27" t="s">
        <v>21</v>
      </c>
      <c r="J175" s="27" t="s">
        <v>9</v>
      </c>
      <c r="K175" s="28">
        <v>0</v>
      </c>
      <c r="L175" s="28">
        <v>0</v>
      </c>
      <c r="M175" s="28">
        <v>0</v>
      </c>
      <c r="N175" s="28">
        <v>-1075692</v>
      </c>
      <c r="O175" s="28">
        <v>0</v>
      </c>
      <c r="P175" s="28">
        <v>0</v>
      </c>
    </row>
    <row r="176" spans="1:16" x14ac:dyDescent="0.2">
      <c r="A176" s="27" t="s">
        <v>106</v>
      </c>
      <c r="B176" s="27" t="s">
        <v>1</v>
      </c>
      <c r="C176" s="27" t="s">
        <v>107</v>
      </c>
      <c r="D176" s="27" t="s">
        <v>3</v>
      </c>
      <c r="E176" s="27" t="s">
        <v>36</v>
      </c>
      <c r="F176" s="27" t="s">
        <v>64</v>
      </c>
      <c r="G176" s="27" t="s">
        <v>6</v>
      </c>
      <c r="H176" s="27" t="s">
        <v>38</v>
      </c>
      <c r="I176" s="27" t="s">
        <v>65</v>
      </c>
      <c r="J176" s="27" t="s">
        <v>9</v>
      </c>
      <c r="K176" s="28">
        <v>0</v>
      </c>
      <c r="L176" s="28">
        <v>100080</v>
      </c>
      <c r="M176" s="28">
        <v>0</v>
      </c>
      <c r="N176" s="28">
        <v>-80</v>
      </c>
      <c r="O176" s="28">
        <v>0</v>
      </c>
      <c r="P176" s="28">
        <v>0</v>
      </c>
    </row>
    <row r="177" spans="1:16" x14ac:dyDescent="0.2">
      <c r="A177" s="27" t="s">
        <v>108</v>
      </c>
      <c r="B177" s="27" t="s">
        <v>1</v>
      </c>
      <c r="C177" s="27" t="s">
        <v>109</v>
      </c>
      <c r="D177" s="27" t="s">
        <v>3</v>
      </c>
      <c r="E177" s="27" t="s">
        <v>4</v>
      </c>
      <c r="F177" s="27" t="s">
        <v>5</v>
      </c>
      <c r="G177" s="27" t="s">
        <v>6</v>
      </c>
      <c r="H177" s="27" t="s">
        <v>7</v>
      </c>
      <c r="I177" s="27" t="s">
        <v>8</v>
      </c>
      <c r="J177" s="27" t="s">
        <v>9</v>
      </c>
      <c r="K177" s="28">
        <v>0</v>
      </c>
      <c r="L177" s="28">
        <v>0</v>
      </c>
      <c r="M177" s="28">
        <v>277367134</v>
      </c>
      <c r="N177" s="28">
        <v>0</v>
      </c>
      <c r="O177" s="28">
        <v>0</v>
      </c>
      <c r="P177" s="28">
        <v>277367134</v>
      </c>
    </row>
    <row r="178" spans="1:16" x14ac:dyDescent="0.2">
      <c r="A178" s="27" t="s">
        <v>108</v>
      </c>
      <c r="B178" s="27" t="s">
        <v>1</v>
      </c>
      <c r="C178" s="27" t="s">
        <v>109</v>
      </c>
      <c r="D178" s="27" t="s">
        <v>3</v>
      </c>
      <c r="E178" s="27" t="s">
        <v>42</v>
      </c>
      <c r="F178" s="27" t="s">
        <v>5</v>
      </c>
      <c r="G178" s="27" t="s">
        <v>6</v>
      </c>
      <c r="H178" s="27" t="s">
        <v>43</v>
      </c>
      <c r="I178" s="27" t="s">
        <v>8</v>
      </c>
      <c r="J178" s="27" t="s">
        <v>9</v>
      </c>
      <c r="K178" s="28">
        <v>0</v>
      </c>
      <c r="L178" s="28">
        <v>0</v>
      </c>
      <c r="M178" s="28">
        <v>179624726</v>
      </c>
      <c r="N178" s="28">
        <v>0</v>
      </c>
      <c r="O178" s="28">
        <v>0</v>
      </c>
      <c r="P178" s="28">
        <v>179624726</v>
      </c>
    </row>
    <row r="179" spans="1:16" x14ac:dyDescent="0.2">
      <c r="A179" s="27" t="s">
        <v>108</v>
      </c>
      <c r="B179" s="27" t="s">
        <v>1</v>
      </c>
      <c r="C179" s="27" t="s">
        <v>109</v>
      </c>
      <c r="D179" s="27" t="s">
        <v>3</v>
      </c>
      <c r="E179" s="27" t="s">
        <v>12</v>
      </c>
      <c r="F179" s="27" t="s">
        <v>13</v>
      </c>
      <c r="G179" s="27" t="s">
        <v>6</v>
      </c>
      <c r="H179" s="27" t="s">
        <v>14</v>
      </c>
      <c r="I179" s="27" t="s">
        <v>15</v>
      </c>
      <c r="J179" s="27" t="s">
        <v>9</v>
      </c>
      <c r="K179" s="28">
        <v>0</v>
      </c>
      <c r="L179" s="28">
        <v>0</v>
      </c>
      <c r="M179" s="28">
        <v>933913</v>
      </c>
      <c r="N179" s="28">
        <v>0</v>
      </c>
      <c r="O179" s="28">
        <v>0</v>
      </c>
      <c r="P179" s="28">
        <v>933913</v>
      </c>
    </row>
    <row r="180" spans="1:16" x14ac:dyDescent="0.2">
      <c r="A180" s="27" t="s">
        <v>108</v>
      </c>
      <c r="B180" s="27" t="s">
        <v>1</v>
      </c>
      <c r="C180" s="27" t="s">
        <v>109</v>
      </c>
      <c r="D180" s="27" t="s">
        <v>3</v>
      </c>
      <c r="E180" s="27" t="s">
        <v>12</v>
      </c>
      <c r="F180" s="27" t="s">
        <v>16</v>
      </c>
      <c r="G180" s="27" t="s">
        <v>6</v>
      </c>
      <c r="H180" s="27" t="s">
        <v>14</v>
      </c>
      <c r="I180" s="27" t="s">
        <v>17</v>
      </c>
      <c r="J180" s="27" t="s">
        <v>9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</row>
    <row r="181" spans="1:16" x14ac:dyDescent="0.2">
      <c r="A181" s="27" t="s">
        <v>108</v>
      </c>
      <c r="B181" s="27" t="s">
        <v>1</v>
      </c>
      <c r="C181" s="27" t="s">
        <v>109</v>
      </c>
      <c r="D181" s="27" t="s">
        <v>3</v>
      </c>
      <c r="E181" s="27" t="s">
        <v>18</v>
      </c>
      <c r="F181" s="27" t="s">
        <v>19</v>
      </c>
      <c r="G181" s="27" t="s">
        <v>6</v>
      </c>
      <c r="H181" s="27" t="s">
        <v>20</v>
      </c>
      <c r="I181" s="27" t="s">
        <v>21</v>
      </c>
      <c r="J181" s="27" t="s">
        <v>9</v>
      </c>
      <c r="K181" s="28">
        <v>0</v>
      </c>
      <c r="L181" s="28">
        <v>0</v>
      </c>
      <c r="M181" s="28">
        <v>18544500</v>
      </c>
      <c r="N181" s="28">
        <v>0</v>
      </c>
      <c r="O181" s="28">
        <v>0</v>
      </c>
      <c r="P181" s="28">
        <v>18544500</v>
      </c>
    </row>
    <row r="182" spans="1:16" x14ac:dyDescent="0.2">
      <c r="A182" s="27" t="s">
        <v>108</v>
      </c>
      <c r="B182" s="27" t="s">
        <v>1</v>
      </c>
      <c r="C182" s="27" t="s">
        <v>109</v>
      </c>
      <c r="D182" s="27" t="s">
        <v>3</v>
      </c>
      <c r="E182" s="27" t="s">
        <v>12</v>
      </c>
      <c r="F182" s="27" t="s">
        <v>19</v>
      </c>
      <c r="G182" s="27" t="s">
        <v>6</v>
      </c>
      <c r="H182" s="27" t="s">
        <v>14</v>
      </c>
      <c r="I182" s="27" t="s">
        <v>21</v>
      </c>
      <c r="J182" s="27" t="s">
        <v>9</v>
      </c>
      <c r="K182" s="28">
        <v>0</v>
      </c>
      <c r="L182" s="28">
        <v>0</v>
      </c>
      <c r="M182" s="28">
        <v>44456137</v>
      </c>
      <c r="N182" s="28">
        <v>0</v>
      </c>
      <c r="O182" s="28">
        <v>0</v>
      </c>
      <c r="P182" s="28">
        <v>44456137</v>
      </c>
    </row>
    <row r="183" spans="1:16" x14ac:dyDescent="0.2">
      <c r="A183" s="27" t="s">
        <v>108</v>
      </c>
      <c r="B183" s="27" t="s">
        <v>1</v>
      </c>
      <c r="C183" s="27" t="s">
        <v>109</v>
      </c>
      <c r="D183" s="27" t="s">
        <v>3</v>
      </c>
      <c r="E183" s="27" t="s">
        <v>36</v>
      </c>
      <c r="F183" s="27" t="s">
        <v>58</v>
      </c>
      <c r="G183" s="27" t="s">
        <v>6</v>
      </c>
      <c r="H183" s="27" t="s">
        <v>38</v>
      </c>
      <c r="I183" s="27" t="s">
        <v>59</v>
      </c>
      <c r="J183" s="27" t="s">
        <v>9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</row>
    <row r="184" spans="1:16" x14ac:dyDescent="0.2">
      <c r="A184" s="27" t="s">
        <v>108</v>
      </c>
      <c r="B184" s="27" t="s">
        <v>1</v>
      </c>
      <c r="C184" s="27" t="s">
        <v>109</v>
      </c>
      <c r="D184" s="27" t="s">
        <v>3</v>
      </c>
      <c r="E184" s="27" t="s">
        <v>36</v>
      </c>
      <c r="F184" s="27" t="s">
        <v>64</v>
      </c>
      <c r="G184" s="27" t="s">
        <v>6</v>
      </c>
      <c r="H184" s="27" t="s">
        <v>38</v>
      </c>
      <c r="I184" s="27" t="s">
        <v>65</v>
      </c>
      <c r="J184" s="27" t="s">
        <v>9</v>
      </c>
      <c r="K184" s="28">
        <v>0</v>
      </c>
      <c r="L184" s="28">
        <v>100070</v>
      </c>
      <c r="M184" s="28">
        <v>7932312</v>
      </c>
      <c r="N184" s="28">
        <v>0</v>
      </c>
      <c r="O184" s="28">
        <v>0</v>
      </c>
      <c r="P184" s="28">
        <v>7932312</v>
      </c>
    </row>
    <row r="185" spans="1:16" x14ac:dyDescent="0.2">
      <c r="A185" s="27" t="s">
        <v>108</v>
      </c>
      <c r="B185" s="27" t="s">
        <v>1</v>
      </c>
      <c r="C185" s="27" t="s">
        <v>109</v>
      </c>
      <c r="D185" s="27" t="s">
        <v>3</v>
      </c>
      <c r="E185" s="27" t="s">
        <v>36</v>
      </c>
      <c r="F185" s="27" t="s">
        <v>66</v>
      </c>
      <c r="G185" s="27" t="s">
        <v>6</v>
      </c>
      <c r="H185" s="27" t="s">
        <v>38</v>
      </c>
      <c r="I185" s="27" t="s">
        <v>67</v>
      </c>
      <c r="J185" s="27" t="s">
        <v>9</v>
      </c>
      <c r="K185" s="28">
        <v>0</v>
      </c>
      <c r="L185" s="28">
        <v>0</v>
      </c>
      <c r="M185" s="28">
        <v>61333</v>
      </c>
      <c r="N185" s="28">
        <v>0</v>
      </c>
      <c r="O185" s="28">
        <v>0</v>
      </c>
      <c r="P185" s="28">
        <v>61333</v>
      </c>
    </row>
    <row r="186" spans="1:16" x14ac:dyDescent="0.2">
      <c r="A186" s="27" t="s">
        <v>108</v>
      </c>
      <c r="B186" s="27" t="s">
        <v>1</v>
      </c>
      <c r="C186" s="27" t="s">
        <v>109</v>
      </c>
      <c r="D186" s="27" t="s">
        <v>3</v>
      </c>
      <c r="E186" s="27" t="s">
        <v>36</v>
      </c>
      <c r="F186" s="27" t="s">
        <v>93</v>
      </c>
      <c r="G186" s="27" t="s">
        <v>6</v>
      </c>
      <c r="H186" s="27" t="s">
        <v>38</v>
      </c>
      <c r="I186" s="27" t="s">
        <v>94</v>
      </c>
      <c r="J186" s="27" t="s">
        <v>9</v>
      </c>
      <c r="K186" s="28">
        <v>0</v>
      </c>
      <c r="L186" s="28">
        <v>0</v>
      </c>
      <c r="M186" s="28">
        <v>44942</v>
      </c>
      <c r="N186" s="28">
        <v>0</v>
      </c>
      <c r="O186" s="28">
        <v>0</v>
      </c>
      <c r="P186" s="28">
        <v>44942</v>
      </c>
    </row>
    <row r="187" spans="1:16" x14ac:dyDescent="0.2">
      <c r="A187" s="27" t="s">
        <v>108</v>
      </c>
      <c r="B187" s="27" t="s">
        <v>1</v>
      </c>
      <c r="C187" s="27" t="s">
        <v>109</v>
      </c>
      <c r="D187" s="27" t="s">
        <v>3</v>
      </c>
      <c r="E187" s="27" t="s">
        <v>36</v>
      </c>
      <c r="F187" s="27" t="s">
        <v>77</v>
      </c>
      <c r="G187" s="27" t="s">
        <v>6</v>
      </c>
      <c r="H187" s="27" t="s">
        <v>38</v>
      </c>
      <c r="I187" s="27" t="s">
        <v>78</v>
      </c>
      <c r="J187" s="27" t="s">
        <v>9</v>
      </c>
      <c r="K187" s="28">
        <v>0</v>
      </c>
      <c r="L187" s="28">
        <v>0</v>
      </c>
      <c r="M187" s="28">
        <v>4907507</v>
      </c>
      <c r="N187" s="28">
        <v>0</v>
      </c>
      <c r="O187" s="28">
        <v>0</v>
      </c>
      <c r="P187" s="28">
        <v>4907507</v>
      </c>
    </row>
    <row r="188" spans="1:16" x14ac:dyDescent="0.2">
      <c r="A188" s="27" t="s">
        <v>108</v>
      </c>
      <c r="B188" s="27" t="s">
        <v>1</v>
      </c>
      <c r="C188" s="27" t="s">
        <v>109</v>
      </c>
      <c r="D188" s="27" t="s">
        <v>3</v>
      </c>
      <c r="E188" s="27" t="s">
        <v>36</v>
      </c>
      <c r="F188" s="27" t="s">
        <v>79</v>
      </c>
      <c r="G188" s="27" t="s">
        <v>6</v>
      </c>
      <c r="H188" s="27" t="s">
        <v>38</v>
      </c>
      <c r="I188" s="27" t="s">
        <v>80</v>
      </c>
      <c r="J188" s="27" t="s">
        <v>9</v>
      </c>
      <c r="K188" s="28">
        <v>0</v>
      </c>
      <c r="L188" s="28">
        <v>0</v>
      </c>
      <c r="M188" s="28">
        <v>10767210</v>
      </c>
      <c r="N188" s="28">
        <v>0</v>
      </c>
      <c r="O188" s="28">
        <v>0</v>
      </c>
      <c r="P188" s="28">
        <v>10767210</v>
      </c>
    </row>
    <row r="189" spans="1:16" x14ac:dyDescent="0.2">
      <c r="A189" s="27" t="s">
        <v>108</v>
      </c>
      <c r="B189" s="27" t="s">
        <v>1</v>
      </c>
      <c r="C189" s="27" t="s">
        <v>109</v>
      </c>
      <c r="D189" s="27" t="s">
        <v>3</v>
      </c>
      <c r="E189" s="27" t="s">
        <v>36</v>
      </c>
      <c r="F189" s="27" t="s">
        <v>95</v>
      </c>
      <c r="G189" s="27" t="s">
        <v>6</v>
      </c>
      <c r="H189" s="27" t="s">
        <v>38</v>
      </c>
      <c r="I189" s="27" t="s">
        <v>96</v>
      </c>
      <c r="J189" s="27" t="s">
        <v>9</v>
      </c>
      <c r="K189" s="28">
        <v>0</v>
      </c>
      <c r="L189" s="28">
        <v>0</v>
      </c>
      <c r="M189" s="28">
        <v>5200000</v>
      </c>
      <c r="N189" s="28">
        <v>0</v>
      </c>
      <c r="O189" s="28">
        <v>0</v>
      </c>
      <c r="P189" s="28">
        <v>5200000</v>
      </c>
    </row>
    <row r="190" spans="1:16" x14ac:dyDescent="0.2">
      <c r="A190" s="27" t="s">
        <v>108</v>
      </c>
      <c r="B190" s="27" t="s">
        <v>1</v>
      </c>
      <c r="C190" s="27" t="s">
        <v>109</v>
      </c>
      <c r="D190" s="27" t="s">
        <v>3</v>
      </c>
      <c r="E190" s="27" t="s">
        <v>36</v>
      </c>
      <c r="F190" s="27" t="s">
        <v>97</v>
      </c>
      <c r="G190" s="27" t="s">
        <v>6</v>
      </c>
      <c r="H190" s="27" t="s">
        <v>38</v>
      </c>
      <c r="I190" s="27" t="s">
        <v>96</v>
      </c>
      <c r="J190" s="27" t="s">
        <v>9</v>
      </c>
      <c r="K190" s="28">
        <v>0</v>
      </c>
      <c r="L190" s="28">
        <v>0</v>
      </c>
      <c r="M190" s="28">
        <v>5200000</v>
      </c>
      <c r="N190" s="28">
        <v>0</v>
      </c>
      <c r="O190" s="28">
        <v>0</v>
      </c>
      <c r="P190" s="28">
        <v>5200000</v>
      </c>
    </row>
    <row r="191" spans="1:16" x14ac:dyDescent="0.2">
      <c r="A191" s="27" t="s">
        <v>108</v>
      </c>
      <c r="B191" s="27" t="s">
        <v>1</v>
      </c>
      <c r="C191" s="27" t="s">
        <v>109</v>
      </c>
      <c r="D191" s="27" t="s">
        <v>3</v>
      </c>
      <c r="E191" s="27" t="s">
        <v>4</v>
      </c>
      <c r="F191" s="27" t="s">
        <v>5</v>
      </c>
      <c r="G191" s="27" t="s">
        <v>87</v>
      </c>
      <c r="H191" s="27" t="s">
        <v>7</v>
      </c>
      <c r="I191" s="27" t="s">
        <v>8</v>
      </c>
      <c r="J191" s="27" t="s">
        <v>88</v>
      </c>
      <c r="K191" s="28">
        <v>0</v>
      </c>
      <c r="L191" s="28">
        <v>0</v>
      </c>
      <c r="M191" s="28">
        <v>83888257</v>
      </c>
      <c r="N191" s="28">
        <v>0</v>
      </c>
      <c r="O191" s="28">
        <v>0</v>
      </c>
      <c r="P191" s="28">
        <v>83888257</v>
      </c>
    </row>
    <row r="192" spans="1:16" x14ac:dyDescent="0.2">
      <c r="A192" s="27" t="s">
        <v>110</v>
      </c>
      <c r="B192" s="27" t="s">
        <v>1</v>
      </c>
      <c r="C192" s="27" t="s">
        <v>111</v>
      </c>
      <c r="D192" s="27" t="s">
        <v>3</v>
      </c>
      <c r="E192" s="27" t="s">
        <v>42</v>
      </c>
      <c r="F192" s="27" t="s">
        <v>5</v>
      </c>
      <c r="G192" s="27" t="s">
        <v>6</v>
      </c>
      <c r="H192" s="27" t="s">
        <v>43</v>
      </c>
      <c r="I192" s="27" t="s">
        <v>8</v>
      </c>
      <c r="J192" s="27" t="s">
        <v>9</v>
      </c>
      <c r="K192" s="28">
        <v>0</v>
      </c>
      <c r="L192" s="28">
        <v>0</v>
      </c>
      <c r="M192" s="28">
        <v>16940761</v>
      </c>
      <c r="N192" s="28">
        <v>0</v>
      </c>
      <c r="O192" s="28">
        <v>0</v>
      </c>
      <c r="P192" s="28">
        <v>16940761</v>
      </c>
    </row>
    <row r="193" spans="1:16" x14ac:dyDescent="0.2">
      <c r="A193" s="27" t="s">
        <v>110</v>
      </c>
      <c r="B193" s="27" t="s">
        <v>1</v>
      </c>
      <c r="C193" s="27" t="s">
        <v>111</v>
      </c>
      <c r="D193" s="27" t="s">
        <v>3</v>
      </c>
      <c r="E193" s="27" t="s">
        <v>12</v>
      </c>
      <c r="F193" s="27" t="s">
        <v>16</v>
      </c>
      <c r="G193" s="27" t="s">
        <v>6</v>
      </c>
      <c r="H193" s="27" t="s">
        <v>14</v>
      </c>
      <c r="I193" s="27" t="s">
        <v>17</v>
      </c>
      <c r="J193" s="27" t="s">
        <v>9</v>
      </c>
      <c r="K193" s="28">
        <v>0</v>
      </c>
      <c r="L193" s="28">
        <v>0</v>
      </c>
      <c r="M193" s="28">
        <v>7135836</v>
      </c>
      <c r="N193" s="28">
        <v>0</v>
      </c>
      <c r="O193" s="28">
        <v>0</v>
      </c>
      <c r="P193" s="28">
        <v>7135836</v>
      </c>
    </row>
    <row r="194" spans="1:16" x14ac:dyDescent="0.2">
      <c r="A194" s="27" t="s">
        <v>110</v>
      </c>
      <c r="B194" s="27" t="s">
        <v>1</v>
      </c>
      <c r="C194" s="27" t="s">
        <v>111</v>
      </c>
      <c r="D194" s="27" t="s">
        <v>3</v>
      </c>
      <c r="E194" s="27" t="s">
        <v>32</v>
      </c>
      <c r="F194" s="27" t="s">
        <v>33</v>
      </c>
      <c r="G194" s="27" t="s">
        <v>6</v>
      </c>
      <c r="H194" s="27" t="s">
        <v>34</v>
      </c>
      <c r="I194" s="27" t="s">
        <v>35</v>
      </c>
      <c r="J194" s="27" t="s">
        <v>9</v>
      </c>
      <c r="K194" s="28">
        <v>0</v>
      </c>
      <c r="L194" s="28">
        <v>0</v>
      </c>
      <c r="M194" s="28">
        <v>7150063</v>
      </c>
      <c r="N194" s="28">
        <v>0</v>
      </c>
      <c r="O194" s="28">
        <v>0</v>
      </c>
      <c r="P194" s="28">
        <v>7150063</v>
      </c>
    </row>
    <row r="195" spans="1:16" x14ac:dyDescent="0.2">
      <c r="A195" s="27" t="s">
        <v>110</v>
      </c>
      <c r="B195" s="27" t="s">
        <v>1</v>
      </c>
      <c r="C195" s="27" t="s">
        <v>111</v>
      </c>
      <c r="D195" s="27" t="s">
        <v>3</v>
      </c>
      <c r="E195" s="27" t="s">
        <v>36</v>
      </c>
      <c r="F195" s="27" t="s">
        <v>64</v>
      </c>
      <c r="G195" s="27" t="s">
        <v>6</v>
      </c>
      <c r="H195" s="27" t="s">
        <v>38</v>
      </c>
      <c r="I195" s="27" t="s">
        <v>65</v>
      </c>
      <c r="J195" s="27" t="s">
        <v>9</v>
      </c>
      <c r="K195" s="28">
        <v>0</v>
      </c>
      <c r="L195" s="28">
        <v>99660</v>
      </c>
      <c r="M195" s="28">
        <v>2988000</v>
      </c>
      <c r="N195" s="28">
        <v>0</v>
      </c>
      <c r="O195" s="28">
        <v>0</v>
      </c>
      <c r="P195" s="28">
        <v>2988000</v>
      </c>
    </row>
    <row r="196" spans="1:16" s="30" customFormat="1" x14ac:dyDescent="0.2">
      <c r="A196" s="27" t="s">
        <v>110</v>
      </c>
      <c r="B196" s="27" t="s">
        <v>1</v>
      </c>
      <c r="C196" s="27" t="s">
        <v>111</v>
      </c>
      <c r="D196" s="27" t="s">
        <v>3</v>
      </c>
      <c r="E196" s="27" t="s">
        <v>36</v>
      </c>
      <c r="F196" s="27" t="s">
        <v>66</v>
      </c>
      <c r="G196" s="27" t="s">
        <v>6</v>
      </c>
      <c r="H196" s="27" t="s">
        <v>38</v>
      </c>
      <c r="I196" s="27" t="s">
        <v>67</v>
      </c>
      <c r="J196" s="27" t="s">
        <v>9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</row>
    <row r="197" spans="1:16" x14ac:dyDescent="0.2">
      <c r="A197" s="27" t="s">
        <v>112</v>
      </c>
      <c r="B197" s="27" t="s">
        <v>1</v>
      </c>
      <c r="C197" s="27" t="s">
        <v>113</v>
      </c>
      <c r="D197" s="27" t="s">
        <v>3</v>
      </c>
      <c r="E197" s="27" t="s">
        <v>42</v>
      </c>
      <c r="F197" s="27" t="s">
        <v>5</v>
      </c>
      <c r="G197" s="27" t="s">
        <v>6</v>
      </c>
      <c r="H197" s="27" t="s">
        <v>43</v>
      </c>
      <c r="I197" s="27" t="s">
        <v>8</v>
      </c>
      <c r="J197" s="27" t="s">
        <v>9</v>
      </c>
      <c r="K197" s="28">
        <v>13482</v>
      </c>
      <c r="L197" s="28">
        <v>0</v>
      </c>
      <c r="M197" s="28">
        <v>5500000</v>
      </c>
      <c r="N197" s="28">
        <v>0</v>
      </c>
      <c r="O197" s="28">
        <v>0</v>
      </c>
      <c r="P197" s="28">
        <v>5486518</v>
      </c>
    </row>
    <row r="198" spans="1:16" x14ac:dyDescent="0.2">
      <c r="A198" s="27" t="s">
        <v>112</v>
      </c>
      <c r="B198" s="27" t="s">
        <v>1</v>
      </c>
      <c r="C198" s="27" t="s">
        <v>113</v>
      </c>
      <c r="D198" s="27" t="s">
        <v>3</v>
      </c>
      <c r="E198" s="27" t="s">
        <v>12</v>
      </c>
      <c r="F198" s="27" t="s">
        <v>16</v>
      </c>
      <c r="G198" s="27" t="s">
        <v>6</v>
      </c>
      <c r="H198" s="27" t="s">
        <v>14</v>
      </c>
      <c r="I198" s="27" t="s">
        <v>17</v>
      </c>
      <c r="J198" s="27" t="s">
        <v>9</v>
      </c>
      <c r="K198" s="28">
        <v>163136</v>
      </c>
      <c r="L198" s="28">
        <v>0</v>
      </c>
      <c r="M198" s="28">
        <v>23042300</v>
      </c>
      <c r="N198" s="28">
        <v>0</v>
      </c>
      <c r="O198" s="28">
        <v>0</v>
      </c>
      <c r="P198" s="28">
        <v>22879164</v>
      </c>
    </row>
    <row r="199" spans="1:16" x14ac:dyDescent="0.2">
      <c r="A199" s="27" t="s">
        <v>112</v>
      </c>
      <c r="B199" s="27" t="s">
        <v>1</v>
      </c>
      <c r="C199" s="27" t="s">
        <v>113</v>
      </c>
      <c r="D199" s="27" t="s">
        <v>3</v>
      </c>
      <c r="E199" s="27" t="s">
        <v>36</v>
      </c>
      <c r="F199" s="27" t="s">
        <v>64</v>
      </c>
      <c r="G199" s="27" t="s">
        <v>6</v>
      </c>
      <c r="H199" s="27" t="s">
        <v>38</v>
      </c>
      <c r="I199" s="27" t="s">
        <v>65</v>
      </c>
      <c r="J199" s="27" t="s">
        <v>9</v>
      </c>
      <c r="K199" s="28">
        <v>218700</v>
      </c>
      <c r="L199" s="28">
        <v>8557700</v>
      </c>
      <c r="M199" s="28">
        <v>2957700</v>
      </c>
      <c r="N199" s="28">
        <v>0</v>
      </c>
      <c r="O199" s="28">
        <v>0</v>
      </c>
      <c r="P199" s="28">
        <v>2739000</v>
      </c>
    </row>
    <row r="200" spans="1:16" x14ac:dyDescent="0.2">
      <c r="A200" s="27" t="s">
        <v>112</v>
      </c>
      <c r="B200" s="27" t="s">
        <v>1</v>
      </c>
      <c r="C200" s="27" t="s">
        <v>113</v>
      </c>
      <c r="D200" s="27" t="s">
        <v>3</v>
      </c>
      <c r="E200" s="27" t="s">
        <v>36</v>
      </c>
      <c r="F200" s="27" t="s">
        <v>66</v>
      </c>
      <c r="G200" s="27" t="s">
        <v>6</v>
      </c>
      <c r="H200" s="27" t="s">
        <v>38</v>
      </c>
      <c r="I200" s="27" t="s">
        <v>67</v>
      </c>
      <c r="J200" s="27" t="s">
        <v>9</v>
      </c>
      <c r="K200" s="28">
        <v>837</v>
      </c>
      <c r="L200" s="28">
        <v>0</v>
      </c>
      <c r="M200" s="28">
        <v>665000</v>
      </c>
      <c r="N200" s="28">
        <v>0</v>
      </c>
      <c r="O200" s="28">
        <v>0</v>
      </c>
      <c r="P200" s="28">
        <v>664163</v>
      </c>
    </row>
    <row r="201" spans="1:16" x14ac:dyDescent="0.2">
      <c r="A201" s="27" t="s">
        <v>112</v>
      </c>
      <c r="B201" s="27" t="s">
        <v>1</v>
      </c>
      <c r="C201" s="27" t="s">
        <v>113</v>
      </c>
      <c r="D201" s="27" t="s">
        <v>3</v>
      </c>
      <c r="E201" s="27" t="s">
        <v>36</v>
      </c>
      <c r="F201" s="27" t="s">
        <v>114</v>
      </c>
      <c r="G201" s="27" t="s">
        <v>6</v>
      </c>
      <c r="H201" s="27" t="s">
        <v>38</v>
      </c>
      <c r="I201" s="27" t="s">
        <v>115</v>
      </c>
      <c r="J201" s="27" t="s">
        <v>9</v>
      </c>
      <c r="K201" s="28">
        <v>0</v>
      </c>
      <c r="L201" s="28">
        <v>4760000</v>
      </c>
      <c r="M201" s="28">
        <v>0</v>
      </c>
      <c r="N201" s="28">
        <v>0</v>
      </c>
      <c r="O201" s="28">
        <v>0</v>
      </c>
      <c r="P201" s="28">
        <v>0</v>
      </c>
    </row>
    <row r="202" spans="1:16" x14ac:dyDescent="0.2">
      <c r="A202" s="27" t="s">
        <v>116</v>
      </c>
      <c r="B202" s="27" t="s">
        <v>1</v>
      </c>
      <c r="C202" s="27" t="s">
        <v>117</v>
      </c>
      <c r="D202" s="27" t="s">
        <v>3</v>
      </c>
      <c r="E202" s="27" t="s">
        <v>4</v>
      </c>
      <c r="F202" s="27" t="s">
        <v>5</v>
      </c>
      <c r="G202" s="27" t="s">
        <v>6</v>
      </c>
      <c r="H202" s="27" t="s">
        <v>7</v>
      </c>
      <c r="I202" s="27" t="s">
        <v>8</v>
      </c>
      <c r="J202" s="27" t="s">
        <v>9</v>
      </c>
      <c r="K202" s="28">
        <v>3800000</v>
      </c>
      <c r="L202" s="28">
        <v>0</v>
      </c>
      <c r="M202" s="28">
        <v>3800000</v>
      </c>
      <c r="N202" s="28">
        <v>0</v>
      </c>
      <c r="O202" s="28">
        <v>0</v>
      </c>
      <c r="P202" s="28">
        <v>0</v>
      </c>
    </row>
    <row r="203" spans="1:16" x14ac:dyDescent="0.2">
      <c r="A203" s="27" t="s">
        <v>116</v>
      </c>
      <c r="B203" s="27" t="s">
        <v>1</v>
      </c>
      <c r="C203" s="27" t="s">
        <v>117</v>
      </c>
      <c r="D203" s="27" t="s">
        <v>3</v>
      </c>
      <c r="E203" s="27" t="s">
        <v>10</v>
      </c>
      <c r="F203" s="27" t="s">
        <v>5</v>
      </c>
      <c r="G203" s="27" t="s">
        <v>6</v>
      </c>
      <c r="H203" s="27" t="s">
        <v>11</v>
      </c>
      <c r="I203" s="27" t="s">
        <v>8</v>
      </c>
      <c r="J203" s="27" t="s">
        <v>9</v>
      </c>
      <c r="K203" s="28">
        <v>16000000</v>
      </c>
      <c r="L203" s="28">
        <v>0</v>
      </c>
      <c r="M203" s="28">
        <v>16000000</v>
      </c>
      <c r="N203" s="28">
        <v>0</v>
      </c>
      <c r="O203" s="28">
        <v>0</v>
      </c>
      <c r="P203" s="28">
        <v>0</v>
      </c>
    </row>
    <row r="204" spans="1:16" x14ac:dyDescent="0.2">
      <c r="A204" s="27" t="s">
        <v>116</v>
      </c>
      <c r="B204" s="27" t="s">
        <v>1</v>
      </c>
      <c r="C204" s="27" t="s">
        <v>117</v>
      </c>
      <c r="D204" s="27" t="s">
        <v>3</v>
      </c>
      <c r="E204" s="27" t="s">
        <v>42</v>
      </c>
      <c r="F204" s="27" t="s">
        <v>5</v>
      </c>
      <c r="G204" s="27" t="s">
        <v>6</v>
      </c>
      <c r="H204" s="27" t="s">
        <v>43</v>
      </c>
      <c r="I204" s="27" t="s">
        <v>8</v>
      </c>
      <c r="J204" s="27" t="s">
        <v>9</v>
      </c>
      <c r="K204" s="28">
        <v>0</v>
      </c>
      <c r="L204" s="28">
        <v>12302016</v>
      </c>
      <c r="M204" s="28">
        <v>0</v>
      </c>
      <c r="N204" s="28">
        <v>0</v>
      </c>
      <c r="O204" s="28">
        <v>0</v>
      </c>
      <c r="P204" s="28">
        <v>0</v>
      </c>
    </row>
    <row r="205" spans="1:16" x14ac:dyDescent="0.2">
      <c r="A205" s="27" t="s">
        <v>116</v>
      </c>
      <c r="B205" s="27" t="s">
        <v>1</v>
      </c>
      <c r="C205" s="27" t="s">
        <v>117</v>
      </c>
      <c r="D205" s="27" t="s">
        <v>3</v>
      </c>
      <c r="E205" s="27" t="s">
        <v>36</v>
      </c>
      <c r="F205" s="27" t="s">
        <v>66</v>
      </c>
      <c r="G205" s="27" t="s">
        <v>6</v>
      </c>
      <c r="H205" s="27" t="s">
        <v>38</v>
      </c>
      <c r="I205" s="27" t="s">
        <v>67</v>
      </c>
      <c r="J205" s="27" t="s">
        <v>9</v>
      </c>
      <c r="K205" s="28">
        <v>5119000</v>
      </c>
      <c r="L205" s="28">
        <v>0</v>
      </c>
      <c r="M205" s="28">
        <v>5119000</v>
      </c>
      <c r="N205" s="28">
        <v>0</v>
      </c>
      <c r="O205" s="28">
        <v>0</v>
      </c>
      <c r="P205" s="28">
        <v>0</v>
      </c>
    </row>
    <row r="206" spans="1:16" x14ac:dyDescent="0.2">
      <c r="A206" s="27" t="s">
        <v>116</v>
      </c>
      <c r="B206" s="27" t="s">
        <v>1</v>
      </c>
      <c r="C206" s="27" t="s">
        <v>117</v>
      </c>
      <c r="D206" s="27" t="s">
        <v>3</v>
      </c>
      <c r="E206" s="27" t="s">
        <v>36</v>
      </c>
      <c r="F206" s="27" t="s">
        <v>114</v>
      </c>
      <c r="G206" s="27" t="s">
        <v>6</v>
      </c>
      <c r="H206" s="27" t="s">
        <v>38</v>
      </c>
      <c r="I206" s="27" t="s">
        <v>115</v>
      </c>
      <c r="J206" s="27" t="s">
        <v>9</v>
      </c>
      <c r="K206" s="28">
        <v>1652700</v>
      </c>
      <c r="L206" s="28">
        <v>0</v>
      </c>
      <c r="M206" s="28">
        <v>1652700</v>
      </c>
      <c r="N206" s="28">
        <v>0</v>
      </c>
      <c r="O206" s="28">
        <v>0</v>
      </c>
      <c r="P206" s="28">
        <v>0</v>
      </c>
    </row>
    <row r="207" spans="1:16" x14ac:dyDescent="0.2">
      <c r="A207" s="27" t="s">
        <v>118</v>
      </c>
      <c r="B207" s="27" t="s">
        <v>1</v>
      </c>
      <c r="C207" s="27" t="s">
        <v>119</v>
      </c>
      <c r="D207" s="27" t="s">
        <v>3</v>
      </c>
      <c r="E207" s="27" t="s">
        <v>42</v>
      </c>
      <c r="F207" s="27" t="s">
        <v>5</v>
      </c>
      <c r="G207" s="27" t="s">
        <v>6</v>
      </c>
      <c r="H207" s="27" t="s">
        <v>43</v>
      </c>
      <c r="I207" s="27" t="s">
        <v>8</v>
      </c>
      <c r="J207" s="27" t="s">
        <v>9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</row>
    <row r="208" spans="1:16" x14ac:dyDescent="0.2">
      <c r="A208" s="27" t="s">
        <v>120</v>
      </c>
      <c r="B208" s="27" t="s">
        <v>1</v>
      </c>
      <c r="C208" s="27" t="s">
        <v>121</v>
      </c>
      <c r="D208" s="27" t="s">
        <v>3</v>
      </c>
      <c r="E208" s="27" t="s">
        <v>12</v>
      </c>
      <c r="F208" s="27" t="s">
        <v>13</v>
      </c>
      <c r="G208" s="27" t="s">
        <v>89</v>
      </c>
      <c r="H208" s="27" t="s">
        <v>14</v>
      </c>
      <c r="I208" s="27" t="s">
        <v>15</v>
      </c>
      <c r="J208" s="27" t="s">
        <v>90</v>
      </c>
      <c r="K208" s="28">
        <v>0</v>
      </c>
      <c r="L208" s="28">
        <v>12556951</v>
      </c>
      <c r="M208" s="28">
        <v>0</v>
      </c>
      <c r="N208" s="28">
        <v>0</v>
      </c>
      <c r="O208" s="28">
        <v>0</v>
      </c>
      <c r="P208" s="28">
        <v>0</v>
      </c>
    </row>
    <row r="209" spans="1:16" x14ac:dyDescent="0.2">
      <c r="A209" s="27" t="s">
        <v>122</v>
      </c>
      <c r="B209" s="27" t="s">
        <v>1</v>
      </c>
      <c r="C209" s="27" t="s">
        <v>123</v>
      </c>
      <c r="D209" s="27" t="s">
        <v>3</v>
      </c>
      <c r="E209" s="27" t="s">
        <v>4</v>
      </c>
      <c r="F209" s="27" t="s">
        <v>5</v>
      </c>
      <c r="G209" s="27" t="s">
        <v>6</v>
      </c>
      <c r="H209" s="27" t="s">
        <v>7</v>
      </c>
      <c r="I209" s="27" t="s">
        <v>8</v>
      </c>
      <c r="J209" s="27" t="s">
        <v>9</v>
      </c>
      <c r="K209" s="28">
        <v>59814875</v>
      </c>
      <c r="L209" s="28">
        <v>0</v>
      </c>
      <c r="M209" s="28">
        <v>59814875</v>
      </c>
      <c r="N209" s="28">
        <v>540484164</v>
      </c>
      <c r="O209" s="28">
        <v>0</v>
      </c>
      <c r="P209" s="28">
        <v>0</v>
      </c>
    </row>
    <row r="210" spans="1:16" x14ac:dyDescent="0.2">
      <c r="A210" s="27" t="s">
        <v>122</v>
      </c>
      <c r="B210" s="27" t="s">
        <v>1</v>
      </c>
      <c r="C210" s="27" t="s">
        <v>123</v>
      </c>
      <c r="D210" s="27" t="s">
        <v>3</v>
      </c>
      <c r="E210" s="27" t="s">
        <v>10</v>
      </c>
      <c r="F210" s="27" t="s">
        <v>5</v>
      </c>
      <c r="G210" s="27" t="s">
        <v>6</v>
      </c>
      <c r="H210" s="27" t="s">
        <v>11</v>
      </c>
      <c r="I210" s="27" t="s">
        <v>8</v>
      </c>
      <c r="J210" s="27" t="s">
        <v>9</v>
      </c>
      <c r="K210" s="28">
        <v>2484131</v>
      </c>
      <c r="L210" s="28">
        <v>0</v>
      </c>
      <c r="M210" s="28">
        <v>2484131</v>
      </c>
      <c r="N210" s="28">
        <v>15884131</v>
      </c>
      <c r="O210" s="28">
        <v>0</v>
      </c>
      <c r="P210" s="28">
        <v>0</v>
      </c>
    </row>
    <row r="211" spans="1:16" x14ac:dyDescent="0.2">
      <c r="A211" s="27" t="s">
        <v>122</v>
      </c>
      <c r="B211" s="27" t="s">
        <v>1</v>
      </c>
      <c r="C211" s="27" t="s">
        <v>123</v>
      </c>
      <c r="D211" s="27" t="s">
        <v>3</v>
      </c>
      <c r="E211" s="27" t="s">
        <v>42</v>
      </c>
      <c r="F211" s="27" t="s">
        <v>5</v>
      </c>
      <c r="G211" s="27" t="s">
        <v>6</v>
      </c>
      <c r="H211" s="27" t="s">
        <v>43</v>
      </c>
      <c r="I211" s="27" t="s">
        <v>8</v>
      </c>
      <c r="J211" s="27" t="s">
        <v>9</v>
      </c>
      <c r="K211" s="28">
        <v>17775051</v>
      </c>
      <c r="L211" s="28">
        <v>0</v>
      </c>
      <c r="M211" s="28">
        <v>17775051</v>
      </c>
      <c r="N211" s="28">
        <v>346879587</v>
      </c>
      <c r="O211" s="28">
        <v>0</v>
      </c>
      <c r="P211" s="28">
        <v>0</v>
      </c>
    </row>
    <row r="212" spans="1:16" x14ac:dyDescent="0.2">
      <c r="A212" s="27" t="s">
        <v>122</v>
      </c>
      <c r="B212" s="27" t="s">
        <v>1</v>
      </c>
      <c r="C212" s="27" t="s">
        <v>123</v>
      </c>
      <c r="D212" s="27" t="s">
        <v>3</v>
      </c>
      <c r="E212" s="27" t="s">
        <v>32</v>
      </c>
      <c r="F212" s="27" t="s">
        <v>13</v>
      </c>
      <c r="G212" s="27" t="s">
        <v>6</v>
      </c>
      <c r="H212" s="27" t="s">
        <v>34</v>
      </c>
      <c r="I212" s="27" t="s">
        <v>15</v>
      </c>
      <c r="J212" s="27" t="s">
        <v>9</v>
      </c>
      <c r="K212" s="28">
        <v>18</v>
      </c>
      <c r="L212" s="28">
        <v>0</v>
      </c>
      <c r="M212" s="28">
        <v>18</v>
      </c>
      <c r="N212" s="28">
        <v>23886599</v>
      </c>
      <c r="O212" s="28">
        <v>0</v>
      </c>
      <c r="P212" s="28">
        <v>0</v>
      </c>
    </row>
    <row r="213" spans="1:16" x14ac:dyDescent="0.2">
      <c r="A213" s="27" t="s">
        <v>122</v>
      </c>
      <c r="B213" s="27" t="s">
        <v>1</v>
      </c>
      <c r="C213" s="27" t="s">
        <v>123</v>
      </c>
      <c r="D213" s="27" t="s">
        <v>3</v>
      </c>
      <c r="E213" s="27" t="s">
        <v>12</v>
      </c>
      <c r="F213" s="27" t="s">
        <v>13</v>
      </c>
      <c r="G213" s="27" t="s">
        <v>6</v>
      </c>
      <c r="H213" s="27" t="s">
        <v>14</v>
      </c>
      <c r="I213" s="27" t="s">
        <v>15</v>
      </c>
      <c r="J213" s="27" t="s">
        <v>9</v>
      </c>
      <c r="K213" s="28">
        <v>6381863</v>
      </c>
      <c r="L213" s="28">
        <v>0</v>
      </c>
      <c r="M213" s="28">
        <v>6381863</v>
      </c>
      <c r="N213" s="28">
        <v>71586716</v>
      </c>
      <c r="O213" s="28">
        <v>0</v>
      </c>
      <c r="P213" s="28">
        <v>0</v>
      </c>
    </row>
    <row r="214" spans="1:16" x14ac:dyDescent="0.2">
      <c r="A214" s="27" t="s">
        <v>122</v>
      </c>
      <c r="B214" s="27" t="s">
        <v>1</v>
      </c>
      <c r="C214" s="27" t="s">
        <v>123</v>
      </c>
      <c r="D214" s="27" t="s">
        <v>3</v>
      </c>
      <c r="E214" s="27" t="s">
        <v>44</v>
      </c>
      <c r="F214" s="27" t="s">
        <v>45</v>
      </c>
      <c r="G214" s="27" t="s">
        <v>6</v>
      </c>
      <c r="H214" s="27" t="s">
        <v>46</v>
      </c>
      <c r="I214" s="27" t="s">
        <v>47</v>
      </c>
      <c r="J214" s="27" t="s">
        <v>9</v>
      </c>
      <c r="K214" s="28">
        <v>1916</v>
      </c>
      <c r="L214" s="28">
        <v>0</v>
      </c>
      <c r="M214" s="28">
        <v>1916</v>
      </c>
      <c r="N214" s="28">
        <v>1916</v>
      </c>
      <c r="O214" s="28">
        <v>0</v>
      </c>
      <c r="P214" s="28">
        <v>0</v>
      </c>
    </row>
    <row r="215" spans="1:16" x14ac:dyDescent="0.2">
      <c r="A215" s="27" t="s">
        <v>122</v>
      </c>
      <c r="B215" s="27" t="s">
        <v>1</v>
      </c>
      <c r="C215" s="27" t="s">
        <v>123</v>
      </c>
      <c r="D215" s="27" t="s">
        <v>3</v>
      </c>
      <c r="E215" s="27" t="s">
        <v>12</v>
      </c>
      <c r="F215" s="27" t="s">
        <v>16</v>
      </c>
      <c r="G215" s="27" t="s">
        <v>6</v>
      </c>
      <c r="H215" s="27" t="s">
        <v>14</v>
      </c>
      <c r="I215" s="27" t="s">
        <v>17</v>
      </c>
      <c r="J215" s="27" t="s">
        <v>9</v>
      </c>
      <c r="K215" s="28">
        <v>7194242</v>
      </c>
      <c r="L215" s="28">
        <v>0</v>
      </c>
      <c r="M215" s="28">
        <v>7194242</v>
      </c>
      <c r="N215" s="28">
        <v>104312378</v>
      </c>
      <c r="O215" s="28">
        <v>0</v>
      </c>
      <c r="P215" s="28">
        <v>0</v>
      </c>
    </row>
    <row r="216" spans="1:16" x14ac:dyDescent="0.2">
      <c r="A216" s="27" t="s">
        <v>122</v>
      </c>
      <c r="B216" s="27" t="s">
        <v>1</v>
      </c>
      <c r="C216" s="27" t="s">
        <v>123</v>
      </c>
      <c r="D216" s="27" t="s">
        <v>3</v>
      </c>
      <c r="E216" s="27" t="s">
        <v>18</v>
      </c>
      <c r="F216" s="27" t="s">
        <v>19</v>
      </c>
      <c r="G216" s="27" t="s">
        <v>6</v>
      </c>
      <c r="H216" s="27" t="s">
        <v>20</v>
      </c>
      <c r="I216" s="27" t="s">
        <v>21</v>
      </c>
      <c r="J216" s="27" t="s">
        <v>9</v>
      </c>
      <c r="K216" s="28">
        <v>7167923</v>
      </c>
      <c r="L216" s="28">
        <v>0</v>
      </c>
      <c r="M216" s="28">
        <v>7167923</v>
      </c>
      <c r="N216" s="28">
        <v>98514346</v>
      </c>
      <c r="O216" s="28">
        <v>0</v>
      </c>
      <c r="P216" s="28">
        <v>0</v>
      </c>
    </row>
    <row r="217" spans="1:16" x14ac:dyDescent="0.2">
      <c r="A217" s="27" t="s">
        <v>122</v>
      </c>
      <c r="B217" s="27" t="s">
        <v>1</v>
      </c>
      <c r="C217" s="27" t="s">
        <v>123</v>
      </c>
      <c r="D217" s="27" t="s">
        <v>3</v>
      </c>
      <c r="E217" s="27" t="s">
        <v>12</v>
      </c>
      <c r="F217" s="27" t="s">
        <v>19</v>
      </c>
      <c r="G217" s="27" t="s">
        <v>6</v>
      </c>
      <c r="H217" s="27" t="s">
        <v>14</v>
      </c>
      <c r="I217" s="27" t="s">
        <v>21</v>
      </c>
      <c r="J217" s="27" t="s">
        <v>9</v>
      </c>
      <c r="K217" s="28">
        <v>0</v>
      </c>
      <c r="L217" s="28">
        <v>0</v>
      </c>
      <c r="M217" s="28">
        <v>0</v>
      </c>
      <c r="N217" s="28">
        <v>149988829</v>
      </c>
      <c r="O217" s="28">
        <v>0</v>
      </c>
      <c r="P217" s="28">
        <v>0</v>
      </c>
    </row>
    <row r="218" spans="1:16" x14ac:dyDescent="0.2">
      <c r="A218" s="27" t="s">
        <v>122</v>
      </c>
      <c r="B218" s="27" t="s">
        <v>1</v>
      </c>
      <c r="C218" s="27" t="s">
        <v>123</v>
      </c>
      <c r="D218" s="27" t="s">
        <v>3</v>
      </c>
      <c r="E218" s="27" t="s">
        <v>44</v>
      </c>
      <c r="F218" s="27" t="s">
        <v>22</v>
      </c>
      <c r="G218" s="27" t="s">
        <v>6</v>
      </c>
      <c r="H218" s="27" t="s">
        <v>46</v>
      </c>
      <c r="I218" s="27" t="s">
        <v>23</v>
      </c>
      <c r="J218" s="27" t="s">
        <v>9</v>
      </c>
      <c r="K218" s="28">
        <v>2675200</v>
      </c>
      <c r="L218" s="28">
        <v>0</v>
      </c>
      <c r="M218" s="28">
        <v>2675200</v>
      </c>
      <c r="N218" s="28">
        <v>2675200</v>
      </c>
      <c r="O218" s="28">
        <v>0</v>
      </c>
      <c r="P218" s="28">
        <v>0</v>
      </c>
    </row>
    <row r="219" spans="1:16" x14ac:dyDescent="0.2">
      <c r="A219" s="27" t="s">
        <v>122</v>
      </c>
      <c r="B219" s="27" t="s">
        <v>1</v>
      </c>
      <c r="C219" s="27" t="s">
        <v>123</v>
      </c>
      <c r="D219" s="27" t="s">
        <v>3</v>
      </c>
      <c r="E219" s="27" t="s">
        <v>4</v>
      </c>
      <c r="F219" s="27" t="s">
        <v>22</v>
      </c>
      <c r="G219" s="27" t="s">
        <v>6</v>
      </c>
      <c r="H219" s="27" t="s">
        <v>7</v>
      </c>
      <c r="I219" s="27" t="s">
        <v>23</v>
      </c>
      <c r="J219" s="27" t="s">
        <v>9</v>
      </c>
      <c r="K219" s="28">
        <v>2171510</v>
      </c>
      <c r="L219" s="28">
        <v>0</v>
      </c>
      <c r="M219" s="28">
        <v>2171510</v>
      </c>
      <c r="N219" s="28">
        <v>6051510</v>
      </c>
      <c r="O219" s="28">
        <v>0</v>
      </c>
      <c r="P219" s="28">
        <v>0</v>
      </c>
    </row>
    <row r="220" spans="1:16" x14ac:dyDescent="0.2">
      <c r="A220" s="27" t="s">
        <v>122</v>
      </c>
      <c r="B220" s="27" t="s">
        <v>1</v>
      </c>
      <c r="C220" s="27" t="s">
        <v>123</v>
      </c>
      <c r="D220" s="27" t="s">
        <v>3</v>
      </c>
      <c r="E220" s="27" t="s">
        <v>4</v>
      </c>
      <c r="F220" s="27" t="s">
        <v>24</v>
      </c>
      <c r="G220" s="27" t="s">
        <v>6</v>
      </c>
      <c r="H220" s="27" t="s">
        <v>7</v>
      </c>
      <c r="I220" s="27" t="s">
        <v>25</v>
      </c>
      <c r="J220" s="27" t="s">
        <v>9</v>
      </c>
      <c r="K220" s="28">
        <v>0</v>
      </c>
      <c r="L220" s="28">
        <v>0</v>
      </c>
      <c r="M220" s="28">
        <v>0</v>
      </c>
      <c r="N220" s="28">
        <v>42863204</v>
      </c>
      <c r="O220" s="28">
        <v>0</v>
      </c>
      <c r="P220" s="28">
        <v>0</v>
      </c>
    </row>
    <row r="221" spans="1:16" x14ac:dyDescent="0.2">
      <c r="A221" s="27" t="s">
        <v>122</v>
      </c>
      <c r="B221" s="27" t="s">
        <v>1</v>
      </c>
      <c r="C221" s="27" t="s">
        <v>123</v>
      </c>
      <c r="D221" s="27" t="s">
        <v>3</v>
      </c>
      <c r="E221" s="27" t="s">
        <v>18</v>
      </c>
      <c r="F221" s="27" t="s">
        <v>24</v>
      </c>
      <c r="G221" s="27" t="s">
        <v>6</v>
      </c>
      <c r="H221" s="27" t="s">
        <v>20</v>
      </c>
      <c r="I221" s="27" t="s">
        <v>25</v>
      </c>
      <c r="J221" s="27" t="s">
        <v>9</v>
      </c>
      <c r="K221" s="28">
        <v>1570666</v>
      </c>
      <c r="L221" s="28">
        <v>0</v>
      </c>
      <c r="M221" s="28">
        <v>1570666</v>
      </c>
      <c r="N221" s="28">
        <v>21070666</v>
      </c>
      <c r="O221" s="28">
        <v>0</v>
      </c>
      <c r="P221" s="28">
        <v>0</v>
      </c>
    </row>
    <row r="222" spans="1:16" x14ac:dyDescent="0.2">
      <c r="A222" s="27" t="s">
        <v>122</v>
      </c>
      <c r="B222" s="27" t="s">
        <v>1</v>
      </c>
      <c r="C222" s="27" t="s">
        <v>123</v>
      </c>
      <c r="D222" s="27" t="s">
        <v>3</v>
      </c>
      <c r="E222" s="27" t="s">
        <v>10</v>
      </c>
      <c r="F222" s="27" t="s">
        <v>24</v>
      </c>
      <c r="G222" s="27" t="s">
        <v>6</v>
      </c>
      <c r="H222" s="27" t="s">
        <v>11</v>
      </c>
      <c r="I222" s="27" t="s">
        <v>25</v>
      </c>
      <c r="J222" s="27" t="s">
        <v>9</v>
      </c>
      <c r="K222" s="28">
        <v>1700000</v>
      </c>
      <c r="L222" s="28">
        <v>0</v>
      </c>
      <c r="M222" s="28">
        <v>1700000</v>
      </c>
      <c r="N222" s="28">
        <v>52388283</v>
      </c>
      <c r="O222" s="28">
        <v>0</v>
      </c>
      <c r="P222" s="28">
        <v>0</v>
      </c>
    </row>
    <row r="223" spans="1:16" x14ac:dyDescent="0.2">
      <c r="A223" s="27" t="s">
        <v>122</v>
      </c>
      <c r="B223" s="27" t="s">
        <v>1</v>
      </c>
      <c r="C223" s="27" t="s">
        <v>123</v>
      </c>
      <c r="D223" s="27" t="s">
        <v>3</v>
      </c>
      <c r="E223" s="27" t="s">
        <v>50</v>
      </c>
      <c r="F223" s="27" t="s">
        <v>27</v>
      </c>
      <c r="G223" s="27" t="s">
        <v>6</v>
      </c>
      <c r="H223" s="27" t="s">
        <v>51</v>
      </c>
      <c r="I223" s="27" t="s">
        <v>29</v>
      </c>
      <c r="J223" s="27" t="s">
        <v>9</v>
      </c>
      <c r="K223" s="28">
        <v>106667</v>
      </c>
      <c r="L223" s="28">
        <v>0</v>
      </c>
      <c r="M223" s="28">
        <v>106667</v>
      </c>
      <c r="N223" s="28">
        <v>106667</v>
      </c>
      <c r="O223" s="28">
        <v>0</v>
      </c>
      <c r="P223" s="28">
        <v>0</v>
      </c>
    </row>
    <row r="224" spans="1:16" x14ac:dyDescent="0.2">
      <c r="A224" s="27" t="s">
        <v>122</v>
      </c>
      <c r="B224" s="27" t="s">
        <v>1</v>
      </c>
      <c r="C224" s="27" t="s">
        <v>123</v>
      </c>
      <c r="D224" s="27" t="s">
        <v>3</v>
      </c>
      <c r="E224" s="27" t="s">
        <v>26</v>
      </c>
      <c r="F224" s="27" t="s">
        <v>27</v>
      </c>
      <c r="G224" s="27" t="s">
        <v>6</v>
      </c>
      <c r="H224" s="27" t="s">
        <v>28</v>
      </c>
      <c r="I224" s="27" t="s">
        <v>29</v>
      </c>
      <c r="J224" s="27" t="s">
        <v>9</v>
      </c>
      <c r="K224" s="28">
        <v>0</v>
      </c>
      <c r="L224" s="28">
        <v>0</v>
      </c>
      <c r="M224" s="28">
        <v>0</v>
      </c>
      <c r="N224" s="28">
        <v>12800000</v>
      </c>
      <c r="O224" s="28">
        <v>0</v>
      </c>
      <c r="P224" s="28">
        <v>0</v>
      </c>
    </row>
    <row r="225" spans="1:16" x14ac:dyDescent="0.2">
      <c r="A225" s="27" t="s">
        <v>122</v>
      </c>
      <c r="B225" s="27" t="s">
        <v>1</v>
      </c>
      <c r="C225" s="27" t="s">
        <v>123</v>
      </c>
      <c r="D225" s="27" t="s">
        <v>3</v>
      </c>
      <c r="E225" s="27" t="s">
        <v>12</v>
      </c>
      <c r="F225" s="27" t="s">
        <v>30</v>
      </c>
      <c r="G225" s="27" t="s">
        <v>6</v>
      </c>
      <c r="H225" s="27" t="s">
        <v>14</v>
      </c>
      <c r="I225" s="27" t="s">
        <v>31</v>
      </c>
      <c r="J225" s="27" t="s">
        <v>9</v>
      </c>
      <c r="K225" s="28">
        <v>266667</v>
      </c>
      <c r="L225" s="28">
        <v>0</v>
      </c>
      <c r="M225" s="28">
        <v>266667</v>
      </c>
      <c r="N225" s="28">
        <v>5836102</v>
      </c>
      <c r="O225" s="28">
        <v>0</v>
      </c>
      <c r="P225" s="28">
        <v>0</v>
      </c>
    </row>
    <row r="226" spans="1:16" x14ac:dyDescent="0.2">
      <c r="A226" s="27" t="s">
        <v>122</v>
      </c>
      <c r="B226" s="27" t="s">
        <v>1</v>
      </c>
      <c r="C226" s="27" t="s">
        <v>123</v>
      </c>
      <c r="D226" s="27" t="s">
        <v>3</v>
      </c>
      <c r="E226" s="27" t="s">
        <v>32</v>
      </c>
      <c r="F226" s="27" t="s">
        <v>33</v>
      </c>
      <c r="G226" s="27" t="s">
        <v>6</v>
      </c>
      <c r="H226" s="27" t="s">
        <v>34</v>
      </c>
      <c r="I226" s="27" t="s">
        <v>35</v>
      </c>
      <c r="J226" s="27" t="s">
        <v>9</v>
      </c>
      <c r="K226" s="28">
        <v>0</v>
      </c>
      <c r="L226" s="28">
        <v>0</v>
      </c>
      <c r="M226" s="28">
        <v>0</v>
      </c>
      <c r="N226" s="28">
        <v>23552019</v>
      </c>
      <c r="O226" s="28">
        <v>0</v>
      </c>
      <c r="P226" s="28">
        <v>0</v>
      </c>
    </row>
    <row r="227" spans="1:16" x14ac:dyDescent="0.2">
      <c r="A227" s="27" t="s">
        <v>122</v>
      </c>
      <c r="B227" s="27" t="s">
        <v>1</v>
      </c>
      <c r="C227" s="27" t="s">
        <v>123</v>
      </c>
      <c r="D227" s="27" t="s">
        <v>3</v>
      </c>
      <c r="E227" s="27" t="s">
        <v>36</v>
      </c>
      <c r="F227" s="27" t="s">
        <v>52</v>
      </c>
      <c r="G227" s="27" t="s">
        <v>6</v>
      </c>
      <c r="H227" s="27" t="s">
        <v>38</v>
      </c>
      <c r="I227" s="27" t="s">
        <v>53</v>
      </c>
      <c r="J227" s="27" t="s">
        <v>9</v>
      </c>
      <c r="K227" s="28">
        <v>0</v>
      </c>
      <c r="L227" s="28">
        <v>0</v>
      </c>
      <c r="M227" s="28">
        <v>0</v>
      </c>
      <c r="N227" s="28">
        <v>11962195</v>
      </c>
      <c r="O227" s="28">
        <v>0</v>
      </c>
      <c r="P227" s="28">
        <v>0</v>
      </c>
    </row>
    <row r="228" spans="1:16" x14ac:dyDescent="0.2">
      <c r="A228" s="27" t="s">
        <v>122</v>
      </c>
      <c r="B228" s="27" t="s">
        <v>1</v>
      </c>
      <c r="C228" s="27" t="s">
        <v>123</v>
      </c>
      <c r="D228" s="27" t="s">
        <v>3</v>
      </c>
      <c r="E228" s="27" t="s">
        <v>36</v>
      </c>
      <c r="F228" s="27" t="s">
        <v>54</v>
      </c>
      <c r="G228" s="27" t="s">
        <v>6</v>
      </c>
      <c r="H228" s="27" t="s">
        <v>38</v>
      </c>
      <c r="I228" s="27" t="s">
        <v>55</v>
      </c>
      <c r="J228" s="27" t="s">
        <v>9</v>
      </c>
      <c r="K228" s="28">
        <v>1262119</v>
      </c>
      <c r="L228" s="28">
        <v>0</v>
      </c>
      <c r="M228" s="28">
        <v>1262119</v>
      </c>
      <c r="N228" s="28">
        <v>1863119</v>
      </c>
      <c r="O228" s="28">
        <v>0</v>
      </c>
      <c r="P228" s="28">
        <v>0</v>
      </c>
    </row>
    <row r="229" spans="1:16" x14ac:dyDescent="0.2">
      <c r="A229" s="27" t="s">
        <v>122</v>
      </c>
      <c r="B229" s="27" t="s">
        <v>1</v>
      </c>
      <c r="C229" s="27" t="s">
        <v>123</v>
      </c>
      <c r="D229" s="27" t="s">
        <v>3</v>
      </c>
      <c r="E229" s="27" t="s">
        <v>36</v>
      </c>
      <c r="F229" s="27" t="s">
        <v>56</v>
      </c>
      <c r="G229" s="27" t="s">
        <v>6</v>
      </c>
      <c r="H229" s="27" t="s">
        <v>38</v>
      </c>
      <c r="I229" s="27" t="s">
        <v>57</v>
      </c>
      <c r="J229" s="27" t="s">
        <v>9</v>
      </c>
      <c r="K229" s="28">
        <v>0</v>
      </c>
      <c r="L229" s="28">
        <v>0</v>
      </c>
      <c r="M229" s="28">
        <v>0</v>
      </c>
      <c r="N229" s="28">
        <v>999900</v>
      </c>
      <c r="O229" s="28">
        <v>0</v>
      </c>
      <c r="P229" s="28">
        <v>0</v>
      </c>
    </row>
    <row r="230" spans="1:16" x14ac:dyDescent="0.2">
      <c r="A230" s="27" t="s">
        <v>122</v>
      </c>
      <c r="B230" s="27" t="s">
        <v>1</v>
      </c>
      <c r="C230" s="27" t="s">
        <v>123</v>
      </c>
      <c r="D230" s="27" t="s">
        <v>3</v>
      </c>
      <c r="E230" s="27" t="s">
        <v>36</v>
      </c>
      <c r="F230" s="27" t="s">
        <v>58</v>
      </c>
      <c r="G230" s="27" t="s">
        <v>6</v>
      </c>
      <c r="H230" s="27" t="s">
        <v>38</v>
      </c>
      <c r="I230" s="27" t="s">
        <v>59</v>
      </c>
      <c r="J230" s="27" t="s">
        <v>9</v>
      </c>
      <c r="K230" s="28">
        <v>1827651</v>
      </c>
      <c r="L230" s="28">
        <v>0</v>
      </c>
      <c r="M230" s="28">
        <v>1827651</v>
      </c>
      <c r="N230" s="28">
        <v>10953462</v>
      </c>
      <c r="O230" s="28">
        <v>0</v>
      </c>
      <c r="P230" s="28">
        <v>0</v>
      </c>
    </row>
    <row r="231" spans="1:16" x14ac:dyDescent="0.2">
      <c r="A231" s="27" t="s">
        <v>122</v>
      </c>
      <c r="B231" s="27" t="s">
        <v>1</v>
      </c>
      <c r="C231" s="27" t="s">
        <v>123</v>
      </c>
      <c r="D231" s="27" t="s">
        <v>3</v>
      </c>
      <c r="E231" s="27" t="s">
        <v>36</v>
      </c>
      <c r="F231" s="27" t="s">
        <v>60</v>
      </c>
      <c r="G231" s="27" t="s">
        <v>6</v>
      </c>
      <c r="H231" s="27" t="s">
        <v>38</v>
      </c>
      <c r="I231" s="27" t="s">
        <v>61</v>
      </c>
      <c r="J231" s="27" t="s">
        <v>9</v>
      </c>
      <c r="K231" s="28">
        <v>0</v>
      </c>
      <c r="L231" s="28">
        <v>0</v>
      </c>
      <c r="M231" s="28">
        <v>0</v>
      </c>
      <c r="N231" s="28">
        <v>400000</v>
      </c>
      <c r="O231" s="28">
        <v>0</v>
      </c>
      <c r="P231" s="28">
        <v>0</v>
      </c>
    </row>
    <row r="232" spans="1:16" x14ac:dyDescent="0.2">
      <c r="A232" s="27" t="s">
        <v>122</v>
      </c>
      <c r="B232" s="27" t="s">
        <v>1</v>
      </c>
      <c r="C232" s="27" t="s">
        <v>123</v>
      </c>
      <c r="D232" s="27" t="s">
        <v>3</v>
      </c>
      <c r="E232" s="27" t="s">
        <v>36</v>
      </c>
      <c r="F232" s="27" t="s">
        <v>62</v>
      </c>
      <c r="G232" s="27" t="s">
        <v>6</v>
      </c>
      <c r="H232" s="27" t="s">
        <v>38</v>
      </c>
      <c r="I232" s="27" t="s">
        <v>63</v>
      </c>
      <c r="J232" s="27" t="s">
        <v>9</v>
      </c>
      <c r="K232" s="28">
        <v>500678</v>
      </c>
      <c r="L232" s="28">
        <v>0</v>
      </c>
      <c r="M232" s="28">
        <v>500678</v>
      </c>
      <c r="N232" s="28">
        <v>1138598</v>
      </c>
      <c r="O232" s="28">
        <v>0</v>
      </c>
      <c r="P232" s="28">
        <v>0</v>
      </c>
    </row>
    <row r="233" spans="1:16" x14ac:dyDescent="0.2">
      <c r="A233" s="27" t="s">
        <v>122</v>
      </c>
      <c r="B233" s="27" t="s">
        <v>1</v>
      </c>
      <c r="C233" s="27" t="s">
        <v>123</v>
      </c>
      <c r="D233" s="27" t="s">
        <v>3</v>
      </c>
      <c r="E233" s="27" t="s">
        <v>36</v>
      </c>
      <c r="F233" s="27" t="s">
        <v>64</v>
      </c>
      <c r="G233" s="27" t="s">
        <v>6</v>
      </c>
      <c r="H233" s="27" t="s">
        <v>38</v>
      </c>
      <c r="I233" s="27" t="s">
        <v>65</v>
      </c>
      <c r="J233" s="27" t="s">
        <v>9</v>
      </c>
      <c r="K233" s="28">
        <v>1853913</v>
      </c>
      <c r="L233" s="28">
        <v>0</v>
      </c>
      <c r="M233" s="28">
        <v>1853913</v>
      </c>
      <c r="N233" s="28">
        <v>131595</v>
      </c>
      <c r="O233" s="28">
        <v>0</v>
      </c>
      <c r="P233" s="28">
        <v>0</v>
      </c>
    </row>
    <row r="234" spans="1:16" x14ac:dyDescent="0.2">
      <c r="A234" s="27" t="s">
        <v>122</v>
      </c>
      <c r="B234" s="27" t="s">
        <v>1</v>
      </c>
      <c r="C234" s="27" t="s">
        <v>123</v>
      </c>
      <c r="D234" s="27" t="s">
        <v>3</v>
      </c>
      <c r="E234" s="27" t="s">
        <v>36</v>
      </c>
      <c r="F234" s="27" t="s">
        <v>66</v>
      </c>
      <c r="G234" s="27" t="s">
        <v>6</v>
      </c>
      <c r="H234" s="27" t="s">
        <v>38</v>
      </c>
      <c r="I234" s="27" t="s">
        <v>67</v>
      </c>
      <c r="J234" s="27" t="s">
        <v>9</v>
      </c>
      <c r="K234" s="28">
        <v>806823</v>
      </c>
      <c r="L234" s="28">
        <v>0</v>
      </c>
      <c r="M234" s="28">
        <v>806823</v>
      </c>
      <c r="N234" s="28">
        <v>3292290</v>
      </c>
      <c r="O234" s="28">
        <v>0</v>
      </c>
      <c r="P234" s="28">
        <v>0</v>
      </c>
    </row>
    <row r="235" spans="1:16" x14ac:dyDescent="0.2">
      <c r="A235" s="27" t="s">
        <v>122</v>
      </c>
      <c r="B235" s="27" t="s">
        <v>1</v>
      </c>
      <c r="C235" s="27" t="s">
        <v>123</v>
      </c>
      <c r="D235" s="27" t="s">
        <v>3</v>
      </c>
      <c r="E235" s="27" t="s">
        <v>36</v>
      </c>
      <c r="F235" s="27" t="s">
        <v>68</v>
      </c>
      <c r="G235" s="27" t="s">
        <v>6</v>
      </c>
      <c r="H235" s="27" t="s">
        <v>38</v>
      </c>
      <c r="I235" s="27" t="s">
        <v>67</v>
      </c>
      <c r="J235" s="27" t="s">
        <v>9</v>
      </c>
      <c r="K235" s="28">
        <v>0</v>
      </c>
      <c r="L235" s="28">
        <v>0</v>
      </c>
      <c r="M235" s="28">
        <v>0</v>
      </c>
      <c r="N235" s="28">
        <v>2470671</v>
      </c>
      <c r="O235" s="28">
        <v>0</v>
      </c>
      <c r="P235" s="28">
        <v>0</v>
      </c>
    </row>
    <row r="236" spans="1:16" x14ac:dyDescent="0.2">
      <c r="A236" s="27" t="s">
        <v>122</v>
      </c>
      <c r="B236" s="27" t="s">
        <v>1</v>
      </c>
      <c r="C236" s="27" t="s">
        <v>123</v>
      </c>
      <c r="D236" s="27" t="s">
        <v>3</v>
      </c>
      <c r="E236" s="27" t="s">
        <v>36</v>
      </c>
      <c r="F236" s="27" t="s">
        <v>114</v>
      </c>
      <c r="G236" s="27" t="s">
        <v>6</v>
      </c>
      <c r="H236" s="27" t="s">
        <v>38</v>
      </c>
      <c r="I236" s="27" t="s">
        <v>115</v>
      </c>
      <c r="J236" s="27" t="s">
        <v>9</v>
      </c>
      <c r="K236" s="28">
        <v>3107300</v>
      </c>
      <c r="L236" s="28">
        <v>0</v>
      </c>
      <c r="M236" s="28">
        <v>3107300</v>
      </c>
      <c r="N236" s="28">
        <v>0</v>
      </c>
      <c r="O236" s="28">
        <v>0</v>
      </c>
      <c r="P236" s="28">
        <v>0</v>
      </c>
    </row>
    <row r="237" spans="1:16" x14ac:dyDescent="0.2">
      <c r="A237" s="27" t="s">
        <v>122</v>
      </c>
      <c r="B237" s="27" t="s">
        <v>1</v>
      </c>
      <c r="C237" s="27" t="s">
        <v>123</v>
      </c>
      <c r="D237" s="27" t="s">
        <v>3</v>
      </c>
      <c r="E237" s="27" t="s">
        <v>36</v>
      </c>
      <c r="F237" s="27" t="s">
        <v>71</v>
      </c>
      <c r="G237" s="27" t="s">
        <v>6</v>
      </c>
      <c r="H237" s="27" t="s">
        <v>38</v>
      </c>
      <c r="I237" s="27" t="s">
        <v>72</v>
      </c>
      <c r="J237" s="27" t="s">
        <v>9</v>
      </c>
      <c r="K237" s="28">
        <v>0</v>
      </c>
      <c r="L237" s="28">
        <v>0</v>
      </c>
      <c r="M237" s="28">
        <v>0</v>
      </c>
      <c r="N237" s="28">
        <v>1242680</v>
      </c>
      <c r="O237" s="28">
        <v>0</v>
      </c>
      <c r="P237" s="28">
        <v>0</v>
      </c>
    </row>
    <row r="238" spans="1:16" x14ac:dyDescent="0.2">
      <c r="A238" s="27" t="s">
        <v>122</v>
      </c>
      <c r="B238" s="27" t="s">
        <v>1</v>
      </c>
      <c r="C238" s="27" t="s">
        <v>123</v>
      </c>
      <c r="D238" s="27" t="s">
        <v>3</v>
      </c>
      <c r="E238" s="27" t="s">
        <v>36</v>
      </c>
      <c r="F238" s="27" t="s">
        <v>73</v>
      </c>
      <c r="G238" s="27" t="s">
        <v>6</v>
      </c>
      <c r="H238" s="27" t="s">
        <v>38</v>
      </c>
      <c r="I238" s="27" t="s">
        <v>74</v>
      </c>
      <c r="J238" s="27" t="s">
        <v>9</v>
      </c>
      <c r="K238" s="28">
        <v>0</v>
      </c>
      <c r="L238" s="28">
        <v>0</v>
      </c>
      <c r="M238" s="28">
        <v>0</v>
      </c>
      <c r="N238" s="28">
        <v>12951702</v>
      </c>
      <c r="O238" s="28">
        <v>0</v>
      </c>
      <c r="P238" s="28">
        <v>0</v>
      </c>
    </row>
    <row r="239" spans="1:16" x14ac:dyDescent="0.2">
      <c r="A239" s="27" t="s">
        <v>122</v>
      </c>
      <c r="B239" s="27" t="s">
        <v>1</v>
      </c>
      <c r="C239" s="27" t="s">
        <v>123</v>
      </c>
      <c r="D239" s="27" t="s">
        <v>3</v>
      </c>
      <c r="E239" s="27" t="s">
        <v>36</v>
      </c>
      <c r="F239" s="27" t="s">
        <v>75</v>
      </c>
      <c r="G239" s="27" t="s">
        <v>6</v>
      </c>
      <c r="H239" s="27" t="s">
        <v>38</v>
      </c>
      <c r="I239" s="27" t="s">
        <v>76</v>
      </c>
      <c r="J239" s="27" t="s">
        <v>9</v>
      </c>
      <c r="K239" s="28">
        <v>123</v>
      </c>
      <c r="L239" s="28">
        <v>0</v>
      </c>
      <c r="M239" s="28">
        <v>123</v>
      </c>
      <c r="N239" s="28">
        <v>15241440</v>
      </c>
      <c r="O239" s="28">
        <v>0</v>
      </c>
      <c r="P239" s="28">
        <v>0</v>
      </c>
    </row>
    <row r="240" spans="1:16" x14ac:dyDescent="0.2">
      <c r="A240" s="27" t="s">
        <v>122</v>
      </c>
      <c r="B240" s="27" t="s">
        <v>1</v>
      </c>
      <c r="C240" s="27" t="s">
        <v>123</v>
      </c>
      <c r="D240" s="27" t="s">
        <v>3</v>
      </c>
      <c r="E240" s="27" t="s">
        <v>36</v>
      </c>
      <c r="F240" s="27" t="s">
        <v>93</v>
      </c>
      <c r="G240" s="27" t="s">
        <v>6</v>
      </c>
      <c r="H240" s="27" t="s">
        <v>38</v>
      </c>
      <c r="I240" s="27" t="s">
        <v>94</v>
      </c>
      <c r="J240" s="27" t="s">
        <v>9</v>
      </c>
      <c r="K240" s="28">
        <v>0</v>
      </c>
      <c r="L240" s="28">
        <v>0</v>
      </c>
      <c r="M240" s="28">
        <v>0</v>
      </c>
      <c r="N240" s="28">
        <v>4148942</v>
      </c>
      <c r="O240" s="28">
        <v>0</v>
      </c>
      <c r="P240" s="28">
        <v>0</v>
      </c>
    </row>
    <row r="241" spans="1:16" x14ac:dyDescent="0.2">
      <c r="A241" s="27" t="s">
        <v>122</v>
      </c>
      <c r="B241" s="27" t="s">
        <v>1</v>
      </c>
      <c r="C241" s="27" t="s">
        <v>123</v>
      </c>
      <c r="D241" s="27" t="s">
        <v>3</v>
      </c>
      <c r="E241" s="27" t="s">
        <v>36</v>
      </c>
      <c r="F241" s="27" t="s">
        <v>77</v>
      </c>
      <c r="G241" s="27" t="s">
        <v>6</v>
      </c>
      <c r="H241" s="27" t="s">
        <v>38</v>
      </c>
      <c r="I241" s="27" t="s">
        <v>78</v>
      </c>
      <c r="J241" s="27" t="s">
        <v>9</v>
      </c>
      <c r="K241" s="28">
        <v>81253</v>
      </c>
      <c r="L241" s="28">
        <v>0</v>
      </c>
      <c r="M241" s="28">
        <v>81253</v>
      </c>
      <c r="N241" s="28">
        <v>6938815</v>
      </c>
      <c r="O241" s="28">
        <v>0</v>
      </c>
      <c r="P241" s="28">
        <v>0</v>
      </c>
    </row>
    <row r="242" spans="1:16" x14ac:dyDescent="0.2">
      <c r="A242" s="27" t="s">
        <v>122</v>
      </c>
      <c r="B242" s="27" t="s">
        <v>1</v>
      </c>
      <c r="C242" s="27" t="s">
        <v>123</v>
      </c>
      <c r="D242" s="27" t="s">
        <v>3</v>
      </c>
      <c r="E242" s="27" t="s">
        <v>36</v>
      </c>
      <c r="F242" s="27" t="s">
        <v>79</v>
      </c>
      <c r="G242" s="27" t="s">
        <v>6</v>
      </c>
      <c r="H242" s="27" t="s">
        <v>38</v>
      </c>
      <c r="I242" s="27" t="s">
        <v>80</v>
      </c>
      <c r="J242" s="27" t="s">
        <v>9</v>
      </c>
      <c r="K242" s="28">
        <v>542</v>
      </c>
      <c r="L242" s="28">
        <v>0</v>
      </c>
      <c r="M242" s="28">
        <v>542</v>
      </c>
      <c r="N242" s="28">
        <v>6663752</v>
      </c>
      <c r="O242" s="28">
        <v>0</v>
      </c>
      <c r="P242" s="28">
        <v>0</v>
      </c>
    </row>
    <row r="243" spans="1:16" x14ac:dyDescent="0.2">
      <c r="A243" s="27" t="s">
        <v>122</v>
      </c>
      <c r="B243" s="27" t="s">
        <v>1</v>
      </c>
      <c r="C243" s="27" t="s">
        <v>123</v>
      </c>
      <c r="D243" s="27" t="s">
        <v>3</v>
      </c>
      <c r="E243" s="27" t="s">
        <v>36</v>
      </c>
      <c r="F243" s="27" t="s">
        <v>95</v>
      </c>
      <c r="G243" s="27" t="s">
        <v>6</v>
      </c>
      <c r="H243" s="27" t="s">
        <v>38</v>
      </c>
      <c r="I243" s="27" t="s">
        <v>96</v>
      </c>
      <c r="J243" s="27" t="s">
        <v>9</v>
      </c>
      <c r="K243" s="28">
        <v>0</v>
      </c>
      <c r="L243" s="28">
        <v>0</v>
      </c>
      <c r="M243" s="28">
        <v>0</v>
      </c>
      <c r="N243" s="28">
        <v>5200000</v>
      </c>
      <c r="O243" s="28">
        <v>0</v>
      </c>
      <c r="P243" s="28">
        <v>0</v>
      </c>
    </row>
    <row r="244" spans="1:16" x14ac:dyDescent="0.2">
      <c r="A244" s="27" t="s">
        <v>122</v>
      </c>
      <c r="B244" s="27" t="s">
        <v>1</v>
      </c>
      <c r="C244" s="27" t="s">
        <v>123</v>
      </c>
      <c r="D244" s="27" t="s">
        <v>3</v>
      </c>
      <c r="E244" s="27" t="s">
        <v>36</v>
      </c>
      <c r="F244" s="27" t="s">
        <v>97</v>
      </c>
      <c r="G244" s="27" t="s">
        <v>6</v>
      </c>
      <c r="H244" s="27" t="s">
        <v>38</v>
      </c>
      <c r="I244" s="27" t="s">
        <v>96</v>
      </c>
      <c r="J244" s="27" t="s">
        <v>9</v>
      </c>
      <c r="K244" s="28">
        <v>0</v>
      </c>
      <c r="L244" s="28">
        <v>0</v>
      </c>
      <c r="M244" s="28">
        <v>0</v>
      </c>
      <c r="N244" s="28">
        <v>5200000</v>
      </c>
      <c r="O244" s="28">
        <v>0</v>
      </c>
      <c r="P244" s="28">
        <v>0</v>
      </c>
    </row>
    <row r="245" spans="1:16" x14ac:dyDescent="0.2">
      <c r="A245" s="27" t="s">
        <v>122</v>
      </c>
      <c r="B245" s="27" t="s">
        <v>1</v>
      </c>
      <c r="C245" s="27" t="s">
        <v>123</v>
      </c>
      <c r="D245" s="27" t="s">
        <v>3</v>
      </c>
      <c r="E245" s="27" t="s">
        <v>36</v>
      </c>
      <c r="F245" s="27" t="s">
        <v>81</v>
      </c>
      <c r="G245" s="27" t="s">
        <v>6</v>
      </c>
      <c r="H245" s="27" t="s">
        <v>38</v>
      </c>
      <c r="I245" s="27" t="s">
        <v>82</v>
      </c>
      <c r="J245" s="27" t="s">
        <v>9</v>
      </c>
      <c r="K245" s="28">
        <v>230744</v>
      </c>
      <c r="L245" s="28">
        <v>0</v>
      </c>
      <c r="M245" s="28">
        <v>230744</v>
      </c>
      <c r="N245" s="28">
        <v>3720744</v>
      </c>
      <c r="O245" s="28">
        <v>0</v>
      </c>
      <c r="P245" s="28">
        <v>0</v>
      </c>
    </row>
    <row r="246" spans="1:16" x14ac:dyDescent="0.2">
      <c r="A246" s="27" t="s">
        <v>122</v>
      </c>
      <c r="B246" s="27" t="s">
        <v>1</v>
      </c>
      <c r="C246" s="27" t="s">
        <v>123</v>
      </c>
      <c r="D246" s="27" t="s">
        <v>3</v>
      </c>
      <c r="E246" s="27" t="s">
        <v>36</v>
      </c>
      <c r="F246" s="27" t="s">
        <v>83</v>
      </c>
      <c r="G246" s="27" t="s">
        <v>6</v>
      </c>
      <c r="H246" s="27" t="s">
        <v>38</v>
      </c>
      <c r="I246" s="27" t="s">
        <v>84</v>
      </c>
      <c r="J246" s="27" t="s">
        <v>9</v>
      </c>
      <c r="K246" s="28">
        <v>7991</v>
      </c>
      <c r="L246" s="28">
        <v>0</v>
      </c>
      <c r="M246" s="28">
        <v>7991</v>
      </c>
      <c r="N246" s="28">
        <v>7991</v>
      </c>
      <c r="O246" s="28">
        <v>0</v>
      </c>
      <c r="P246" s="28">
        <v>0</v>
      </c>
    </row>
    <row r="247" spans="1:16" x14ac:dyDescent="0.2">
      <c r="A247" s="27" t="s">
        <v>122</v>
      </c>
      <c r="B247" s="27" t="s">
        <v>1</v>
      </c>
      <c r="C247" s="27" t="s">
        <v>123</v>
      </c>
      <c r="D247" s="27" t="s">
        <v>3</v>
      </c>
      <c r="E247" s="27" t="s">
        <v>36</v>
      </c>
      <c r="F247" s="27" t="s">
        <v>85</v>
      </c>
      <c r="G247" s="27" t="s">
        <v>6</v>
      </c>
      <c r="H247" s="27" t="s">
        <v>38</v>
      </c>
      <c r="I247" s="27" t="s">
        <v>86</v>
      </c>
      <c r="J247" s="27" t="s">
        <v>9</v>
      </c>
      <c r="K247" s="28">
        <v>12785</v>
      </c>
      <c r="L247" s="28">
        <v>0</v>
      </c>
      <c r="M247" s="28">
        <v>12785</v>
      </c>
      <c r="N247" s="28">
        <v>2441453</v>
      </c>
      <c r="O247" s="28">
        <v>0</v>
      </c>
      <c r="P247" s="28">
        <v>0</v>
      </c>
    </row>
    <row r="248" spans="1:16" x14ac:dyDescent="0.2">
      <c r="A248" s="27" t="s">
        <v>122</v>
      </c>
      <c r="B248" s="27" t="s">
        <v>1</v>
      </c>
      <c r="C248" s="27" t="s">
        <v>123</v>
      </c>
      <c r="D248" s="27" t="s">
        <v>3</v>
      </c>
      <c r="E248" s="27" t="s">
        <v>4</v>
      </c>
      <c r="F248" s="27" t="s">
        <v>5</v>
      </c>
      <c r="G248" s="27" t="s">
        <v>98</v>
      </c>
      <c r="H248" s="27" t="s">
        <v>7</v>
      </c>
      <c r="I248" s="27" t="s">
        <v>8</v>
      </c>
      <c r="J248" s="27" t="s">
        <v>99</v>
      </c>
      <c r="K248" s="28">
        <v>0</v>
      </c>
      <c r="L248" s="28">
        <v>0</v>
      </c>
      <c r="M248" s="28">
        <v>0</v>
      </c>
      <c r="N248" s="28">
        <v>529041</v>
      </c>
      <c r="O248" s="28">
        <v>0</v>
      </c>
      <c r="P248" s="28">
        <v>0</v>
      </c>
    </row>
    <row r="249" spans="1:16" x14ac:dyDescent="0.2">
      <c r="A249" s="27" t="s">
        <v>122</v>
      </c>
      <c r="B249" s="27" t="s">
        <v>1</v>
      </c>
      <c r="C249" s="27" t="s">
        <v>123</v>
      </c>
      <c r="D249" s="27" t="s">
        <v>3</v>
      </c>
      <c r="E249" s="27" t="s">
        <v>4</v>
      </c>
      <c r="F249" s="27" t="s">
        <v>5</v>
      </c>
      <c r="G249" s="27" t="s">
        <v>87</v>
      </c>
      <c r="H249" s="27" t="s">
        <v>7</v>
      </c>
      <c r="I249" s="27" t="s">
        <v>8</v>
      </c>
      <c r="J249" s="27" t="s">
        <v>88</v>
      </c>
      <c r="K249" s="28">
        <v>0</v>
      </c>
      <c r="L249" s="28">
        <v>0</v>
      </c>
      <c r="M249" s="28">
        <v>0</v>
      </c>
      <c r="N249" s="28">
        <v>83888257</v>
      </c>
      <c r="O249" s="28">
        <v>0</v>
      </c>
      <c r="P249" s="28">
        <v>0</v>
      </c>
    </row>
    <row r="250" spans="1:16" x14ac:dyDescent="0.2">
      <c r="A250" s="27" t="s">
        <v>122</v>
      </c>
      <c r="B250" s="27" t="s">
        <v>1</v>
      </c>
      <c r="C250" s="27" t="s">
        <v>123</v>
      </c>
      <c r="D250" s="27" t="s">
        <v>3</v>
      </c>
      <c r="E250" s="27" t="s">
        <v>4</v>
      </c>
      <c r="F250" s="27" t="s">
        <v>24</v>
      </c>
      <c r="G250" s="27" t="s">
        <v>87</v>
      </c>
      <c r="H250" s="27" t="s">
        <v>7</v>
      </c>
      <c r="I250" s="27" t="s">
        <v>25</v>
      </c>
      <c r="J250" s="27" t="s">
        <v>88</v>
      </c>
      <c r="K250" s="28">
        <v>0</v>
      </c>
      <c r="L250" s="28">
        <v>-64294808</v>
      </c>
      <c r="M250" s="28">
        <v>0</v>
      </c>
      <c r="N250" s="28">
        <v>64294808</v>
      </c>
      <c r="O250" s="28">
        <v>0</v>
      </c>
      <c r="P250" s="28">
        <v>0</v>
      </c>
    </row>
    <row r="251" spans="1:16" x14ac:dyDescent="0.2">
      <c r="A251" s="27" t="s">
        <v>122</v>
      </c>
      <c r="B251" s="27" t="s">
        <v>1</v>
      </c>
      <c r="C251" s="27" t="s">
        <v>123</v>
      </c>
      <c r="D251" s="27" t="s">
        <v>3</v>
      </c>
      <c r="E251" s="27" t="s">
        <v>12</v>
      </c>
      <c r="F251" s="27" t="s">
        <v>30</v>
      </c>
      <c r="G251" s="27" t="s">
        <v>89</v>
      </c>
      <c r="H251" s="27" t="s">
        <v>14</v>
      </c>
      <c r="I251" s="27" t="s">
        <v>31</v>
      </c>
      <c r="J251" s="27" t="s">
        <v>90</v>
      </c>
      <c r="K251" s="28">
        <v>0</v>
      </c>
      <c r="L251" s="28">
        <v>-1592232</v>
      </c>
      <c r="M251" s="28">
        <v>0</v>
      </c>
      <c r="N251" s="28">
        <v>1592232</v>
      </c>
      <c r="O251" s="28">
        <v>0</v>
      </c>
      <c r="P251" s="28">
        <v>0</v>
      </c>
    </row>
    <row r="252" spans="1:16" s="30" customFormat="1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4">
        <f>SUM(K8:K251)</f>
        <v>156355945</v>
      </c>
      <c r="L252" s="34">
        <f t="shared" ref="L252:P252" si="0">SUM(L8:L251)</f>
        <v>5059810468</v>
      </c>
      <c r="M252" s="34">
        <f t="shared" si="0"/>
        <v>5059810468</v>
      </c>
      <c r="N252" s="34">
        <f t="shared" si="0"/>
        <v>0</v>
      </c>
      <c r="O252" s="34">
        <f t="shared" si="0"/>
        <v>0</v>
      </c>
      <c r="P252" s="34">
        <f t="shared" si="0"/>
        <v>4903454523</v>
      </c>
    </row>
  </sheetData>
  <mergeCells count="5">
    <mergeCell ref="A1:P1"/>
    <mergeCell ref="A2:P2"/>
    <mergeCell ref="A3:P3"/>
    <mergeCell ref="A4:P4"/>
    <mergeCell ref="A5:P5"/>
  </mergeCells>
  <printOptions horizontalCentered="1"/>
  <pageMargins left="0.39370078740157483" right="0.39370078740157483" top="0.39370078740157483" bottom="0.39370078740157483" header="0.51181102362204722" footer="0.19685039370078741"/>
  <pageSetup scale="38" fitToHeight="0" orientation="landscape" r:id="rId1"/>
  <headerFooter alignWithMargins="0">
    <oddFooter>Página &amp;P&amp;R&amp;F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1" sqref="C11"/>
    </sheetView>
  </sheetViews>
  <sheetFormatPr baseColWidth="10" defaultRowHeight="12.75" x14ac:dyDescent="0.2"/>
  <cols>
    <col min="1" max="1" width="22.28515625" customWidth="1"/>
    <col min="2" max="2" width="20" style="6" customWidth="1"/>
    <col min="3" max="3" width="27.5703125" style="6" bestFit="1" customWidth="1"/>
    <col min="4" max="4" width="33.28515625" style="6" bestFit="1" customWidth="1"/>
  </cols>
  <sheetData>
    <row r="1" spans="1:4" x14ac:dyDescent="0.2">
      <c r="A1" s="4" t="s">
        <v>124</v>
      </c>
      <c r="B1" s="6" t="s">
        <v>112</v>
      </c>
    </row>
    <row r="3" spans="1:4" x14ac:dyDescent="0.2">
      <c r="A3" s="4" t="s">
        <v>140</v>
      </c>
      <c r="B3" s="6" t="s">
        <v>143</v>
      </c>
      <c r="C3" s="6" t="s">
        <v>142</v>
      </c>
      <c r="D3" t="s">
        <v>144</v>
      </c>
    </row>
    <row r="4" spans="1:4" x14ac:dyDescent="0.2">
      <c r="A4" s="5" t="s">
        <v>36</v>
      </c>
      <c r="B4" s="7">
        <v>3622700</v>
      </c>
      <c r="C4" s="7">
        <v>219537</v>
      </c>
      <c r="D4" s="7">
        <v>3403163</v>
      </c>
    </row>
    <row r="5" spans="1:4" x14ac:dyDescent="0.2">
      <c r="A5" s="5" t="s">
        <v>42</v>
      </c>
      <c r="B5" s="7">
        <v>5500000</v>
      </c>
      <c r="C5" s="7">
        <v>13482</v>
      </c>
      <c r="D5" s="7">
        <v>5486518</v>
      </c>
    </row>
    <row r="6" spans="1:4" x14ac:dyDescent="0.2">
      <c r="A6" s="5" t="s">
        <v>12</v>
      </c>
      <c r="B6" s="7">
        <v>23042300</v>
      </c>
      <c r="C6" s="7">
        <v>163136</v>
      </c>
      <c r="D6" s="7">
        <v>22879164</v>
      </c>
    </row>
    <row r="7" spans="1:4" x14ac:dyDescent="0.2">
      <c r="A7" s="5" t="s">
        <v>141</v>
      </c>
      <c r="B7" s="7">
        <v>32165000</v>
      </c>
      <c r="C7" s="7">
        <v>396155</v>
      </c>
      <c r="D7" s="7">
        <v>31768845</v>
      </c>
    </row>
    <row r="8" spans="1:4" x14ac:dyDescent="0.2">
      <c r="B8" s="7"/>
      <c r="C8" s="7"/>
      <c r="D8" s="7"/>
    </row>
  </sheetData>
  <pageMargins left="0.7" right="0.7" top="0.75" bottom="0.75" header="0.3" footer="0.3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245"/>
  <sheetViews>
    <sheetView topLeftCell="G207" workbookViewId="0">
      <selection activeCell="A2" sqref="A2:P246"/>
    </sheetView>
  </sheetViews>
  <sheetFormatPr baseColWidth="10" defaultColWidth="9.140625" defaultRowHeight="12.75" outlineLevelRow="3" x14ac:dyDescent="0.2"/>
  <cols>
    <col min="1" max="1" width="13" bestFit="1" customWidth="1"/>
    <col min="2" max="2" width="15" bestFit="1" customWidth="1"/>
    <col min="3" max="3" width="33" bestFit="1" customWidth="1"/>
    <col min="4" max="4" width="16" bestFit="1" customWidth="1"/>
    <col min="5" max="5" width="26" bestFit="1" customWidth="1"/>
    <col min="6" max="6" width="25" bestFit="1" customWidth="1"/>
    <col min="7" max="7" width="12" bestFit="1" customWidth="1"/>
    <col min="8" max="9" width="52" bestFit="1" customWidth="1"/>
    <col min="10" max="10" width="39" bestFit="1" customWidth="1"/>
    <col min="11" max="11" width="20" bestFit="1" customWidth="1"/>
    <col min="12" max="12" width="13" bestFit="1" customWidth="1"/>
    <col min="13" max="13" width="12" bestFit="1" customWidth="1"/>
    <col min="14" max="15" width="18" bestFit="1" customWidth="1"/>
    <col min="16" max="16" width="12" bestFit="1" customWidth="1"/>
  </cols>
  <sheetData>
    <row r="1" spans="1:16" ht="38.25" x14ac:dyDescent="0.2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1" t="s">
        <v>132</v>
      </c>
      <c r="J1" s="1" t="s">
        <v>133</v>
      </c>
      <c r="K1" s="1" t="s">
        <v>134</v>
      </c>
      <c r="L1" s="1" t="s">
        <v>135</v>
      </c>
      <c r="M1" s="1" t="s">
        <v>136</v>
      </c>
      <c r="N1" s="1" t="s">
        <v>137</v>
      </c>
      <c r="O1" s="1" t="s">
        <v>138</v>
      </c>
      <c r="P1" s="3" t="s">
        <v>139</v>
      </c>
    </row>
    <row r="2" spans="1:16" outlineLevel="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s="2">
        <v>0</v>
      </c>
      <c r="L2" s="2">
        <v>105401572</v>
      </c>
      <c r="M2" s="2">
        <v>92981720</v>
      </c>
      <c r="N2" s="2">
        <v>-12419852</v>
      </c>
      <c r="O2" s="2">
        <v>4433586</v>
      </c>
      <c r="P2" s="2">
        <v>88548134</v>
      </c>
    </row>
    <row r="3" spans="1:16" outlineLevel="3" x14ac:dyDescent="0.2">
      <c r="A3" t="s">
        <v>0</v>
      </c>
      <c r="B3" t="s">
        <v>1</v>
      </c>
      <c r="C3" t="s">
        <v>2</v>
      </c>
      <c r="D3" t="s">
        <v>3</v>
      </c>
      <c r="E3" t="s">
        <v>10</v>
      </c>
      <c r="F3" t="s">
        <v>5</v>
      </c>
      <c r="G3" t="s">
        <v>6</v>
      </c>
      <c r="H3" t="s">
        <v>11</v>
      </c>
      <c r="I3" t="s">
        <v>8</v>
      </c>
      <c r="J3" t="s">
        <v>9</v>
      </c>
      <c r="K3" s="2">
        <v>0</v>
      </c>
      <c r="L3" s="2">
        <v>144925533</v>
      </c>
      <c r="M3" s="2">
        <v>144000000</v>
      </c>
      <c r="N3" s="2">
        <v>-925533</v>
      </c>
      <c r="O3" s="2">
        <v>0</v>
      </c>
      <c r="P3" s="2">
        <v>144000000</v>
      </c>
    </row>
    <row r="4" spans="1:16" outlineLevel="3" x14ac:dyDescent="0.2">
      <c r="A4" t="s">
        <v>0</v>
      </c>
      <c r="B4" t="s">
        <v>1</v>
      </c>
      <c r="C4" t="s">
        <v>2</v>
      </c>
      <c r="D4" t="s">
        <v>3</v>
      </c>
      <c r="E4" t="s">
        <v>12</v>
      </c>
      <c r="F4" t="s">
        <v>13</v>
      </c>
      <c r="G4" t="s">
        <v>6</v>
      </c>
      <c r="H4" t="s">
        <v>14</v>
      </c>
      <c r="I4" t="s">
        <v>15</v>
      </c>
      <c r="J4" t="s">
        <v>9</v>
      </c>
      <c r="K4" s="2">
        <v>0</v>
      </c>
      <c r="L4" s="2">
        <v>6219314</v>
      </c>
      <c r="M4" s="2">
        <v>3819314</v>
      </c>
      <c r="N4" s="2">
        <v>-2400000</v>
      </c>
      <c r="O4" s="2">
        <v>0</v>
      </c>
      <c r="P4" s="2">
        <v>3819314</v>
      </c>
    </row>
    <row r="5" spans="1:16" outlineLevel="3" x14ac:dyDescent="0.2">
      <c r="A5" t="s">
        <v>0</v>
      </c>
      <c r="B5" t="s">
        <v>1</v>
      </c>
      <c r="C5" t="s">
        <v>2</v>
      </c>
      <c r="D5" t="s">
        <v>3</v>
      </c>
      <c r="E5" t="s">
        <v>12</v>
      </c>
      <c r="F5" t="s">
        <v>16</v>
      </c>
      <c r="G5" t="s">
        <v>6</v>
      </c>
      <c r="H5" t="s">
        <v>14</v>
      </c>
      <c r="I5" t="s">
        <v>17</v>
      </c>
      <c r="J5" t="s">
        <v>9</v>
      </c>
      <c r="K5" s="2">
        <v>0</v>
      </c>
      <c r="L5" s="2">
        <v>35007220</v>
      </c>
      <c r="M5" s="2">
        <v>24389998</v>
      </c>
      <c r="N5" s="2">
        <v>-10617222</v>
      </c>
      <c r="O5" s="2">
        <v>0</v>
      </c>
      <c r="P5" s="2">
        <v>24389998</v>
      </c>
    </row>
    <row r="6" spans="1:16" outlineLevel="3" x14ac:dyDescent="0.2">
      <c r="A6" t="s">
        <v>0</v>
      </c>
      <c r="B6" t="s">
        <v>1</v>
      </c>
      <c r="C6" t="s">
        <v>2</v>
      </c>
      <c r="D6" t="s">
        <v>3</v>
      </c>
      <c r="E6" t="s">
        <v>18</v>
      </c>
      <c r="F6" t="s">
        <v>19</v>
      </c>
      <c r="G6" t="s">
        <v>6</v>
      </c>
      <c r="H6" t="s">
        <v>20</v>
      </c>
      <c r="I6" t="s">
        <v>21</v>
      </c>
      <c r="J6" t="s">
        <v>9</v>
      </c>
      <c r="K6" s="2">
        <v>0</v>
      </c>
      <c r="L6" s="2">
        <v>83531099</v>
      </c>
      <c r="M6" s="2">
        <v>74124599</v>
      </c>
      <c r="N6" s="2">
        <v>-8528698</v>
      </c>
      <c r="O6" s="2">
        <v>0</v>
      </c>
      <c r="P6" s="2">
        <v>74124599</v>
      </c>
    </row>
    <row r="7" spans="1:16" outlineLevel="3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22</v>
      </c>
      <c r="G7" t="s">
        <v>6</v>
      </c>
      <c r="H7" t="s">
        <v>7</v>
      </c>
      <c r="I7" t="s">
        <v>23</v>
      </c>
      <c r="J7" t="s">
        <v>9</v>
      </c>
      <c r="K7" s="2">
        <v>0</v>
      </c>
      <c r="L7" s="2">
        <v>18541783</v>
      </c>
      <c r="M7" s="2">
        <v>15413750</v>
      </c>
      <c r="N7" s="2">
        <v>-3128033</v>
      </c>
      <c r="O7" s="2">
        <v>0</v>
      </c>
      <c r="P7" s="2">
        <v>15413750</v>
      </c>
    </row>
    <row r="8" spans="1:16" outlineLevel="3" x14ac:dyDescent="0.2">
      <c r="A8" t="s">
        <v>0</v>
      </c>
      <c r="B8" t="s">
        <v>1</v>
      </c>
      <c r="C8" t="s">
        <v>2</v>
      </c>
      <c r="D8" t="s">
        <v>3</v>
      </c>
      <c r="E8" t="s">
        <v>18</v>
      </c>
      <c r="F8" t="s">
        <v>24</v>
      </c>
      <c r="G8" t="s">
        <v>6</v>
      </c>
      <c r="H8" t="s">
        <v>20</v>
      </c>
      <c r="I8" t="s">
        <v>25</v>
      </c>
      <c r="J8" t="s">
        <v>9</v>
      </c>
      <c r="K8" s="2">
        <v>0</v>
      </c>
      <c r="L8" s="2">
        <v>7106000</v>
      </c>
      <c r="M8" s="2">
        <v>7106000</v>
      </c>
      <c r="N8" s="2">
        <v>0</v>
      </c>
      <c r="O8" s="2">
        <v>0</v>
      </c>
      <c r="P8" s="2">
        <v>7106000</v>
      </c>
    </row>
    <row r="9" spans="1:16" outlineLevel="3" x14ac:dyDescent="0.2">
      <c r="A9" t="s">
        <v>0</v>
      </c>
      <c r="B9" t="s">
        <v>1</v>
      </c>
      <c r="C9" t="s">
        <v>2</v>
      </c>
      <c r="D9" t="s">
        <v>3</v>
      </c>
      <c r="E9" t="s">
        <v>10</v>
      </c>
      <c r="F9" t="s">
        <v>24</v>
      </c>
      <c r="G9" t="s">
        <v>6</v>
      </c>
      <c r="H9" t="s">
        <v>11</v>
      </c>
      <c r="I9" t="s">
        <v>25</v>
      </c>
      <c r="J9" t="s">
        <v>9</v>
      </c>
      <c r="K9" s="2">
        <v>0</v>
      </c>
      <c r="L9" s="2">
        <v>9200000</v>
      </c>
      <c r="M9" s="2">
        <v>9200000</v>
      </c>
      <c r="N9" s="2">
        <v>0</v>
      </c>
      <c r="O9" s="2">
        <v>0</v>
      </c>
      <c r="P9" s="2">
        <v>9200000</v>
      </c>
    </row>
    <row r="10" spans="1:16" outlineLevel="3" x14ac:dyDescent="0.2">
      <c r="A10" t="s">
        <v>0</v>
      </c>
      <c r="B10" t="s">
        <v>1</v>
      </c>
      <c r="C10" t="s">
        <v>2</v>
      </c>
      <c r="D10" t="s">
        <v>3</v>
      </c>
      <c r="E10" t="s">
        <v>26</v>
      </c>
      <c r="F10" t="s">
        <v>27</v>
      </c>
      <c r="G10" t="s">
        <v>6</v>
      </c>
      <c r="H10" t="s">
        <v>28</v>
      </c>
      <c r="I10" t="s">
        <v>29</v>
      </c>
      <c r="J10" t="s">
        <v>9</v>
      </c>
      <c r="K10" s="2">
        <v>0</v>
      </c>
      <c r="L10" s="2">
        <v>43632667</v>
      </c>
      <c r="M10" s="2">
        <v>31332667</v>
      </c>
      <c r="N10" s="2">
        <v>-12300000</v>
      </c>
      <c r="O10" s="2">
        <v>0</v>
      </c>
      <c r="P10" s="2">
        <v>31332667</v>
      </c>
    </row>
    <row r="11" spans="1:16" outlineLevel="3" x14ac:dyDescent="0.2">
      <c r="A11" t="s">
        <v>0</v>
      </c>
      <c r="B11" t="s">
        <v>1</v>
      </c>
      <c r="C11" t="s">
        <v>2</v>
      </c>
      <c r="D11" t="s">
        <v>3</v>
      </c>
      <c r="E11" t="s">
        <v>12</v>
      </c>
      <c r="F11" t="s">
        <v>30</v>
      </c>
      <c r="G11" t="s">
        <v>6</v>
      </c>
      <c r="H11" t="s">
        <v>14</v>
      </c>
      <c r="I11" t="s">
        <v>31</v>
      </c>
      <c r="J11" t="s">
        <v>9</v>
      </c>
      <c r="K11" s="2">
        <v>0</v>
      </c>
      <c r="L11" s="2">
        <v>65818834</v>
      </c>
      <c r="M11" s="2">
        <v>62089667</v>
      </c>
      <c r="N11" s="2">
        <v>-3729167</v>
      </c>
      <c r="O11" s="2">
        <v>0</v>
      </c>
      <c r="P11" s="2">
        <v>62089667</v>
      </c>
    </row>
    <row r="12" spans="1:16" outlineLevel="3" x14ac:dyDescent="0.2">
      <c r="A12" t="s">
        <v>0</v>
      </c>
      <c r="B12" t="s">
        <v>1</v>
      </c>
      <c r="C12" t="s">
        <v>2</v>
      </c>
      <c r="D12" t="s">
        <v>3</v>
      </c>
      <c r="E12" t="s">
        <v>32</v>
      </c>
      <c r="F12" t="s">
        <v>33</v>
      </c>
      <c r="G12" t="s">
        <v>6</v>
      </c>
      <c r="H12" t="s">
        <v>34</v>
      </c>
      <c r="I12" t="s">
        <v>35</v>
      </c>
      <c r="J12" t="s">
        <v>9</v>
      </c>
      <c r="K12" s="2">
        <v>0</v>
      </c>
      <c r="L12" s="2">
        <v>7150068</v>
      </c>
      <c r="M12" s="2">
        <v>0</v>
      </c>
      <c r="N12" s="2">
        <v>-7150068</v>
      </c>
      <c r="O12" s="2">
        <v>0</v>
      </c>
      <c r="P12" s="2">
        <v>0</v>
      </c>
    </row>
    <row r="13" spans="1:16" outlineLevel="3" x14ac:dyDescent="0.2">
      <c r="A13" t="s">
        <v>0</v>
      </c>
      <c r="B13" t="s">
        <v>1</v>
      </c>
      <c r="C13" t="s">
        <v>2</v>
      </c>
      <c r="D13" t="s">
        <v>3</v>
      </c>
      <c r="E13" t="s">
        <v>36</v>
      </c>
      <c r="F13" t="s">
        <v>37</v>
      </c>
      <c r="G13" t="s">
        <v>6</v>
      </c>
      <c r="H13" t="s">
        <v>38</v>
      </c>
      <c r="I13" t="s">
        <v>39</v>
      </c>
      <c r="J13" t="s">
        <v>9</v>
      </c>
      <c r="K13" s="2">
        <v>0</v>
      </c>
      <c r="L13" s="2">
        <v>0</v>
      </c>
      <c r="M13" s="2">
        <v>877802</v>
      </c>
      <c r="N13" s="2">
        <v>0</v>
      </c>
      <c r="O13" s="2">
        <v>0</v>
      </c>
      <c r="P13" s="2">
        <v>877802</v>
      </c>
    </row>
    <row r="14" spans="1:16" outlineLevel="3" x14ac:dyDescent="0.2">
      <c r="A14" t="s">
        <v>40</v>
      </c>
      <c r="B14" t="s">
        <v>1</v>
      </c>
      <c r="C14" t="s">
        <v>41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s="2">
        <v>0</v>
      </c>
      <c r="L14" s="2">
        <v>325690422</v>
      </c>
      <c r="M14" s="2">
        <v>206450183</v>
      </c>
      <c r="N14" s="2">
        <v>-60844891</v>
      </c>
      <c r="O14" s="2">
        <v>-4433586</v>
      </c>
      <c r="P14" s="2">
        <v>210883769</v>
      </c>
    </row>
    <row r="15" spans="1:16" outlineLevel="3" x14ac:dyDescent="0.2">
      <c r="A15" t="s">
        <v>40</v>
      </c>
      <c r="B15" t="s">
        <v>1</v>
      </c>
      <c r="C15" t="s">
        <v>41</v>
      </c>
      <c r="D15" t="s">
        <v>3</v>
      </c>
      <c r="E15" t="s">
        <v>10</v>
      </c>
      <c r="F15" t="s">
        <v>5</v>
      </c>
      <c r="G15" t="s">
        <v>6</v>
      </c>
      <c r="H15" t="s">
        <v>11</v>
      </c>
      <c r="I15" t="s">
        <v>8</v>
      </c>
      <c r="J15" t="s">
        <v>9</v>
      </c>
      <c r="K15" s="2">
        <v>0</v>
      </c>
      <c r="L15" s="2">
        <v>89251133</v>
      </c>
      <c r="M15" s="2">
        <v>91446666</v>
      </c>
      <c r="N15" s="2">
        <v>-804467</v>
      </c>
      <c r="O15" s="2">
        <v>0</v>
      </c>
      <c r="P15" s="2">
        <v>91446666</v>
      </c>
    </row>
    <row r="16" spans="1:16" outlineLevel="3" x14ac:dyDescent="0.2">
      <c r="A16" t="s">
        <v>40</v>
      </c>
      <c r="B16" t="s">
        <v>1</v>
      </c>
      <c r="C16" t="s">
        <v>41</v>
      </c>
      <c r="D16" t="s">
        <v>3</v>
      </c>
      <c r="E16" t="s">
        <v>42</v>
      </c>
      <c r="F16" t="s">
        <v>5</v>
      </c>
      <c r="G16" t="s">
        <v>6</v>
      </c>
      <c r="H16" t="s">
        <v>43</v>
      </c>
      <c r="I16" t="s">
        <v>8</v>
      </c>
      <c r="J16" t="s">
        <v>9</v>
      </c>
      <c r="K16" s="2">
        <v>0</v>
      </c>
      <c r="L16" s="2">
        <v>349798811</v>
      </c>
      <c r="M16" s="2">
        <v>349798811</v>
      </c>
      <c r="N16" s="2">
        <v>0</v>
      </c>
      <c r="O16" s="2">
        <v>0</v>
      </c>
      <c r="P16" s="2">
        <v>349798811</v>
      </c>
    </row>
    <row r="17" spans="1:16" outlineLevel="3" x14ac:dyDescent="0.2">
      <c r="A17" t="s">
        <v>40</v>
      </c>
      <c r="B17" t="s">
        <v>1</v>
      </c>
      <c r="C17" t="s">
        <v>41</v>
      </c>
      <c r="D17" t="s">
        <v>3</v>
      </c>
      <c r="E17" t="s">
        <v>32</v>
      </c>
      <c r="F17" t="s">
        <v>13</v>
      </c>
      <c r="G17" t="s">
        <v>6</v>
      </c>
      <c r="H17" t="s">
        <v>34</v>
      </c>
      <c r="I17" t="s">
        <v>15</v>
      </c>
      <c r="J17" t="s">
        <v>9</v>
      </c>
      <c r="K17" s="2">
        <v>0</v>
      </c>
      <c r="L17" s="2">
        <v>90000000</v>
      </c>
      <c r="M17" s="2">
        <v>15587570</v>
      </c>
      <c r="N17" s="2">
        <v>-14662368</v>
      </c>
      <c r="O17" s="2">
        <v>0</v>
      </c>
      <c r="P17" s="2">
        <v>15587570</v>
      </c>
    </row>
    <row r="18" spans="1:16" outlineLevel="3" x14ac:dyDescent="0.2">
      <c r="A18" t="s">
        <v>40</v>
      </c>
      <c r="B18" t="s">
        <v>1</v>
      </c>
      <c r="C18" t="s">
        <v>41</v>
      </c>
      <c r="D18" t="s">
        <v>3</v>
      </c>
      <c r="E18" t="s">
        <v>12</v>
      </c>
      <c r="F18" t="s">
        <v>13</v>
      </c>
      <c r="G18" t="s">
        <v>6</v>
      </c>
      <c r="H18" t="s">
        <v>14</v>
      </c>
      <c r="I18" t="s">
        <v>15</v>
      </c>
      <c r="J18" t="s">
        <v>9</v>
      </c>
      <c r="K18" s="2">
        <v>0</v>
      </c>
      <c r="L18" s="2">
        <v>86516208</v>
      </c>
      <c r="M18" s="2">
        <v>118642454</v>
      </c>
      <c r="N18" s="2">
        <v>-73754</v>
      </c>
      <c r="O18" s="2">
        <v>0</v>
      </c>
      <c r="P18" s="2">
        <v>118642454</v>
      </c>
    </row>
    <row r="19" spans="1:16" outlineLevel="3" x14ac:dyDescent="0.2">
      <c r="A19" t="s">
        <v>40</v>
      </c>
      <c r="B19" t="s">
        <v>1</v>
      </c>
      <c r="C19" t="s">
        <v>41</v>
      </c>
      <c r="D19" t="s">
        <v>3</v>
      </c>
      <c r="E19" t="s">
        <v>44</v>
      </c>
      <c r="F19" t="s">
        <v>45</v>
      </c>
      <c r="G19" t="s">
        <v>6</v>
      </c>
      <c r="H19" t="s">
        <v>46</v>
      </c>
      <c r="I19" t="s">
        <v>47</v>
      </c>
      <c r="J19" t="s">
        <v>9</v>
      </c>
      <c r="K19" s="2">
        <v>0</v>
      </c>
      <c r="L19" s="2">
        <v>1916</v>
      </c>
      <c r="M19" s="2">
        <v>0</v>
      </c>
      <c r="N19" s="2">
        <v>-1916</v>
      </c>
      <c r="O19" s="2">
        <v>0</v>
      </c>
      <c r="P19" s="2">
        <v>0</v>
      </c>
    </row>
    <row r="20" spans="1:16" outlineLevel="3" x14ac:dyDescent="0.2">
      <c r="A20" t="s">
        <v>40</v>
      </c>
      <c r="B20" t="s">
        <v>1</v>
      </c>
      <c r="C20" t="s">
        <v>41</v>
      </c>
      <c r="D20" t="s">
        <v>3</v>
      </c>
      <c r="E20" t="s">
        <v>12</v>
      </c>
      <c r="F20" t="s">
        <v>16</v>
      </c>
      <c r="G20" t="s">
        <v>6</v>
      </c>
      <c r="H20" t="s">
        <v>14</v>
      </c>
      <c r="I20" t="s">
        <v>17</v>
      </c>
      <c r="J20" t="s">
        <v>9</v>
      </c>
      <c r="K20" s="2">
        <v>0</v>
      </c>
      <c r="L20" s="2">
        <v>4714598</v>
      </c>
      <c r="M20" s="2">
        <v>4714598</v>
      </c>
      <c r="N20" s="2">
        <v>0</v>
      </c>
      <c r="O20" s="2">
        <v>0</v>
      </c>
      <c r="P20" s="2">
        <v>4714598</v>
      </c>
    </row>
    <row r="21" spans="1:16" outlineLevel="3" x14ac:dyDescent="0.2">
      <c r="A21" t="s">
        <v>40</v>
      </c>
      <c r="B21" t="s">
        <v>1</v>
      </c>
      <c r="C21" t="s">
        <v>41</v>
      </c>
      <c r="D21" t="s">
        <v>3</v>
      </c>
      <c r="E21" t="s">
        <v>48</v>
      </c>
      <c r="F21" t="s">
        <v>19</v>
      </c>
      <c r="G21" t="s">
        <v>6</v>
      </c>
      <c r="H21" t="s">
        <v>49</v>
      </c>
      <c r="I21" t="s">
        <v>21</v>
      </c>
      <c r="J21" t="s">
        <v>9</v>
      </c>
      <c r="K21" s="2">
        <v>0</v>
      </c>
      <c r="L21" s="2">
        <v>0</v>
      </c>
      <c r="M21" s="2">
        <v>2795348</v>
      </c>
      <c r="N21" s="2">
        <v>0</v>
      </c>
      <c r="O21" s="2">
        <v>0</v>
      </c>
      <c r="P21" s="2">
        <v>2795348</v>
      </c>
    </row>
    <row r="22" spans="1:16" outlineLevel="3" x14ac:dyDescent="0.2">
      <c r="A22" t="s">
        <v>40</v>
      </c>
      <c r="B22" t="s">
        <v>1</v>
      </c>
      <c r="C22" t="s">
        <v>41</v>
      </c>
      <c r="D22" t="s">
        <v>3</v>
      </c>
      <c r="E22" t="s">
        <v>18</v>
      </c>
      <c r="F22" t="s">
        <v>19</v>
      </c>
      <c r="G22" t="s">
        <v>6</v>
      </c>
      <c r="H22" t="s">
        <v>20</v>
      </c>
      <c r="I22" t="s">
        <v>21</v>
      </c>
      <c r="J22" t="s">
        <v>9</v>
      </c>
      <c r="K22" s="2">
        <v>0</v>
      </c>
      <c r="L22" s="2">
        <v>362448946</v>
      </c>
      <c r="M22" s="2">
        <v>491713862</v>
      </c>
      <c r="N22" s="2">
        <v>-34212886</v>
      </c>
      <c r="O22" s="2">
        <v>0</v>
      </c>
      <c r="P22" s="2">
        <v>491713862</v>
      </c>
    </row>
    <row r="23" spans="1:16" outlineLevel="3" x14ac:dyDescent="0.2">
      <c r="A23" t="s">
        <v>40</v>
      </c>
      <c r="B23" t="s">
        <v>1</v>
      </c>
      <c r="C23" t="s">
        <v>41</v>
      </c>
      <c r="D23" t="s">
        <v>3</v>
      </c>
      <c r="E23" t="s">
        <v>44</v>
      </c>
      <c r="F23" t="s">
        <v>22</v>
      </c>
      <c r="G23" t="s">
        <v>6</v>
      </c>
      <c r="H23" t="s">
        <v>46</v>
      </c>
      <c r="I23" t="s">
        <v>23</v>
      </c>
      <c r="J23" t="s">
        <v>9</v>
      </c>
      <c r="K23" s="2">
        <v>0</v>
      </c>
      <c r="L23" s="2">
        <v>2675200</v>
      </c>
      <c r="M23" s="2">
        <v>0</v>
      </c>
      <c r="N23" s="2">
        <v>-2675200</v>
      </c>
      <c r="O23" s="2">
        <v>0</v>
      </c>
      <c r="P23" s="2">
        <v>0</v>
      </c>
    </row>
    <row r="24" spans="1:16" outlineLevel="3" x14ac:dyDescent="0.2">
      <c r="A24" t="s">
        <v>40</v>
      </c>
      <c r="B24" t="s">
        <v>1</v>
      </c>
      <c r="C24" t="s">
        <v>41</v>
      </c>
      <c r="D24" t="s">
        <v>3</v>
      </c>
      <c r="E24" t="s">
        <v>4</v>
      </c>
      <c r="F24" t="s">
        <v>22</v>
      </c>
      <c r="G24" t="s">
        <v>6</v>
      </c>
      <c r="H24" t="s">
        <v>7</v>
      </c>
      <c r="I24" t="s">
        <v>23</v>
      </c>
      <c r="J24" t="s">
        <v>9</v>
      </c>
      <c r="K24" s="2">
        <v>0</v>
      </c>
      <c r="L24" s="2">
        <v>187549360</v>
      </c>
      <c r="M24" s="2">
        <v>173476694</v>
      </c>
      <c r="N24" s="2">
        <v>-2341557</v>
      </c>
      <c r="O24" s="2">
        <v>0</v>
      </c>
      <c r="P24" s="2">
        <v>173476694</v>
      </c>
    </row>
    <row r="25" spans="1:16" outlineLevel="3" x14ac:dyDescent="0.2">
      <c r="A25" t="s">
        <v>40</v>
      </c>
      <c r="B25" t="s">
        <v>1</v>
      </c>
      <c r="C25" t="s">
        <v>41</v>
      </c>
      <c r="D25" t="s">
        <v>3</v>
      </c>
      <c r="E25" t="s">
        <v>18</v>
      </c>
      <c r="F25" t="s">
        <v>24</v>
      </c>
      <c r="G25" t="s">
        <v>6</v>
      </c>
      <c r="H25" t="s">
        <v>20</v>
      </c>
      <c r="I25" t="s">
        <v>25</v>
      </c>
      <c r="J25" t="s">
        <v>9</v>
      </c>
      <c r="K25" s="2">
        <v>0</v>
      </c>
      <c r="L25" s="2">
        <v>53307531</v>
      </c>
      <c r="M25" s="2">
        <v>67984740</v>
      </c>
      <c r="N25" s="2">
        <v>-1322791</v>
      </c>
      <c r="O25" s="2">
        <v>0</v>
      </c>
      <c r="P25" s="2">
        <v>67984740</v>
      </c>
    </row>
    <row r="26" spans="1:16" outlineLevel="3" x14ac:dyDescent="0.2">
      <c r="A26" t="s">
        <v>40</v>
      </c>
      <c r="B26" t="s">
        <v>1</v>
      </c>
      <c r="C26" t="s">
        <v>41</v>
      </c>
      <c r="D26" t="s">
        <v>3</v>
      </c>
      <c r="E26" t="s">
        <v>10</v>
      </c>
      <c r="F26" t="s">
        <v>24</v>
      </c>
      <c r="G26" t="s">
        <v>6</v>
      </c>
      <c r="H26" t="s">
        <v>11</v>
      </c>
      <c r="I26" t="s">
        <v>25</v>
      </c>
      <c r="J26" t="s">
        <v>9</v>
      </c>
      <c r="K26" s="2">
        <v>0</v>
      </c>
      <c r="L26" s="2">
        <v>95962317</v>
      </c>
      <c r="M26" s="2">
        <v>101395650</v>
      </c>
      <c r="N26" s="2">
        <v>-1500000</v>
      </c>
      <c r="O26" s="2">
        <v>0</v>
      </c>
      <c r="P26" s="2">
        <v>101395650</v>
      </c>
    </row>
    <row r="27" spans="1:16" outlineLevel="3" x14ac:dyDescent="0.2">
      <c r="A27" t="s">
        <v>40</v>
      </c>
      <c r="B27" t="s">
        <v>1</v>
      </c>
      <c r="C27" t="s">
        <v>41</v>
      </c>
      <c r="D27" t="s">
        <v>3</v>
      </c>
      <c r="E27" t="s">
        <v>50</v>
      </c>
      <c r="F27" t="s">
        <v>27</v>
      </c>
      <c r="G27" t="s">
        <v>6</v>
      </c>
      <c r="H27" t="s">
        <v>51</v>
      </c>
      <c r="I27" t="s">
        <v>29</v>
      </c>
      <c r="J27" t="s">
        <v>9</v>
      </c>
      <c r="K27" s="2">
        <v>0</v>
      </c>
      <c r="L27" s="2">
        <v>106667</v>
      </c>
      <c r="M27" s="2">
        <v>0</v>
      </c>
      <c r="N27" s="2">
        <v>-106667</v>
      </c>
      <c r="O27" s="2">
        <v>0</v>
      </c>
      <c r="P27" s="2">
        <v>0</v>
      </c>
    </row>
    <row r="28" spans="1:16" outlineLevel="3" x14ac:dyDescent="0.2">
      <c r="A28" t="s">
        <v>40</v>
      </c>
      <c r="B28" t="s">
        <v>1</v>
      </c>
      <c r="C28" t="s">
        <v>41</v>
      </c>
      <c r="D28" t="s">
        <v>3</v>
      </c>
      <c r="E28" t="s">
        <v>26</v>
      </c>
      <c r="F28" t="s">
        <v>27</v>
      </c>
      <c r="G28" t="s">
        <v>6</v>
      </c>
      <c r="H28" t="s">
        <v>28</v>
      </c>
      <c r="I28" t="s">
        <v>29</v>
      </c>
      <c r="J28" t="s">
        <v>9</v>
      </c>
      <c r="K28" s="2">
        <v>0</v>
      </c>
      <c r="L28" s="2">
        <v>12450000</v>
      </c>
      <c r="M28" s="2">
        <v>19220000</v>
      </c>
      <c r="N28" s="2">
        <v>-230000</v>
      </c>
      <c r="O28" s="2">
        <v>0</v>
      </c>
      <c r="P28" s="2">
        <v>19220000</v>
      </c>
    </row>
    <row r="29" spans="1:16" outlineLevel="3" x14ac:dyDescent="0.2">
      <c r="A29" t="s">
        <v>40</v>
      </c>
      <c r="B29" t="s">
        <v>1</v>
      </c>
      <c r="C29" t="s">
        <v>41</v>
      </c>
      <c r="D29" t="s">
        <v>3</v>
      </c>
      <c r="E29" t="s">
        <v>12</v>
      </c>
      <c r="F29" t="s">
        <v>30</v>
      </c>
      <c r="G29" t="s">
        <v>6</v>
      </c>
      <c r="H29" t="s">
        <v>14</v>
      </c>
      <c r="I29" t="s">
        <v>31</v>
      </c>
      <c r="J29" t="s">
        <v>9</v>
      </c>
      <c r="K29" s="2">
        <v>0</v>
      </c>
      <c r="L29" s="2">
        <v>37065248</v>
      </c>
      <c r="M29" s="2">
        <v>39004980</v>
      </c>
      <c r="N29" s="2">
        <v>-60268</v>
      </c>
      <c r="O29" s="2">
        <v>0</v>
      </c>
      <c r="P29" s="2">
        <v>39004980</v>
      </c>
    </row>
    <row r="30" spans="1:16" outlineLevel="3" x14ac:dyDescent="0.2">
      <c r="A30" t="s">
        <v>40</v>
      </c>
      <c r="B30" t="s">
        <v>1</v>
      </c>
      <c r="C30" t="s">
        <v>41</v>
      </c>
      <c r="D30" t="s">
        <v>3</v>
      </c>
      <c r="E30" t="s">
        <v>32</v>
      </c>
      <c r="F30" t="s">
        <v>33</v>
      </c>
      <c r="G30" t="s">
        <v>6</v>
      </c>
      <c r="H30" t="s">
        <v>34</v>
      </c>
      <c r="I30" t="s">
        <v>35</v>
      </c>
      <c r="J30" t="s">
        <v>9</v>
      </c>
      <c r="K30" s="2">
        <v>0</v>
      </c>
      <c r="L30" s="2">
        <v>7150060</v>
      </c>
      <c r="M30" s="2">
        <v>0</v>
      </c>
      <c r="N30" s="2">
        <v>-5150060</v>
      </c>
      <c r="O30" s="2">
        <v>0</v>
      </c>
      <c r="P30" s="2">
        <v>0</v>
      </c>
    </row>
    <row r="31" spans="1:16" outlineLevel="3" x14ac:dyDescent="0.2">
      <c r="A31" t="s">
        <v>40</v>
      </c>
      <c r="B31" t="s">
        <v>1</v>
      </c>
      <c r="C31" t="s">
        <v>41</v>
      </c>
      <c r="D31" t="s">
        <v>3</v>
      </c>
      <c r="E31" t="s">
        <v>36</v>
      </c>
      <c r="F31" t="s">
        <v>52</v>
      </c>
      <c r="G31" t="s">
        <v>6</v>
      </c>
      <c r="H31" t="s">
        <v>38</v>
      </c>
      <c r="I31" t="s">
        <v>53</v>
      </c>
      <c r="J31" t="s">
        <v>9</v>
      </c>
      <c r="K31" s="2">
        <v>0</v>
      </c>
      <c r="L31" s="2">
        <v>10428736</v>
      </c>
      <c r="M31" s="2">
        <v>0</v>
      </c>
      <c r="N31" s="2">
        <v>-10028736</v>
      </c>
      <c r="O31" s="2">
        <v>0</v>
      </c>
      <c r="P31" s="2">
        <v>0</v>
      </c>
    </row>
    <row r="32" spans="1:16" outlineLevel="3" x14ac:dyDescent="0.2">
      <c r="A32" t="s">
        <v>40</v>
      </c>
      <c r="B32" t="s">
        <v>1</v>
      </c>
      <c r="C32" t="s">
        <v>41</v>
      </c>
      <c r="D32" t="s">
        <v>3</v>
      </c>
      <c r="E32" t="s">
        <v>36</v>
      </c>
      <c r="F32" t="s">
        <v>54</v>
      </c>
      <c r="G32" t="s">
        <v>6</v>
      </c>
      <c r="H32" t="s">
        <v>38</v>
      </c>
      <c r="I32" t="s">
        <v>55</v>
      </c>
      <c r="J32" t="s">
        <v>9</v>
      </c>
      <c r="K32" s="2">
        <v>0</v>
      </c>
      <c r="L32" s="2">
        <v>1600100</v>
      </c>
      <c r="M32" s="2">
        <v>1398872</v>
      </c>
      <c r="N32" s="2">
        <v>-201228</v>
      </c>
      <c r="O32" s="2">
        <v>0</v>
      </c>
      <c r="P32" s="2">
        <v>1398872</v>
      </c>
    </row>
    <row r="33" spans="1:16" outlineLevel="3" x14ac:dyDescent="0.2">
      <c r="A33" t="s">
        <v>40</v>
      </c>
      <c r="B33" t="s">
        <v>1</v>
      </c>
      <c r="C33" t="s">
        <v>41</v>
      </c>
      <c r="D33" t="s">
        <v>3</v>
      </c>
      <c r="E33" t="s">
        <v>36</v>
      </c>
      <c r="F33" t="s">
        <v>56</v>
      </c>
      <c r="G33" t="s">
        <v>6</v>
      </c>
      <c r="H33" t="s">
        <v>38</v>
      </c>
      <c r="I33" t="s">
        <v>57</v>
      </c>
      <c r="J33" t="s">
        <v>9</v>
      </c>
      <c r="K33" s="2">
        <v>0</v>
      </c>
      <c r="L33" s="2">
        <v>999900</v>
      </c>
      <c r="M33" s="2">
        <v>0</v>
      </c>
      <c r="N33" s="2">
        <v>-999900</v>
      </c>
      <c r="O33" s="2">
        <v>0</v>
      </c>
      <c r="P33" s="2">
        <v>0</v>
      </c>
    </row>
    <row r="34" spans="1:16" outlineLevel="3" x14ac:dyDescent="0.2">
      <c r="A34" t="s">
        <v>40</v>
      </c>
      <c r="B34" t="s">
        <v>1</v>
      </c>
      <c r="C34" t="s">
        <v>41</v>
      </c>
      <c r="D34" t="s">
        <v>3</v>
      </c>
      <c r="E34" t="s">
        <v>36</v>
      </c>
      <c r="F34" t="s">
        <v>58</v>
      </c>
      <c r="G34" t="s">
        <v>6</v>
      </c>
      <c r="H34" t="s">
        <v>38</v>
      </c>
      <c r="I34" t="s">
        <v>59</v>
      </c>
      <c r="J34" t="s">
        <v>9</v>
      </c>
      <c r="K34" s="2">
        <v>0</v>
      </c>
      <c r="L34" s="2">
        <v>8000000</v>
      </c>
      <c r="M34" s="2">
        <v>0</v>
      </c>
      <c r="N34" s="2">
        <v>-8000000</v>
      </c>
      <c r="O34" s="2">
        <v>0</v>
      </c>
      <c r="P34" s="2">
        <v>0</v>
      </c>
    </row>
    <row r="35" spans="1:16" outlineLevel="3" x14ac:dyDescent="0.2">
      <c r="A35" t="s">
        <v>40</v>
      </c>
      <c r="B35" t="s">
        <v>1</v>
      </c>
      <c r="C35" t="s">
        <v>41</v>
      </c>
      <c r="D35" t="s">
        <v>3</v>
      </c>
      <c r="E35" t="s">
        <v>36</v>
      </c>
      <c r="F35" t="s">
        <v>60</v>
      </c>
      <c r="G35" t="s">
        <v>6</v>
      </c>
      <c r="H35" t="s">
        <v>38</v>
      </c>
      <c r="I35" t="s">
        <v>61</v>
      </c>
      <c r="J35" t="s">
        <v>9</v>
      </c>
      <c r="K35" s="2">
        <v>0</v>
      </c>
      <c r="L35" s="2">
        <v>0</v>
      </c>
      <c r="M35" s="2">
        <v>0</v>
      </c>
      <c r="N35" s="2">
        <v>-400000</v>
      </c>
      <c r="O35" s="2">
        <v>0</v>
      </c>
      <c r="P35" s="2">
        <v>0</v>
      </c>
    </row>
    <row r="36" spans="1:16" outlineLevel="3" x14ac:dyDescent="0.2">
      <c r="A36" t="s">
        <v>40</v>
      </c>
      <c r="B36" t="s">
        <v>1</v>
      </c>
      <c r="C36" t="s">
        <v>41</v>
      </c>
      <c r="D36" t="s">
        <v>3</v>
      </c>
      <c r="E36" t="s">
        <v>36</v>
      </c>
      <c r="F36" t="s">
        <v>62</v>
      </c>
      <c r="G36" t="s">
        <v>6</v>
      </c>
      <c r="H36" t="s">
        <v>38</v>
      </c>
      <c r="I36" t="s">
        <v>63</v>
      </c>
      <c r="J36" t="s">
        <v>9</v>
      </c>
      <c r="K36" s="2">
        <v>0</v>
      </c>
      <c r="L36" s="2">
        <v>4270100</v>
      </c>
      <c r="M36" s="2">
        <v>4269990</v>
      </c>
      <c r="N36" s="2">
        <v>-110</v>
      </c>
      <c r="O36" s="2">
        <v>0</v>
      </c>
      <c r="P36" s="2">
        <v>4269990</v>
      </c>
    </row>
    <row r="37" spans="1:16" outlineLevel="3" x14ac:dyDescent="0.2">
      <c r="A37" t="s">
        <v>40</v>
      </c>
      <c r="B37" t="s">
        <v>1</v>
      </c>
      <c r="C37" t="s">
        <v>41</v>
      </c>
      <c r="D37" t="s">
        <v>3</v>
      </c>
      <c r="E37" t="s">
        <v>36</v>
      </c>
      <c r="F37" t="s">
        <v>64</v>
      </c>
      <c r="G37" t="s">
        <v>6</v>
      </c>
      <c r="H37" t="s">
        <v>38</v>
      </c>
      <c r="I37" t="s">
        <v>65</v>
      </c>
      <c r="J37" t="s">
        <v>9</v>
      </c>
      <c r="K37" s="2">
        <v>0</v>
      </c>
      <c r="L37" s="2">
        <v>70000</v>
      </c>
      <c r="M37" s="2">
        <v>0</v>
      </c>
      <c r="N37" s="2">
        <v>-70000</v>
      </c>
      <c r="O37" s="2">
        <v>0</v>
      </c>
      <c r="P37" s="2">
        <v>0</v>
      </c>
    </row>
    <row r="38" spans="1:16" outlineLevel="3" x14ac:dyDescent="0.2">
      <c r="A38" t="s">
        <v>40</v>
      </c>
      <c r="B38" t="s">
        <v>1</v>
      </c>
      <c r="C38" t="s">
        <v>41</v>
      </c>
      <c r="D38" t="s">
        <v>3</v>
      </c>
      <c r="E38" t="s">
        <v>36</v>
      </c>
      <c r="F38" t="s">
        <v>66</v>
      </c>
      <c r="G38" t="s">
        <v>6</v>
      </c>
      <c r="H38" t="s">
        <v>38</v>
      </c>
      <c r="I38" t="s">
        <v>67</v>
      </c>
      <c r="J38" t="s">
        <v>9</v>
      </c>
      <c r="K38" s="2">
        <v>0</v>
      </c>
      <c r="L38" s="2">
        <v>1500000</v>
      </c>
      <c r="M38" s="2">
        <v>0</v>
      </c>
      <c r="N38" s="2">
        <v>-1500000</v>
      </c>
      <c r="O38" s="2">
        <v>0</v>
      </c>
      <c r="P38" s="2">
        <v>0</v>
      </c>
    </row>
    <row r="39" spans="1:16" outlineLevel="3" x14ac:dyDescent="0.2">
      <c r="A39" t="s">
        <v>40</v>
      </c>
      <c r="B39" t="s">
        <v>1</v>
      </c>
      <c r="C39" t="s">
        <v>41</v>
      </c>
      <c r="D39" t="s">
        <v>3</v>
      </c>
      <c r="E39" t="s">
        <v>36</v>
      </c>
      <c r="F39" t="s">
        <v>68</v>
      </c>
      <c r="G39" t="s">
        <v>6</v>
      </c>
      <c r="H39" t="s">
        <v>38</v>
      </c>
      <c r="I39" t="s">
        <v>67</v>
      </c>
      <c r="J39" t="s">
        <v>9</v>
      </c>
      <c r="K39" s="2">
        <v>0</v>
      </c>
      <c r="L39" s="2">
        <v>7150066</v>
      </c>
      <c r="M39" s="2">
        <v>14300128</v>
      </c>
      <c r="N39" s="2">
        <v>0</v>
      </c>
      <c r="O39" s="2">
        <v>0</v>
      </c>
      <c r="P39" s="2">
        <v>14300128</v>
      </c>
    </row>
    <row r="40" spans="1:16" outlineLevel="3" x14ac:dyDescent="0.2">
      <c r="A40" t="s">
        <v>40</v>
      </c>
      <c r="B40" t="s">
        <v>1</v>
      </c>
      <c r="C40" t="s">
        <v>41</v>
      </c>
      <c r="D40" t="s">
        <v>3</v>
      </c>
      <c r="E40" t="s">
        <v>36</v>
      </c>
      <c r="F40" t="s">
        <v>37</v>
      </c>
      <c r="G40" t="s">
        <v>6</v>
      </c>
      <c r="H40" t="s">
        <v>38</v>
      </c>
      <c r="I40" t="s">
        <v>39</v>
      </c>
      <c r="J40" t="s">
        <v>9</v>
      </c>
      <c r="K40" s="2">
        <v>0</v>
      </c>
      <c r="L40" s="2">
        <v>1975054</v>
      </c>
      <c r="M40" s="2">
        <v>1097252</v>
      </c>
      <c r="N40" s="2">
        <v>0</v>
      </c>
      <c r="O40" s="2">
        <v>0</v>
      </c>
      <c r="P40" s="2">
        <v>1097252</v>
      </c>
    </row>
    <row r="41" spans="1:16" outlineLevel="3" x14ac:dyDescent="0.2">
      <c r="A41" t="s">
        <v>40</v>
      </c>
      <c r="B41" t="s">
        <v>1</v>
      </c>
      <c r="C41" t="s">
        <v>41</v>
      </c>
      <c r="D41" t="s">
        <v>3</v>
      </c>
      <c r="E41" t="s">
        <v>36</v>
      </c>
      <c r="F41" t="s">
        <v>69</v>
      </c>
      <c r="G41" t="s">
        <v>6</v>
      </c>
      <c r="H41" t="s">
        <v>38</v>
      </c>
      <c r="I41" t="s">
        <v>70</v>
      </c>
      <c r="J41" t="s">
        <v>9</v>
      </c>
      <c r="K41" s="2">
        <v>0</v>
      </c>
      <c r="L41" s="2">
        <v>9673500</v>
      </c>
      <c r="M41" s="2">
        <v>9673500</v>
      </c>
      <c r="N41" s="2">
        <v>0</v>
      </c>
      <c r="O41" s="2">
        <v>0</v>
      </c>
      <c r="P41" s="2">
        <v>9673500</v>
      </c>
    </row>
    <row r="42" spans="1:16" outlineLevel="3" x14ac:dyDescent="0.2">
      <c r="A42" t="s">
        <v>40</v>
      </c>
      <c r="B42" t="s">
        <v>1</v>
      </c>
      <c r="C42" t="s">
        <v>41</v>
      </c>
      <c r="D42" t="s">
        <v>3</v>
      </c>
      <c r="E42" t="s">
        <v>36</v>
      </c>
      <c r="F42" t="s">
        <v>71</v>
      </c>
      <c r="G42" t="s">
        <v>6</v>
      </c>
      <c r="H42" t="s">
        <v>38</v>
      </c>
      <c r="I42" t="s">
        <v>72</v>
      </c>
      <c r="J42" t="s">
        <v>9</v>
      </c>
      <c r="K42" s="2">
        <v>0</v>
      </c>
      <c r="L42" s="2">
        <v>1242680</v>
      </c>
      <c r="M42" s="2">
        <v>0</v>
      </c>
      <c r="N42" s="2">
        <v>-1242680</v>
      </c>
      <c r="O42" s="2">
        <v>0</v>
      </c>
      <c r="P42" s="2">
        <v>0</v>
      </c>
    </row>
    <row r="43" spans="1:16" outlineLevel="3" x14ac:dyDescent="0.2">
      <c r="A43" t="s">
        <v>40</v>
      </c>
      <c r="B43" t="s">
        <v>1</v>
      </c>
      <c r="C43" t="s">
        <v>41</v>
      </c>
      <c r="D43" t="s">
        <v>3</v>
      </c>
      <c r="E43" t="s">
        <v>36</v>
      </c>
      <c r="F43" t="s">
        <v>73</v>
      </c>
      <c r="G43" t="s">
        <v>6</v>
      </c>
      <c r="H43" t="s">
        <v>38</v>
      </c>
      <c r="I43" t="s">
        <v>74</v>
      </c>
      <c r="J43" t="s">
        <v>9</v>
      </c>
      <c r="K43" s="2">
        <v>0</v>
      </c>
      <c r="L43" s="2">
        <v>8746645</v>
      </c>
      <c r="M43" s="2">
        <v>0</v>
      </c>
      <c r="N43" s="2">
        <v>-8746645</v>
      </c>
      <c r="O43" s="2">
        <v>0</v>
      </c>
      <c r="P43" s="2">
        <v>0</v>
      </c>
    </row>
    <row r="44" spans="1:16" outlineLevel="3" x14ac:dyDescent="0.2">
      <c r="A44" t="s">
        <v>40</v>
      </c>
      <c r="B44" t="s">
        <v>1</v>
      </c>
      <c r="C44" t="s">
        <v>41</v>
      </c>
      <c r="D44" t="s">
        <v>3</v>
      </c>
      <c r="E44" t="s">
        <v>36</v>
      </c>
      <c r="F44" t="s">
        <v>75</v>
      </c>
      <c r="G44" t="s">
        <v>6</v>
      </c>
      <c r="H44" t="s">
        <v>38</v>
      </c>
      <c r="I44" t="s">
        <v>76</v>
      </c>
      <c r="J44" t="s">
        <v>9</v>
      </c>
      <c r="K44" s="2">
        <v>0</v>
      </c>
      <c r="L44" s="2">
        <v>7976024</v>
      </c>
      <c r="M44" s="2">
        <v>0</v>
      </c>
      <c r="N44" s="2">
        <v>-7976024</v>
      </c>
      <c r="O44" s="2">
        <v>0</v>
      </c>
      <c r="P44" s="2">
        <v>0</v>
      </c>
    </row>
    <row r="45" spans="1:16" outlineLevel="3" x14ac:dyDescent="0.2">
      <c r="A45" t="s">
        <v>40</v>
      </c>
      <c r="B45" t="s">
        <v>1</v>
      </c>
      <c r="C45" t="s">
        <v>41</v>
      </c>
      <c r="D45" t="s">
        <v>3</v>
      </c>
      <c r="E45" t="s">
        <v>36</v>
      </c>
      <c r="F45" t="s">
        <v>77</v>
      </c>
      <c r="G45" t="s">
        <v>6</v>
      </c>
      <c r="H45" t="s">
        <v>38</v>
      </c>
      <c r="I45" t="s">
        <v>78</v>
      </c>
      <c r="J45" t="s">
        <v>9</v>
      </c>
      <c r="K45" s="2">
        <v>0</v>
      </c>
      <c r="L45" s="2">
        <v>1000000</v>
      </c>
      <c r="M45" s="2">
        <v>913325</v>
      </c>
      <c r="N45" s="2">
        <v>-86675</v>
      </c>
      <c r="O45" s="2">
        <v>0</v>
      </c>
      <c r="P45" s="2">
        <v>913325</v>
      </c>
    </row>
    <row r="46" spans="1:16" outlineLevel="3" x14ac:dyDescent="0.2">
      <c r="A46" t="s">
        <v>40</v>
      </c>
      <c r="B46" t="s">
        <v>1</v>
      </c>
      <c r="C46" t="s">
        <v>41</v>
      </c>
      <c r="D46" t="s">
        <v>3</v>
      </c>
      <c r="E46" t="s">
        <v>36</v>
      </c>
      <c r="F46" t="s">
        <v>79</v>
      </c>
      <c r="G46" t="s">
        <v>6</v>
      </c>
      <c r="H46" t="s">
        <v>38</v>
      </c>
      <c r="I46" t="s">
        <v>80</v>
      </c>
      <c r="J46" t="s">
        <v>9</v>
      </c>
      <c r="K46" s="2">
        <v>0</v>
      </c>
      <c r="L46" s="2">
        <v>2692038</v>
      </c>
      <c r="M46" s="2">
        <v>0</v>
      </c>
      <c r="N46" s="2">
        <v>-2692038</v>
      </c>
      <c r="O46" s="2">
        <v>0</v>
      </c>
      <c r="P46" s="2">
        <v>0</v>
      </c>
    </row>
    <row r="47" spans="1:16" outlineLevel="3" x14ac:dyDescent="0.2">
      <c r="A47" t="s">
        <v>40</v>
      </c>
      <c r="B47" t="s">
        <v>1</v>
      </c>
      <c r="C47" t="s">
        <v>41</v>
      </c>
      <c r="D47" t="s">
        <v>3</v>
      </c>
      <c r="E47" t="s">
        <v>36</v>
      </c>
      <c r="F47" t="s">
        <v>81</v>
      </c>
      <c r="G47" t="s">
        <v>6</v>
      </c>
      <c r="H47" t="s">
        <v>38</v>
      </c>
      <c r="I47" t="s">
        <v>82</v>
      </c>
      <c r="J47" t="s">
        <v>9</v>
      </c>
      <c r="K47" s="2">
        <v>0</v>
      </c>
      <c r="L47" s="2">
        <v>3684995</v>
      </c>
      <c r="M47" s="2">
        <v>0</v>
      </c>
      <c r="N47" s="2">
        <v>-3684995</v>
      </c>
      <c r="O47" s="2">
        <v>0</v>
      </c>
      <c r="P47" s="2">
        <v>0</v>
      </c>
    </row>
    <row r="48" spans="1:16" outlineLevel="3" x14ac:dyDescent="0.2">
      <c r="A48" t="s">
        <v>40</v>
      </c>
      <c r="B48" t="s">
        <v>1</v>
      </c>
      <c r="C48" t="s">
        <v>41</v>
      </c>
      <c r="D48" t="s">
        <v>3</v>
      </c>
      <c r="E48" t="s">
        <v>36</v>
      </c>
      <c r="F48" t="s">
        <v>83</v>
      </c>
      <c r="G48" t="s">
        <v>6</v>
      </c>
      <c r="H48" t="s">
        <v>38</v>
      </c>
      <c r="I48" t="s">
        <v>84</v>
      </c>
      <c r="J48" t="s">
        <v>9</v>
      </c>
      <c r="K48" s="2">
        <v>0</v>
      </c>
      <c r="L48" s="2">
        <v>7991</v>
      </c>
      <c r="M48" s="2">
        <v>0</v>
      </c>
      <c r="N48" s="2">
        <v>-7991</v>
      </c>
      <c r="O48" s="2">
        <v>0</v>
      </c>
      <c r="P48" s="2">
        <v>0</v>
      </c>
    </row>
    <row r="49" spans="1:16" outlineLevel="3" x14ac:dyDescent="0.2">
      <c r="A49" t="s">
        <v>40</v>
      </c>
      <c r="B49" t="s">
        <v>1</v>
      </c>
      <c r="C49" t="s">
        <v>41</v>
      </c>
      <c r="D49" t="s">
        <v>3</v>
      </c>
      <c r="E49" t="s">
        <v>36</v>
      </c>
      <c r="F49" t="s">
        <v>85</v>
      </c>
      <c r="G49" t="s">
        <v>6</v>
      </c>
      <c r="H49" t="s">
        <v>38</v>
      </c>
      <c r="I49" t="s">
        <v>86</v>
      </c>
      <c r="J49" t="s">
        <v>9</v>
      </c>
      <c r="K49" s="2">
        <v>0</v>
      </c>
      <c r="L49" s="2">
        <v>2428668</v>
      </c>
      <c r="M49" s="2">
        <v>0</v>
      </c>
      <c r="N49" s="2">
        <v>-2428668</v>
      </c>
      <c r="O49" s="2">
        <v>0</v>
      </c>
      <c r="P49" s="2">
        <v>0</v>
      </c>
    </row>
    <row r="50" spans="1:16" outlineLevel="3" x14ac:dyDescent="0.2">
      <c r="A50" t="s">
        <v>40</v>
      </c>
      <c r="B50" t="s">
        <v>1</v>
      </c>
      <c r="C50" t="s">
        <v>41</v>
      </c>
      <c r="D50" t="s">
        <v>3</v>
      </c>
      <c r="E50" t="s">
        <v>4</v>
      </c>
      <c r="F50" t="s">
        <v>24</v>
      </c>
      <c r="G50" t="s">
        <v>87</v>
      </c>
      <c r="H50" t="s">
        <v>7</v>
      </c>
      <c r="I50" t="s">
        <v>25</v>
      </c>
      <c r="J50" t="s">
        <v>88</v>
      </c>
      <c r="K50" s="2">
        <v>0</v>
      </c>
      <c r="L50" s="2">
        <v>28575470</v>
      </c>
      <c r="M50" s="2">
        <v>0</v>
      </c>
      <c r="N50" s="2">
        <v>-28575470</v>
      </c>
      <c r="O50" s="2">
        <v>0</v>
      </c>
      <c r="P50" s="2">
        <v>0</v>
      </c>
    </row>
    <row r="51" spans="1:16" outlineLevel="3" x14ac:dyDescent="0.2">
      <c r="A51" t="s">
        <v>40</v>
      </c>
      <c r="B51" t="s">
        <v>1</v>
      </c>
      <c r="C51" t="s">
        <v>41</v>
      </c>
      <c r="D51" t="s">
        <v>3</v>
      </c>
      <c r="E51" t="s">
        <v>12</v>
      </c>
      <c r="F51" t="s">
        <v>30</v>
      </c>
      <c r="G51" t="s">
        <v>89</v>
      </c>
      <c r="H51" t="s">
        <v>14</v>
      </c>
      <c r="I51" t="s">
        <v>31</v>
      </c>
      <c r="J51" t="s">
        <v>90</v>
      </c>
      <c r="K51" s="2">
        <v>0</v>
      </c>
      <c r="L51" s="2">
        <v>1592232</v>
      </c>
      <c r="M51" s="2">
        <v>0</v>
      </c>
      <c r="N51" s="2">
        <v>-1592232</v>
      </c>
      <c r="O51" s="2">
        <v>0</v>
      </c>
      <c r="P51" s="2">
        <v>0</v>
      </c>
    </row>
    <row r="52" spans="1:16" outlineLevel="3" x14ac:dyDescent="0.2">
      <c r="A52" t="s">
        <v>91</v>
      </c>
      <c r="B52" t="s">
        <v>1</v>
      </c>
      <c r="C52" t="s">
        <v>92</v>
      </c>
      <c r="D52" t="s">
        <v>3</v>
      </c>
      <c r="E52" t="s">
        <v>4</v>
      </c>
      <c r="F52" t="s">
        <v>5</v>
      </c>
      <c r="G52" t="s">
        <v>6</v>
      </c>
      <c r="H52" t="s">
        <v>7</v>
      </c>
      <c r="I52" t="s">
        <v>8</v>
      </c>
      <c r="J52" t="s">
        <v>9</v>
      </c>
      <c r="K52" s="2">
        <v>0</v>
      </c>
      <c r="L52" s="2">
        <v>439090721</v>
      </c>
      <c r="M52" s="2">
        <v>133660581</v>
      </c>
      <c r="N52" s="2">
        <v>-121825488</v>
      </c>
      <c r="O52" s="2">
        <v>0</v>
      </c>
      <c r="P52" s="2">
        <v>133660581</v>
      </c>
    </row>
    <row r="53" spans="1:16" outlineLevel="3" x14ac:dyDescent="0.2">
      <c r="A53" t="s">
        <v>91</v>
      </c>
      <c r="B53" t="s">
        <v>1</v>
      </c>
      <c r="C53" t="s">
        <v>92</v>
      </c>
      <c r="D53" t="s">
        <v>3</v>
      </c>
      <c r="E53" t="s">
        <v>10</v>
      </c>
      <c r="F53" t="s">
        <v>5</v>
      </c>
      <c r="G53" t="s">
        <v>6</v>
      </c>
      <c r="H53" t="s">
        <v>11</v>
      </c>
      <c r="I53" t="s">
        <v>8</v>
      </c>
      <c r="J53" t="s">
        <v>9</v>
      </c>
      <c r="K53" s="2">
        <v>0</v>
      </c>
      <c r="L53" s="2">
        <v>44291666</v>
      </c>
      <c r="M53" s="2">
        <v>21380002</v>
      </c>
      <c r="N53" s="2">
        <v>-12911664</v>
      </c>
      <c r="O53" s="2">
        <v>0</v>
      </c>
      <c r="P53" s="2">
        <v>21380002</v>
      </c>
    </row>
    <row r="54" spans="1:16" outlineLevel="3" x14ac:dyDescent="0.2">
      <c r="A54" t="s">
        <v>91</v>
      </c>
      <c r="B54" t="s">
        <v>1</v>
      </c>
      <c r="C54" t="s">
        <v>92</v>
      </c>
      <c r="D54" t="s">
        <v>3</v>
      </c>
      <c r="E54" t="s">
        <v>42</v>
      </c>
      <c r="F54" t="s">
        <v>5</v>
      </c>
      <c r="G54" t="s">
        <v>6</v>
      </c>
      <c r="H54" t="s">
        <v>43</v>
      </c>
      <c r="I54" t="s">
        <v>8</v>
      </c>
      <c r="J54" t="s">
        <v>9</v>
      </c>
      <c r="K54" s="2">
        <v>0</v>
      </c>
      <c r="L54" s="2">
        <v>94139643</v>
      </c>
      <c r="M54" s="2">
        <v>0</v>
      </c>
      <c r="N54" s="2">
        <v>-124139643</v>
      </c>
      <c r="O54" s="2">
        <v>0</v>
      </c>
      <c r="P54" s="2">
        <v>0</v>
      </c>
    </row>
    <row r="55" spans="1:16" outlineLevel="3" x14ac:dyDescent="0.2">
      <c r="A55" t="s">
        <v>91</v>
      </c>
      <c r="B55" t="s">
        <v>1</v>
      </c>
      <c r="C55" t="s">
        <v>92</v>
      </c>
      <c r="D55" t="s">
        <v>3</v>
      </c>
      <c r="E55" t="s">
        <v>32</v>
      </c>
      <c r="F55" t="s">
        <v>13</v>
      </c>
      <c r="G55" t="s">
        <v>6</v>
      </c>
      <c r="H55" t="s">
        <v>34</v>
      </c>
      <c r="I55" t="s">
        <v>15</v>
      </c>
      <c r="J55" t="s">
        <v>9</v>
      </c>
      <c r="K55" s="2">
        <v>0</v>
      </c>
      <c r="L55" s="2">
        <v>95726684</v>
      </c>
      <c r="M55" s="2">
        <v>16053077</v>
      </c>
      <c r="N55" s="2">
        <v>-43669</v>
      </c>
      <c r="O55" s="2">
        <v>0</v>
      </c>
      <c r="P55" s="2">
        <v>16053077</v>
      </c>
    </row>
    <row r="56" spans="1:16" outlineLevel="3" x14ac:dyDescent="0.2">
      <c r="A56" t="s">
        <v>91</v>
      </c>
      <c r="B56" t="s">
        <v>1</v>
      </c>
      <c r="C56" t="s">
        <v>92</v>
      </c>
      <c r="D56" t="s">
        <v>3</v>
      </c>
      <c r="E56" t="s">
        <v>12</v>
      </c>
      <c r="F56" t="s">
        <v>13</v>
      </c>
      <c r="G56" t="s">
        <v>6</v>
      </c>
      <c r="H56" t="s">
        <v>14</v>
      </c>
      <c r="I56" t="s">
        <v>15</v>
      </c>
      <c r="J56" t="s">
        <v>9</v>
      </c>
      <c r="K56" s="2">
        <v>0</v>
      </c>
      <c r="L56" s="2">
        <v>90582906</v>
      </c>
      <c r="M56" s="2">
        <v>112299684</v>
      </c>
      <c r="N56" s="2">
        <v>-6283222</v>
      </c>
      <c r="O56" s="2">
        <v>0</v>
      </c>
      <c r="P56" s="2">
        <v>112299684</v>
      </c>
    </row>
    <row r="57" spans="1:16" outlineLevel="3" x14ac:dyDescent="0.2">
      <c r="A57" t="s">
        <v>91</v>
      </c>
      <c r="B57" t="s">
        <v>1</v>
      </c>
      <c r="C57" t="s">
        <v>92</v>
      </c>
      <c r="D57" t="s">
        <v>3</v>
      </c>
      <c r="E57" t="s">
        <v>12</v>
      </c>
      <c r="F57" t="s">
        <v>16</v>
      </c>
      <c r="G57" t="s">
        <v>6</v>
      </c>
      <c r="H57" t="s">
        <v>14</v>
      </c>
      <c r="I57" t="s">
        <v>17</v>
      </c>
      <c r="J57" t="s">
        <v>9</v>
      </c>
      <c r="K57" s="2">
        <v>0</v>
      </c>
      <c r="L57" s="2">
        <v>54673290</v>
      </c>
      <c r="M57" s="2">
        <v>0</v>
      </c>
      <c r="N57" s="2">
        <v>-54673290</v>
      </c>
      <c r="O57" s="2">
        <v>0</v>
      </c>
      <c r="P57" s="2">
        <v>0</v>
      </c>
    </row>
    <row r="58" spans="1:16" outlineLevel="3" x14ac:dyDescent="0.2">
      <c r="A58" t="s">
        <v>91</v>
      </c>
      <c r="B58" t="s">
        <v>1</v>
      </c>
      <c r="C58" t="s">
        <v>92</v>
      </c>
      <c r="D58" t="s">
        <v>3</v>
      </c>
      <c r="E58" t="s">
        <v>48</v>
      </c>
      <c r="F58" t="s">
        <v>19</v>
      </c>
      <c r="G58" t="s">
        <v>6</v>
      </c>
      <c r="H58" t="s">
        <v>49</v>
      </c>
      <c r="I58" t="s">
        <v>21</v>
      </c>
      <c r="J58" t="s">
        <v>9</v>
      </c>
      <c r="K58" s="2">
        <v>0</v>
      </c>
      <c r="L58" s="2">
        <v>2795348</v>
      </c>
      <c r="M58" s="2">
        <v>0</v>
      </c>
      <c r="N58" s="2">
        <v>0</v>
      </c>
      <c r="O58" s="2">
        <v>0</v>
      </c>
      <c r="P58" s="2">
        <v>0</v>
      </c>
    </row>
    <row r="59" spans="1:16" outlineLevel="3" x14ac:dyDescent="0.2">
      <c r="A59" t="s">
        <v>91</v>
      </c>
      <c r="B59" t="s">
        <v>1</v>
      </c>
      <c r="C59" t="s">
        <v>92</v>
      </c>
      <c r="D59" t="s">
        <v>3</v>
      </c>
      <c r="E59" t="s">
        <v>18</v>
      </c>
      <c r="F59" t="s">
        <v>19</v>
      </c>
      <c r="G59" t="s">
        <v>6</v>
      </c>
      <c r="H59" t="s">
        <v>20</v>
      </c>
      <c r="I59" t="s">
        <v>21</v>
      </c>
      <c r="J59" t="s">
        <v>9</v>
      </c>
      <c r="K59" s="2">
        <v>0</v>
      </c>
      <c r="L59" s="2">
        <v>414645509</v>
      </c>
      <c r="M59" s="2">
        <v>230614046</v>
      </c>
      <c r="N59" s="2">
        <v>-19431463</v>
      </c>
      <c r="O59" s="2">
        <v>0</v>
      </c>
      <c r="P59" s="2">
        <v>230614046</v>
      </c>
    </row>
    <row r="60" spans="1:16" outlineLevel="3" x14ac:dyDescent="0.2">
      <c r="A60" t="s">
        <v>91</v>
      </c>
      <c r="B60" t="s">
        <v>1</v>
      </c>
      <c r="C60" t="s">
        <v>92</v>
      </c>
      <c r="D60" t="s">
        <v>3</v>
      </c>
      <c r="E60" t="s">
        <v>12</v>
      </c>
      <c r="F60" t="s">
        <v>19</v>
      </c>
      <c r="G60" t="s">
        <v>6</v>
      </c>
      <c r="H60" t="s">
        <v>14</v>
      </c>
      <c r="I60" t="s">
        <v>21</v>
      </c>
      <c r="J60" t="s">
        <v>9</v>
      </c>
      <c r="K60" s="2">
        <v>0</v>
      </c>
      <c r="L60" s="2">
        <v>148187121</v>
      </c>
      <c r="M60" s="2">
        <v>0</v>
      </c>
      <c r="N60" s="2">
        <v>-148187121</v>
      </c>
      <c r="O60" s="2">
        <v>0</v>
      </c>
      <c r="P60" s="2">
        <v>0</v>
      </c>
    </row>
    <row r="61" spans="1:16" outlineLevel="3" x14ac:dyDescent="0.2">
      <c r="A61" t="s">
        <v>91</v>
      </c>
      <c r="B61" t="s">
        <v>1</v>
      </c>
      <c r="C61" t="s">
        <v>92</v>
      </c>
      <c r="D61" t="s">
        <v>3</v>
      </c>
      <c r="E61" t="s">
        <v>4</v>
      </c>
      <c r="F61" t="s">
        <v>22</v>
      </c>
      <c r="G61" t="s">
        <v>6</v>
      </c>
      <c r="H61" t="s">
        <v>7</v>
      </c>
      <c r="I61" t="s">
        <v>23</v>
      </c>
      <c r="J61" t="s">
        <v>9</v>
      </c>
      <c r="K61" s="2">
        <v>0</v>
      </c>
      <c r="L61" s="2">
        <v>161233410</v>
      </c>
      <c r="M61" s="2">
        <v>174388565</v>
      </c>
      <c r="N61" s="2">
        <v>-575954</v>
      </c>
      <c r="O61" s="2">
        <v>0</v>
      </c>
      <c r="P61" s="2">
        <v>174388565</v>
      </c>
    </row>
    <row r="62" spans="1:16" outlineLevel="3" x14ac:dyDescent="0.2">
      <c r="A62" t="s">
        <v>91</v>
      </c>
      <c r="B62" t="s">
        <v>1</v>
      </c>
      <c r="C62" t="s">
        <v>92</v>
      </c>
      <c r="D62" t="s">
        <v>3</v>
      </c>
      <c r="E62" t="s">
        <v>18</v>
      </c>
      <c r="F62" t="s">
        <v>24</v>
      </c>
      <c r="G62" t="s">
        <v>6</v>
      </c>
      <c r="H62" t="s">
        <v>20</v>
      </c>
      <c r="I62" t="s">
        <v>25</v>
      </c>
      <c r="J62" t="s">
        <v>9</v>
      </c>
      <c r="K62" s="2">
        <v>0</v>
      </c>
      <c r="L62" s="2">
        <v>94334540</v>
      </c>
      <c r="M62" s="2">
        <v>46586665</v>
      </c>
      <c r="N62" s="2">
        <v>-19747875</v>
      </c>
      <c r="O62" s="2">
        <v>0</v>
      </c>
      <c r="P62" s="2">
        <v>46586665</v>
      </c>
    </row>
    <row r="63" spans="1:16" outlineLevel="3" x14ac:dyDescent="0.2">
      <c r="A63" t="s">
        <v>91</v>
      </c>
      <c r="B63" t="s">
        <v>1</v>
      </c>
      <c r="C63" t="s">
        <v>92</v>
      </c>
      <c r="D63" t="s">
        <v>3</v>
      </c>
      <c r="E63" t="s">
        <v>10</v>
      </c>
      <c r="F63" t="s">
        <v>24</v>
      </c>
      <c r="G63" t="s">
        <v>6</v>
      </c>
      <c r="H63" t="s">
        <v>11</v>
      </c>
      <c r="I63" t="s">
        <v>25</v>
      </c>
      <c r="J63" t="s">
        <v>9</v>
      </c>
      <c r="K63" s="2">
        <v>0</v>
      </c>
      <c r="L63" s="2">
        <v>54300459</v>
      </c>
      <c r="M63" s="2">
        <v>13326668</v>
      </c>
      <c r="N63" s="2">
        <v>-34040458</v>
      </c>
      <c r="O63" s="2">
        <v>0</v>
      </c>
      <c r="P63" s="2">
        <v>13326668</v>
      </c>
    </row>
    <row r="64" spans="1:16" outlineLevel="3" x14ac:dyDescent="0.2">
      <c r="A64" t="s">
        <v>91</v>
      </c>
      <c r="B64" t="s">
        <v>1</v>
      </c>
      <c r="C64" t="s">
        <v>92</v>
      </c>
      <c r="D64" t="s">
        <v>3</v>
      </c>
      <c r="E64" t="s">
        <v>26</v>
      </c>
      <c r="F64" t="s">
        <v>27</v>
      </c>
      <c r="G64" t="s">
        <v>6</v>
      </c>
      <c r="H64" t="s">
        <v>28</v>
      </c>
      <c r="I64" t="s">
        <v>29</v>
      </c>
      <c r="J64" t="s">
        <v>9</v>
      </c>
      <c r="K64" s="2">
        <v>0</v>
      </c>
      <c r="L64" s="2">
        <v>0</v>
      </c>
      <c r="M64" s="2">
        <v>4730000</v>
      </c>
      <c r="N64" s="2">
        <v>-270000</v>
      </c>
      <c r="O64" s="2">
        <v>0</v>
      </c>
      <c r="P64" s="2">
        <v>4730000</v>
      </c>
    </row>
    <row r="65" spans="1:16" outlineLevel="3" x14ac:dyDescent="0.2">
      <c r="A65" t="s">
        <v>91</v>
      </c>
      <c r="B65" t="s">
        <v>1</v>
      </c>
      <c r="C65" t="s">
        <v>92</v>
      </c>
      <c r="D65" t="s">
        <v>3</v>
      </c>
      <c r="E65" t="s">
        <v>12</v>
      </c>
      <c r="F65" t="s">
        <v>30</v>
      </c>
      <c r="G65" t="s">
        <v>6</v>
      </c>
      <c r="H65" t="s">
        <v>14</v>
      </c>
      <c r="I65" t="s">
        <v>31</v>
      </c>
      <c r="J65" t="s">
        <v>9</v>
      </c>
      <c r="K65" s="2">
        <v>0</v>
      </c>
      <c r="L65" s="2">
        <v>0</v>
      </c>
      <c r="M65" s="2">
        <v>0</v>
      </c>
      <c r="N65" s="2">
        <v>-1780000</v>
      </c>
      <c r="O65" s="2">
        <v>0</v>
      </c>
      <c r="P65" s="2">
        <v>0</v>
      </c>
    </row>
    <row r="66" spans="1:16" outlineLevel="3" x14ac:dyDescent="0.2">
      <c r="A66" t="s">
        <v>91</v>
      </c>
      <c r="B66" t="s">
        <v>1</v>
      </c>
      <c r="C66" t="s">
        <v>92</v>
      </c>
      <c r="D66" t="s">
        <v>3</v>
      </c>
      <c r="E66" t="s">
        <v>32</v>
      </c>
      <c r="F66" t="s">
        <v>33</v>
      </c>
      <c r="G66" t="s">
        <v>6</v>
      </c>
      <c r="H66" t="s">
        <v>34</v>
      </c>
      <c r="I66" t="s">
        <v>35</v>
      </c>
      <c r="J66" t="s">
        <v>9</v>
      </c>
      <c r="K66" s="2">
        <v>0</v>
      </c>
      <c r="L66" s="2">
        <v>7823327</v>
      </c>
      <c r="M66" s="2">
        <v>0</v>
      </c>
      <c r="N66" s="2">
        <v>-23327</v>
      </c>
      <c r="O66" s="2">
        <v>0</v>
      </c>
      <c r="P66" s="2">
        <v>0</v>
      </c>
    </row>
    <row r="67" spans="1:16" outlineLevel="3" x14ac:dyDescent="0.2">
      <c r="A67" t="s">
        <v>91</v>
      </c>
      <c r="B67" t="s">
        <v>1</v>
      </c>
      <c r="C67" t="s">
        <v>92</v>
      </c>
      <c r="D67" t="s">
        <v>3</v>
      </c>
      <c r="E67" t="s">
        <v>36</v>
      </c>
      <c r="F67" t="s">
        <v>52</v>
      </c>
      <c r="G67" t="s">
        <v>6</v>
      </c>
      <c r="H67" t="s">
        <v>38</v>
      </c>
      <c r="I67" t="s">
        <v>53</v>
      </c>
      <c r="J67" t="s">
        <v>9</v>
      </c>
      <c r="K67" s="2">
        <v>0</v>
      </c>
      <c r="L67" s="2">
        <v>4153979</v>
      </c>
      <c r="M67" s="2">
        <v>12649256</v>
      </c>
      <c r="N67" s="2">
        <v>-1933459</v>
      </c>
      <c r="O67" s="2">
        <v>0</v>
      </c>
      <c r="P67" s="2">
        <v>12649256</v>
      </c>
    </row>
    <row r="68" spans="1:16" outlineLevel="3" x14ac:dyDescent="0.2">
      <c r="A68" t="s">
        <v>91</v>
      </c>
      <c r="B68" t="s">
        <v>1</v>
      </c>
      <c r="C68" t="s">
        <v>92</v>
      </c>
      <c r="D68" t="s">
        <v>3</v>
      </c>
      <c r="E68" t="s">
        <v>36</v>
      </c>
      <c r="F68" t="s">
        <v>54</v>
      </c>
      <c r="G68" t="s">
        <v>6</v>
      </c>
      <c r="H68" t="s">
        <v>38</v>
      </c>
      <c r="I68" t="s">
        <v>55</v>
      </c>
      <c r="J68" t="s">
        <v>9</v>
      </c>
      <c r="K68" s="2">
        <v>0</v>
      </c>
      <c r="L68" s="2">
        <v>1600090</v>
      </c>
      <c r="M68" s="2">
        <v>0</v>
      </c>
      <c r="N68" s="2">
        <v>-1600090</v>
      </c>
      <c r="O68" s="2">
        <v>0</v>
      </c>
      <c r="P68" s="2">
        <v>0</v>
      </c>
    </row>
    <row r="69" spans="1:16" outlineLevel="3" x14ac:dyDescent="0.2">
      <c r="A69" t="s">
        <v>91</v>
      </c>
      <c r="B69" t="s">
        <v>1</v>
      </c>
      <c r="C69" t="s">
        <v>92</v>
      </c>
      <c r="D69" t="s">
        <v>3</v>
      </c>
      <c r="E69" t="s">
        <v>36</v>
      </c>
      <c r="F69" t="s">
        <v>56</v>
      </c>
      <c r="G69" t="s">
        <v>6</v>
      </c>
      <c r="H69" t="s">
        <v>38</v>
      </c>
      <c r="I69" t="s">
        <v>57</v>
      </c>
      <c r="J69" t="s">
        <v>9</v>
      </c>
      <c r="K69" s="2">
        <v>0</v>
      </c>
      <c r="L69" s="2">
        <v>100</v>
      </c>
      <c r="M69" s="2">
        <v>1000000</v>
      </c>
      <c r="N69" s="2">
        <v>0</v>
      </c>
      <c r="O69" s="2">
        <v>0</v>
      </c>
      <c r="P69" s="2">
        <v>1000000</v>
      </c>
    </row>
    <row r="70" spans="1:16" outlineLevel="3" x14ac:dyDescent="0.2">
      <c r="A70" t="s">
        <v>91</v>
      </c>
      <c r="B70" t="s">
        <v>1</v>
      </c>
      <c r="C70" t="s">
        <v>92</v>
      </c>
      <c r="D70" t="s">
        <v>3</v>
      </c>
      <c r="E70" t="s">
        <v>36</v>
      </c>
      <c r="F70" t="s">
        <v>58</v>
      </c>
      <c r="G70" t="s">
        <v>6</v>
      </c>
      <c r="H70" t="s">
        <v>38</v>
      </c>
      <c r="I70" t="s">
        <v>59</v>
      </c>
      <c r="J70" t="s">
        <v>9</v>
      </c>
      <c r="K70" s="2">
        <v>0</v>
      </c>
      <c r="L70" s="2">
        <v>4125000</v>
      </c>
      <c r="M70" s="2">
        <v>10166541</v>
      </c>
      <c r="N70" s="2">
        <v>-958459</v>
      </c>
      <c r="O70" s="2">
        <v>0</v>
      </c>
      <c r="P70" s="2">
        <v>10166541</v>
      </c>
    </row>
    <row r="71" spans="1:16" outlineLevel="3" x14ac:dyDescent="0.2">
      <c r="A71" t="s">
        <v>91</v>
      </c>
      <c r="B71" t="s">
        <v>1</v>
      </c>
      <c r="C71" t="s">
        <v>92</v>
      </c>
      <c r="D71" t="s">
        <v>3</v>
      </c>
      <c r="E71" t="s">
        <v>36</v>
      </c>
      <c r="F71" t="s">
        <v>60</v>
      </c>
      <c r="G71" t="s">
        <v>6</v>
      </c>
      <c r="H71" t="s">
        <v>38</v>
      </c>
      <c r="I71" t="s">
        <v>61</v>
      </c>
      <c r="J71" t="s">
        <v>9</v>
      </c>
      <c r="K71" s="2">
        <v>0</v>
      </c>
      <c r="L71" s="2">
        <v>400000</v>
      </c>
      <c r="M71" s="2">
        <v>0</v>
      </c>
      <c r="N71" s="2">
        <v>0</v>
      </c>
      <c r="O71" s="2">
        <v>0</v>
      </c>
      <c r="P71" s="2">
        <v>0</v>
      </c>
    </row>
    <row r="72" spans="1:16" outlineLevel="3" x14ac:dyDescent="0.2">
      <c r="A72" t="s">
        <v>91</v>
      </c>
      <c r="B72" t="s">
        <v>1</v>
      </c>
      <c r="C72" t="s">
        <v>92</v>
      </c>
      <c r="D72" t="s">
        <v>3</v>
      </c>
      <c r="E72" t="s">
        <v>36</v>
      </c>
      <c r="F72" t="s">
        <v>62</v>
      </c>
      <c r="G72" t="s">
        <v>6</v>
      </c>
      <c r="H72" t="s">
        <v>38</v>
      </c>
      <c r="I72" t="s">
        <v>63</v>
      </c>
      <c r="J72" t="s">
        <v>9</v>
      </c>
      <c r="K72" s="2">
        <v>0</v>
      </c>
      <c r="L72" s="2">
        <v>4270090</v>
      </c>
      <c r="M72" s="2">
        <v>4270000</v>
      </c>
      <c r="N72" s="2">
        <v>-90</v>
      </c>
      <c r="O72" s="2">
        <v>0</v>
      </c>
      <c r="P72" s="2">
        <v>4270000</v>
      </c>
    </row>
    <row r="73" spans="1:16" outlineLevel="3" x14ac:dyDescent="0.2">
      <c r="A73" t="s">
        <v>91</v>
      </c>
      <c r="B73" t="s">
        <v>1</v>
      </c>
      <c r="C73" t="s">
        <v>92</v>
      </c>
      <c r="D73" t="s">
        <v>3</v>
      </c>
      <c r="E73" t="s">
        <v>36</v>
      </c>
      <c r="F73" t="s">
        <v>64</v>
      </c>
      <c r="G73" t="s">
        <v>6</v>
      </c>
      <c r="H73" t="s">
        <v>38</v>
      </c>
      <c r="I73" t="s">
        <v>65</v>
      </c>
      <c r="J73" t="s">
        <v>9</v>
      </c>
      <c r="K73" s="2">
        <v>0</v>
      </c>
      <c r="L73" s="2">
        <v>50000</v>
      </c>
      <c r="M73" s="2">
        <v>0</v>
      </c>
      <c r="N73" s="2">
        <v>-50000</v>
      </c>
      <c r="O73" s="2">
        <v>0</v>
      </c>
      <c r="P73" s="2">
        <v>0</v>
      </c>
    </row>
    <row r="74" spans="1:16" outlineLevel="3" x14ac:dyDescent="0.2">
      <c r="A74" t="s">
        <v>91</v>
      </c>
      <c r="B74" t="s">
        <v>1</v>
      </c>
      <c r="C74" t="s">
        <v>92</v>
      </c>
      <c r="D74" t="s">
        <v>3</v>
      </c>
      <c r="E74" t="s">
        <v>36</v>
      </c>
      <c r="F74" t="s">
        <v>66</v>
      </c>
      <c r="G74" t="s">
        <v>6</v>
      </c>
      <c r="H74" t="s">
        <v>38</v>
      </c>
      <c r="I74" t="s">
        <v>67</v>
      </c>
      <c r="J74" t="s">
        <v>9</v>
      </c>
      <c r="K74" s="2">
        <v>0</v>
      </c>
      <c r="L74" s="2">
        <v>1200000</v>
      </c>
      <c r="M74" s="2">
        <v>0</v>
      </c>
      <c r="N74" s="2">
        <v>-1200000</v>
      </c>
      <c r="O74" s="2">
        <v>0</v>
      </c>
      <c r="P74" s="2">
        <v>0</v>
      </c>
    </row>
    <row r="75" spans="1:16" outlineLevel="3" x14ac:dyDescent="0.2">
      <c r="A75" t="s">
        <v>91</v>
      </c>
      <c r="B75" t="s">
        <v>1</v>
      </c>
      <c r="C75" t="s">
        <v>92</v>
      </c>
      <c r="D75" t="s">
        <v>3</v>
      </c>
      <c r="E75" t="s">
        <v>36</v>
      </c>
      <c r="F75" t="s">
        <v>68</v>
      </c>
      <c r="G75" t="s">
        <v>6</v>
      </c>
      <c r="H75" t="s">
        <v>38</v>
      </c>
      <c r="I75" t="s">
        <v>67</v>
      </c>
      <c r="J75" t="s">
        <v>9</v>
      </c>
      <c r="K75" s="2">
        <v>0</v>
      </c>
      <c r="L75" s="2">
        <v>7150062</v>
      </c>
      <c r="M75" s="2">
        <v>0</v>
      </c>
      <c r="N75" s="2">
        <v>0</v>
      </c>
      <c r="O75" s="2">
        <v>0</v>
      </c>
      <c r="P75" s="2">
        <v>0</v>
      </c>
    </row>
    <row r="76" spans="1:16" outlineLevel="3" x14ac:dyDescent="0.2">
      <c r="A76" t="s">
        <v>91</v>
      </c>
      <c r="B76" t="s">
        <v>1</v>
      </c>
      <c r="C76" t="s">
        <v>92</v>
      </c>
      <c r="D76" t="s">
        <v>3</v>
      </c>
      <c r="E76" t="s">
        <v>36</v>
      </c>
      <c r="F76" t="s">
        <v>69</v>
      </c>
      <c r="G76" t="s">
        <v>6</v>
      </c>
      <c r="H76" t="s">
        <v>38</v>
      </c>
      <c r="I76" t="s">
        <v>70</v>
      </c>
      <c r="J76" t="s">
        <v>9</v>
      </c>
      <c r="K76" s="2">
        <v>0</v>
      </c>
      <c r="L76" s="2">
        <v>9115683</v>
      </c>
      <c r="M76" s="2">
        <v>9115683</v>
      </c>
      <c r="N76" s="2">
        <v>0</v>
      </c>
      <c r="O76" s="2">
        <v>0</v>
      </c>
      <c r="P76" s="2">
        <v>9115683</v>
      </c>
    </row>
    <row r="77" spans="1:16" outlineLevel="3" x14ac:dyDescent="0.2">
      <c r="A77" t="s">
        <v>91</v>
      </c>
      <c r="B77" t="s">
        <v>1</v>
      </c>
      <c r="C77" t="s">
        <v>92</v>
      </c>
      <c r="D77" t="s">
        <v>3</v>
      </c>
      <c r="E77" t="s">
        <v>36</v>
      </c>
      <c r="F77" t="s">
        <v>71</v>
      </c>
      <c r="G77" t="s">
        <v>6</v>
      </c>
      <c r="H77" t="s">
        <v>38</v>
      </c>
      <c r="I77" t="s">
        <v>72</v>
      </c>
      <c r="J77" t="s">
        <v>9</v>
      </c>
      <c r="K77" s="2">
        <v>0</v>
      </c>
      <c r="L77" s="2">
        <v>0</v>
      </c>
      <c r="M77" s="2">
        <v>1242680</v>
      </c>
      <c r="N77" s="2">
        <v>0</v>
      </c>
      <c r="O77" s="2">
        <v>0</v>
      </c>
      <c r="P77" s="2">
        <v>1242680</v>
      </c>
    </row>
    <row r="78" spans="1:16" outlineLevel="3" x14ac:dyDescent="0.2">
      <c r="A78" t="s">
        <v>91</v>
      </c>
      <c r="B78" t="s">
        <v>1</v>
      </c>
      <c r="C78" t="s">
        <v>92</v>
      </c>
      <c r="D78" t="s">
        <v>3</v>
      </c>
      <c r="E78" t="s">
        <v>36</v>
      </c>
      <c r="F78" t="s">
        <v>73</v>
      </c>
      <c r="G78" t="s">
        <v>6</v>
      </c>
      <c r="H78" t="s">
        <v>38</v>
      </c>
      <c r="I78" t="s">
        <v>74</v>
      </c>
      <c r="J78" t="s">
        <v>9</v>
      </c>
      <c r="K78" s="2">
        <v>0</v>
      </c>
      <c r="L78" s="2">
        <v>8746644</v>
      </c>
      <c r="M78" s="2">
        <v>0</v>
      </c>
      <c r="N78" s="2">
        <v>-1289340</v>
      </c>
      <c r="O78" s="2">
        <v>0</v>
      </c>
      <c r="P78" s="2">
        <v>0</v>
      </c>
    </row>
    <row r="79" spans="1:16" outlineLevel="3" x14ac:dyDescent="0.2">
      <c r="A79" t="s">
        <v>91</v>
      </c>
      <c r="B79" t="s">
        <v>1</v>
      </c>
      <c r="C79" t="s">
        <v>92</v>
      </c>
      <c r="D79" t="s">
        <v>3</v>
      </c>
      <c r="E79" t="s">
        <v>36</v>
      </c>
      <c r="F79" t="s">
        <v>75</v>
      </c>
      <c r="G79" t="s">
        <v>6</v>
      </c>
      <c r="H79" t="s">
        <v>38</v>
      </c>
      <c r="I79" t="s">
        <v>76</v>
      </c>
      <c r="J79" t="s">
        <v>9</v>
      </c>
      <c r="K79" s="2">
        <v>0</v>
      </c>
      <c r="L79" s="2">
        <v>18874026</v>
      </c>
      <c r="M79" s="2">
        <v>10366053</v>
      </c>
      <c r="N79" s="2">
        <v>-7265293</v>
      </c>
      <c r="O79" s="2">
        <v>0</v>
      </c>
      <c r="P79" s="2">
        <v>10366053</v>
      </c>
    </row>
    <row r="80" spans="1:16" outlineLevel="3" x14ac:dyDescent="0.2">
      <c r="A80" t="s">
        <v>91</v>
      </c>
      <c r="B80" t="s">
        <v>1</v>
      </c>
      <c r="C80" t="s">
        <v>92</v>
      </c>
      <c r="D80" t="s">
        <v>3</v>
      </c>
      <c r="E80" t="s">
        <v>36</v>
      </c>
      <c r="F80" t="s">
        <v>93</v>
      </c>
      <c r="G80" t="s">
        <v>6</v>
      </c>
      <c r="H80" t="s">
        <v>38</v>
      </c>
      <c r="I80" t="s">
        <v>94</v>
      </c>
      <c r="J80" t="s">
        <v>9</v>
      </c>
      <c r="K80" s="2">
        <v>0</v>
      </c>
      <c r="L80" s="2">
        <v>4148300</v>
      </c>
      <c r="M80" s="2">
        <v>0</v>
      </c>
      <c r="N80" s="2">
        <v>-4148300</v>
      </c>
      <c r="O80" s="2">
        <v>0</v>
      </c>
      <c r="P80" s="2">
        <v>0</v>
      </c>
    </row>
    <row r="81" spans="1:16" outlineLevel="3" x14ac:dyDescent="0.2">
      <c r="A81" t="s">
        <v>91</v>
      </c>
      <c r="B81" t="s">
        <v>1</v>
      </c>
      <c r="C81" t="s">
        <v>92</v>
      </c>
      <c r="D81" t="s">
        <v>3</v>
      </c>
      <c r="E81" t="s">
        <v>36</v>
      </c>
      <c r="F81" t="s">
        <v>77</v>
      </c>
      <c r="G81" t="s">
        <v>6</v>
      </c>
      <c r="H81" t="s">
        <v>38</v>
      </c>
      <c r="I81" t="s">
        <v>78</v>
      </c>
      <c r="J81" t="s">
        <v>9</v>
      </c>
      <c r="K81" s="2">
        <v>0</v>
      </c>
      <c r="L81" s="2">
        <v>2000100</v>
      </c>
      <c r="M81" s="2">
        <v>0</v>
      </c>
      <c r="N81" s="2">
        <v>-2000100</v>
      </c>
      <c r="O81" s="2">
        <v>0</v>
      </c>
      <c r="P81" s="2">
        <v>0</v>
      </c>
    </row>
    <row r="82" spans="1:16" outlineLevel="3" x14ac:dyDescent="0.2">
      <c r="A82" t="s">
        <v>91</v>
      </c>
      <c r="B82" t="s">
        <v>1</v>
      </c>
      <c r="C82" t="s">
        <v>92</v>
      </c>
      <c r="D82" t="s">
        <v>3</v>
      </c>
      <c r="E82" t="s">
        <v>36</v>
      </c>
      <c r="F82" t="s">
        <v>79</v>
      </c>
      <c r="G82" t="s">
        <v>6</v>
      </c>
      <c r="H82" t="s">
        <v>38</v>
      </c>
      <c r="I82" t="s">
        <v>80</v>
      </c>
      <c r="J82" t="s">
        <v>9</v>
      </c>
      <c r="K82" s="2">
        <v>0</v>
      </c>
      <c r="L82" s="2">
        <v>2691838</v>
      </c>
      <c r="M82" s="2">
        <v>0</v>
      </c>
      <c r="N82" s="2">
        <v>-2691838</v>
      </c>
      <c r="O82" s="2">
        <v>0</v>
      </c>
      <c r="P82" s="2">
        <v>0</v>
      </c>
    </row>
    <row r="83" spans="1:16" outlineLevel="3" x14ac:dyDescent="0.2">
      <c r="A83" t="s">
        <v>91</v>
      </c>
      <c r="B83" t="s">
        <v>1</v>
      </c>
      <c r="C83" t="s">
        <v>92</v>
      </c>
      <c r="D83" t="s">
        <v>3</v>
      </c>
      <c r="E83" t="s">
        <v>36</v>
      </c>
      <c r="F83" t="s">
        <v>95</v>
      </c>
      <c r="G83" t="s">
        <v>6</v>
      </c>
      <c r="H83" t="s">
        <v>38</v>
      </c>
      <c r="I83" t="s">
        <v>96</v>
      </c>
      <c r="J83" t="s">
        <v>9</v>
      </c>
      <c r="K83" s="2">
        <v>0</v>
      </c>
      <c r="L83" s="2">
        <v>2000200</v>
      </c>
      <c r="M83" s="2">
        <v>0</v>
      </c>
      <c r="N83" s="2">
        <v>-2000200</v>
      </c>
      <c r="O83" s="2">
        <v>0</v>
      </c>
      <c r="P83" s="2">
        <v>0</v>
      </c>
    </row>
    <row r="84" spans="1:16" outlineLevel="3" x14ac:dyDescent="0.2">
      <c r="A84" t="s">
        <v>91</v>
      </c>
      <c r="B84" t="s">
        <v>1</v>
      </c>
      <c r="C84" t="s">
        <v>92</v>
      </c>
      <c r="D84" t="s">
        <v>3</v>
      </c>
      <c r="E84" t="s">
        <v>36</v>
      </c>
      <c r="F84" t="s">
        <v>97</v>
      </c>
      <c r="G84" t="s">
        <v>6</v>
      </c>
      <c r="H84" t="s">
        <v>38</v>
      </c>
      <c r="I84" t="s">
        <v>96</v>
      </c>
      <c r="J84" t="s">
        <v>9</v>
      </c>
      <c r="K84" s="2">
        <v>0</v>
      </c>
      <c r="L84" s="2">
        <v>2000000</v>
      </c>
      <c r="M84" s="2">
        <v>0</v>
      </c>
      <c r="N84" s="2">
        <v>-2000000</v>
      </c>
      <c r="O84" s="2">
        <v>0</v>
      </c>
      <c r="P84" s="2">
        <v>0</v>
      </c>
    </row>
    <row r="85" spans="1:16" outlineLevel="3" x14ac:dyDescent="0.2">
      <c r="A85" t="s">
        <v>91</v>
      </c>
      <c r="B85" t="s">
        <v>1</v>
      </c>
      <c r="C85" t="s">
        <v>92</v>
      </c>
      <c r="D85" t="s">
        <v>3</v>
      </c>
      <c r="E85" t="s">
        <v>36</v>
      </c>
      <c r="F85" t="s">
        <v>81</v>
      </c>
      <c r="G85" t="s">
        <v>6</v>
      </c>
      <c r="H85" t="s">
        <v>38</v>
      </c>
      <c r="I85" t="s">
        <v>82</v>
      </c>
      <c r="J85" t="s">
        <v>9</v>
      </c>
      <c r="K85" s="2">
        <v>0</v>
      </c>
      <c r="L85" s="2">
        <v>16636</v>
      </c>
      <c r="M85" s="2">
        <v>1983364</v>
      </c>
      <c r="N85" s="2">
        <v>-33272</v>
      </c>
      <c r="O85" s="2">
        <v>0</v>
      </c>
      <c r="P85" s="2">
        <v>1983364</v>
      </c>
    </row>
    <row r="86" spans="1:16" outlineLevel="3" x14ac:dyDescent="0.2">
      <c r="A86" t="s">
        <v>91</v>
      </c>
      <c r="B86" t="s">
        <v>1</v>
      </c>
      <c r="C86" t="s">
        <v>92</v>
      </c>
      <c r="D86" t="s">
        <v>3</v>
      </c>
      <c r="E86" t="s">
        <v>36</v>
      </c>
      <c r="F86" t="s">
        <v>85</v>
      </c>
      <c r="G86" t="s">
        <v>6</v>
      </c>
      <c r="H86" t="s">
        <v>38</v>
      </c>
      <c r="I86" t="s">
        <v>86</v>
      </c>
      <c r="J86" t="s">
        <v>9</v>
      </c>
      <c r="K86" s="2">
        <v>0</v>
      </c>
      <c r="L86" s="2">
        <v>12785</v>
      </c>
      <c r="M86" s="2">
        <v>2428668</v>
      </c>
      <c r="N86" s="2">
        <v>-12785</v>
      </c>
      <c r="O86" s="2">
        <v>0</v>
      </c>
      <c r="P86" s="2">
        <v>2428668</v>
      </c>
    </row>
    <row r="87" spans="1:16" outlineLevel="3" x14ac:dyDescent="0.2">
      <c r="A87" t="s">
        <v>91</v>
      </c>
      <c r="B87" t="s">
        <v>1</v>
      </c>
      <c r="C87" t="s">
        <v>92</v>
      </c>
      <c r="D87" t="s">
        <v>3</v>
      </c>
      <c r="E87" t="s">
        <v>4</v>
      </c>
      <c r="F87" t="s">
        <v>5</v>
      </c>
      <c r="G87" t="s">
        <v>98</v>
      </c>
      <c r="H87" t="s">
        <v>7</v>
      </c>
      <c r="I87" t="s">
        <v>8</v>
      </c>
      <c r="J87" t="s">
        <v>99</v>
      </c>
      <c r="K87" s="2">
        <v>0</v>
      </c>
      <c r="L87" s="2">
        <v>3727063</v>
      </c>
      <c r="M87" s="2">
        <v>0</v>
      </c>
      <c r="N87" s="2">
        <v>-527063</v>
      </c>
      <c r="O87" s="2">
        <v>0</v>
      </c>
      <c r="P87" s="2">
        <v>0</v>
      </c>
    </row>
    <row r="88" spans="1:16" outlineLevel="3" x14ac:dyDescent="0.2">
      <c r="A88" t="s">
        <v>91</v>
      </c>
      <c r="B88" t="s">
        <v>1</v>
      </c>
      <c r="C88" t="s">
        <v>92</v>
      </c>
      <c r="D88" t="s">
        <v>3</v>
      </c>
      <c r="E88" t="s">
        <v>4</v>
      </c>
      <c r="F88" t="s">
        <v>24</v>
      </c>
      <c r="G88" t="s">
        <v>87</v>
      </c>
      <c r="H88" t="s">
        <v>7</v>
      </c>
      <c r="I88" t="s">
        <v>25</v>
      </c>
      <c r="J88" t="s">
        <v>88</v>
      </c>
      <c r="K88" s="2">
        <v>0</v>
      </c>
      <c r="L88" s="2">
        <v>35719338</v>
      </c>
      <c r="M88" s="2">
        <v>0</v>
      </c>
      <c r="N88" s="2">
        <v>-35719338</v>
      </c>
      <c r="O88" s="2">
        <v>0</v>
      </c>
      <c r="P88" s="2">
        <v>0</v>
      </c>
    </row>
    <row r="89" spans="1:16" outlineLevel="3" x14ac:dyDescent="0.2">
      <c r="A89" t="s">
        <v>100</v>
      </c>
      <c r="B89" t="s">
        <v>1</v>
      </c>
      <c r="C89" t="s">
        <v>101</v>
      </c>
      <c r="D89" t="s">
        <v>3</v>
      </c>
      <c r="E89" t="s">
        <v>4</v>
      </c>
      <c r="F89" t="s">
        <v>5</v>
      </c>
      <c r="G89" t="s">
        <v>6</v>
      </c>
      <c r="H89" t="s">
        <v>7</v>
      </c>
      <c r="I89" t="s">
        <v>8</v>
      </c>
      <c r="J89" t="s">
        <v>9</v>
      </c>
      <c r="K89" s="2">
        <v>0</v>
      </c>
      <c r="L89" s="2">
        <v>134494457</v>
      </c>
      <c r="M89" s="2">
        <v>48082533</v>
      </c>
      <c r="N89" s="2">
        <v>-10411924</v>
      </c>
      <c r="O89" s="2">
        <v>0</v>
      </c>
      <c r="P89" s="2">
        <v>48082533</v>
      </c>
    </row>
    <row r="90" spans="1:16" outlineLevel="3" x14ac:dyDescent="0.2">
      <c r="A90" t="s">
        <v>100</v>
      </c>
      <c r="B90" t="s">
        <v>1</v>
      </c>
      <c r="C90" t="s">
        <v>101</v>
      </c>
      <c r="D90" t="s">
        <v>3</v>
      </c>
      <c r="E90" t="s">
        <v>10</v>
      </c>
      <c r="F90" t="s">
        <v>5</v>
      </c>
      <c r="G90" t="s">
        <v>6</v>
      </c>
      <c r="H90" t="s">
        <v>11</v>
      </c>
      <c r="I90" t="s">
        <v>8</v>
      </c>
      <c r="J90" t="s">
        <v>9</v>
      </c>
      <c r="K90" s="2">
        <v>0</v>
      </c>
      <c r="L90" s="2">
        <v>0</v>
      </c>
      <c r="M90" s="2">
        <v>3157533</v>
      </c>
      <c r="N90" s="2">
        <v>-1242467</v>
      </c>
      <c r="O90" s="2">
        <v>0</v>
      </c>
      <c r="P90" s="2">
        <v>3157533</v>
      </c>
    </row>
    <row r="91" spans="1:16" outlineLevel="3" x14ac:dyDescent="0.2">
      <c r="A91" t="s">
        <v>100</v>
      </c>
      <c r="B91" t="s">
        <v>1</v>
      </c>
      <c r="C91" t="s">
        <v>101</v>
      </c>
      <c r="D91" t="s">
        <v>3</v>
      </c>
      <c r="E91" t="s">
        <v>42</v>
      </c>
      <c r="F91" t="s">
        <v>5</v>
      </c>
      <c r="G91" t="s">
        <v>6</v>
      </c>
      <c r="H91" t="s">
        <v>43</v>
      </c>
      <c r="I91" t="s">
        <v>8</v>
      </c>
      <c r="J91" t="s">
        <v>9</v>
      </c>
      <c r="K91" s="2">
        <v>0</v>
      </c>
      <c r="L91" s="2">
        <v>192899406</v>
      </c>
      <c r="M91" s="2">
        <v>36000000</v>
      </c>
      <c r="N91" s="2">
        <v>-28899406</v>
      </c>
      <c r="O91" s="2">
        <v>0</v>
      </c>
      <c r="P91" s="2">
        <v>36000000</v>
      </c>
    </row>
    <row r="92" spans="1:16" outlineLevel="3" x14ac:dyDescent="0.2">
      <c r="A92" t="s">
        <v>100</v>
      </c>
      <c r="B92" t="s">
        <v>1</v>
      </c>
      <c r="C92" t="s">
        <v>101</v>
      </c>
      <c r="D92" t="s">
        <v>3</v>
      </c>
      <c r="E92" t="s">
        <v>32</v>
      </c>
      <c r="F92" t="s">
        <v>13</v>
      </c>
      <c r="G92" t="s">
        <v>6</v>
      </c>
      <c r="H92" t="s">
        <v>34</v>
      </c>
      <c r="I92" t="s">
        <v>15</v>
      </c>
      <c r="J92" t="s">
        <v>9</v>
      </c>
      <c r="K92" s="2">
        <v>0</v>
      </c>
      <c r="L92" s="2">
        <v>0</v>
      </c>
      <c r="M92" s="2">
        <v>112299684</v>
      </c>
      <c r="N92" s="2">
        <v>-9180316</v>
      </c>
      <c r="O92" s="2">
        <v>0</v>
      </c>
      <c r="P92" s="2">
        <v>112299684</v>
      </c>
    </row>
    <row r="93" spans="1:16" outlineLevel="3" x14ac:dyDescent="0.2">
      <c r="A93" t="s">
        <v>100</v>
      </c>
      <c r="B93" t="s">
        <v>1</v>
      </c>
      <c r="C93" t="s">
        <v>101</v>
      </c>
      <c r="D93" t="s">
        <v>3</v>
      </c>
      <c r="E93" t="s">
        <v>12</v>
      </c>
      <c r="F93" t="s">
        <v>13</v>
      </c>
      <c r="G93" t="s">
        <v>6</v>
      </c>
      <c r="H93" t="s">
        <v>14</v>
      </c>
      <c r="I93" t="s">
        <v>15</v>
      </c>
      <c r="J93" t="s">
        <v>9</v>
      </c>
      <c r="K93" s="2">
        <v>0</v>
      </c>
      <c r="L93" s="2">
        <v>82573437</v>
      </c>
      <c r="M93" s="2">
        <v>0</v>
      </c>
      <c r="N93" s="2">
        <v>-14850413</v>
      </c>
      <c r="O93" s="2">
        <v>0</v>
      </c>
      <c r="P93" s="2">
        <v>0</v>
      </c>
    </row>
    <row r="94" spans="1:16" outlineLevel="3" x14ac:dyDescent="0.2">
      <c r="A94" t="s">
        <v>100</v>
      </c>
      <c r="B94" t="s">
        <v>1</v>
      </c>
      <c r="C94" t="s">
        <v>101</v>
      </c>
      <c r="D94" t="s">
        <v>3</v>
      </c>
      <c r="E94" t="s">
        <v>12</v>
      </c>
      <c r="F94" t="s">
        <v>16</v>
      </c>
      <c r="G94" t="s">
        <v>6</v>
      </c>
      <c r="H94" t="s">
        <v>14</v>
      </c>
      <c r="I94" t="s">
        <v>17</v>
      </c>
      <c r="J94" t="s">
        <v>9</v>
      </c>
      <c r="K94" s="2">
        <v>0</v>
      </c>
      <c r="L94" s="2">
        <v>0</v>
      </c>
      <c r="M94" s="2">
        <v>0</v>
      </c>
      <c r="N94" s="2">
        <v>-3200000</v>
      </c>
      <c r="O94" s="2">
        <v>0</v>
      </c>
      <c r="P94" s="2">
        <v>0</v>
      </c>
    </row>
    <row r="95" spans="1:16" outlineLevel="3" x14ac:dyDescent="0.2">
      <c r="A95" t="s">
        <v>100</v>
      </c>
      <c r="B95" t="s">
        <v>1</v>
      </c>
      <c r="C95" t="s">
        <v>101</v>
      </c>
      <c r="D95" t="s">
        <v>3</v>
      </c>
      <c r="E95" t="s">
        <v>18</v>
      </c>
      <c r="F95" t="s">
        <v>19</v>
      </c>
      <c r="G95" t="s">
        <v>6</v>
      </c>
      <c r="H95" t="s">
        <v>20</v>
      </c>
      <c r="I95" t="s">
        <v>21</v>
      </c>
      <c r="J95" t="s">
        <v>9</v>
      </c>
      <c r="K95" s="2">
        <v>0</v>
      </c>
      <c r="L95" s="2">
        <v>0</v>
      </c>
      <c r="M95" s="2">
        <v>36361124</v>
      </c>
      <c r="N95" s="2">
        <v>-10628876</v>
      </c>
      <c r="O95" s="2">
        <v>0</v>
      </c>
      <c r="P95" s="2">
        <v>36361124</v>
      </c>
    </row>
    <row r="96" spans="1:16" outlineLevel="3" x14ac:dyDescent="0.2">
      <c r="A96" t="s">
        <v>100</v>
      </c>
      <c r="B96" t="s">
        <v>1</v>
      </c>
      <c r="C96" t="s">
        <v>101</v>
      </c>
      <c r="D96" t="s">
        <v>3</v>
      </c>
      <c r="E96" t="s">
        <v>4</v>
      </c>
      <c r="F96" t="s">
        <v>22</v>
      </c>
      <c r="G96" t="s">
        <v>6</v>
      </c>
      <c r="H96" t="s">
        <v>7</v>
      </c>
      <c r="I96" t="s">
        <v>23</v>
      </c>
      <c r="J96" t="s">
        <v>9</v>
      </c>
      <c r="K96" s="2">
        <v>0</v>
      </c>
      <c r="L96" s="2">
        <v>2623646</v>
      </c>
      <c r="M96" s="2">
        <v>4497680</v>
      </c>
      <c r="N96" s="2">
        <v>-5966</v>
      </c>
      <c r="O96" s="2">
        <v>0</v>
      </c>
      <c r="P96" s="2">
        <v>4497680</v>
      </c>
    </row>
    <row r="97" spans="1:16" outlineLevel="3" x14ac:dyDescent="0.2">
      <c r="A97" t="s">
        <v>100</v>
      </c>
      <c r="B97" t="s">
        <v>1</v>
      </c>
      <c r="C97" t="s">
        <v>101</v>
      </c>
      <c r="D97" t="s">
        <v>3</v>
      </c>
      <c r="E97" t="s">
        <v>4</v>
      </c>
      <c r="F97" t="s">
        <v>24</v>
      </c>
      <c r="G97" t="s">
        <v>6</v>
      </c>
      <c r="H97" t="s">
        <v>7</v>
      </c>
      <c r="I97" t="s">
        <v>25</v>
      </c>
      <c r="J97" t="s">
        <v>9</v>
      </c>
      <c r="K97" s="2">
        <v>0</v>
      </c>
      <c r="L97" s="2">
        <v>142877350</v>
      </c>
      <c r="M97" s="2">
        <v>100014146</v>
      </c>
      <c r="N97" s="2">
        <v>-42863204</v>
      </c>
      <c r="O97" s="2">
        <v>0</v>
      </c>
      <c r="P97" s="2">
        <v>100014146</v>
      </c>
    </row>
    <row r="98" spans="1:16" outlineLevel="3" x14ac:dyDescent="0.2">
      <c r="A98" t="s">
        <v>100</v>
      </c>
      <c r="B98" t="s">
        <v>1</v>
      </c>
      <c r="C98" t="s">
        <v>101</v>
      </c>
      <c r="D98" t="s">
        <v>3</v>
      </c>
      <c r="E98" t="s">
        <v>18</v>
      </c>
      <c r="F98" t="s">
        <v>24</v>
      </c>
      <c r="G98" t="s">
        <v>6</v>
      </c>
      <c r="H98" t="s">
        <v>20</v>
      </c>
      <c r="I98" t="s">
        <v>25</v>
      </c>
      <c r="J98" t="s">
        <v>9</v>
      </c>
      <c r="K98" s="2">
        <v>0</v>
      </c>
      <c r="L98" s="2">
        <v>0</v>
      </c>
      <c r="M98" s="2">
        <v>31500000</v>
      </c>
      <c r="N98" s="2">
        <v>0</v>
      </c>
      <c r="O98" s="2">
        <v>0</v>
      </c>
      <c r="P98" s="2">
        <v>31500000</v>
      </c>
    </row>
    <row r="99" spans="1:16" outlineLevel="3" x14ac:dyDescent="0.2">
      <c r="A99" t="s">
        <v>100</v>
      </c>
      <c r="B99" t="s">
        <v>1</v>
      </c>
      <c r="C99" t="s">
        <v>101</v>
      </c>
      <c r="D99" t="s">
        <v>3</v>
      </c>
      <c r="E99" t="s">
        <v>10</v>
      </c>
      <c r="F99" t="s">
        <v>24</v>
      </c>
      <c r="G99" t="s">
        <v>6</v>
      </c>
      <c r="H99" t="s">
        <v>11</v>
      </c>
      <c r="I99" t="s">
        <v>25</v>
      </c>
      <c r="J99" t="s">
        <v>9</v>
      </c>
      <c r="K99" s="2">
        <v>0</v>
      </c>
      <c r="L99" s="2">
        <v>0</v>
      </c>
      <c r="M99" s="2">
        <v>18692633</v>
      </c>
      <c r="N99" s="2">
        <v>-16847825</v>
      </c>
      <c r="O99" s="2">
        <v>0</v>
      </c>
      <c r="P99" s="2">
        <v>18692633</v>
      </c>
    </row>
    <row r="100" spans="1:16" outlineLevel="3" x14ac:dyDescent="0.2">
      <c r="A100" t="s">
        <v>100</v>
      </c>
      <c r="B100" t="s">
        <v>1</v>
      </c>
      <c r="C100" t="s">
        <v>101</v>
      </c>
      <c r="D100" t="s">
        <v>3</v>
      </c>
      <c r="E100" t="s">
        <v>26</v>
      </c>
      <c r="F100" t="s">
        <v>27</v>
      </c>
      <c r="G100" t="s">
        <v>6</v>
      </c>
      <c r="H100" t="s">
        <v>28</v>
      </c>
      <c r="I100" t="s">
        <v>29</v>
      </c>
      <c r="J100" t="s">
        <v>9</v>
      </c>
      <c r="K100" s="2">
        <v>0</v>
      </c>
      <c r="L100" s="2">
        <v>0</v>
      </c>
      <c r="M100" s="2">
        <v>800000</v>
      </c>
      <c r="N100" s="2">
        <v>0</v>
      </c>
      <c r="O100" s="2">
        <v>0</v>
      </c>
      <c r="P100" s="2">
        <v>800000</v>
      </c>
    </row>
    <row r="101" spans="1:16" outlineLevel="3" x14ac:dyDescent="0.2">
      <c r="A101" t="s">
        <v>100</v>
      </c>
      <c r="B101" t="s">
        <v>1</v>
      </c>
      <c r="C101" t="s">
        <v>101</v>
      </c>
      <c r="D101" t="s">
        <v>3</v>
      </c>
      <c r="E101" t="s">
        <v>12</v>
      </c>
      <c r="F101" t="s">
        <v>30</v>
      </c>
      <c r="G101" t="s">
        <v>6</v>
      </c>
      <c r="H101" t="s">
        <v>14</v>
      </c>
      <c r="I101" t="s">
        <v>31</v>
      </c>
      <c r="J101" t="s">
        <v>9</v>
      </c>
      <c r="K101" s="2">
        <v>0</v>
      </c>
      <c r="L101" s="2">
        <v>1592232</v>
      </c>
      <c r="M101" s="2">
        <v>3115000</v>
      </c>
      <c r="N101" s="2">
        <v>-266667</v>
      </c>
      <c r="O101" s="2">
        <v>0</v>
      </c>
      <c r="P101" s="2">
        <v>3115000</v>
      </c>
    </row>
    <row r="102" spans="1:16" outlineLevel="3" x14ac:dyDescent="0.2">
      <c r="A102" t="s">
        <v>100</v>
      </c>
      <c r="B102" t="s">
        <v>1</v>
      </c>
      <c r="C102" t="s">
        <v>101</v>
      </c>
      <c r="D102" t="s">
        <v>3</v>
      </c>
      <c r="E102" t="s">
        <v>32</v>
      </c>
      <c r="F102" t="s">
        <v>33</v>
      </c>
      <c r="G102" t="s">
        <v>6</v>
      </c>
      <c r="H102" t="s">
        <v>34</v>
      </c>
      <c r="I102" t="s">
        <v>35</v>
      </c>
      <c r="J102" t="s">
        <v>9</v>
      </c>
      <c r="K102" s="2">
        <v>0</v>
      </c>
      <c r="L102" s="2">
        <v>0</v>
      </c>
      <c r="M102" s="2">
        <v>7150064</v>
      </c>
      <c r="N102" s="2">
        <v>-4078501</v>
      </c>
      <c r="O102" s="2">
        <v>0</v>
      </c>
      <c r="P102" s="2">
        <v>7150064</v>
      </c>
    </row>
    <row r="103" spans="1:16" outlineLevel="3" x14ac:dyDescent="0.2">
      <c r="A103" t="s">
        <v>100</v>
      </c>
      <c r="B103" t="s">
        <v>1</v>
      </c>
      <c r="C103" t="s">
        <v>101</v>
      </c>
      <c r="D103" t="s">
        <v>3</v>
      </c>
      <c r="E103" t="s">
        <v>36</v>
      </c>
      <c r="F103" t="s">
        <v>54</v>
      </c>
      <c r="G103" t="s">
        <v>6</v>
      </c>
      <c r="H103" t="s">
        <v>38</v>
      </c>
      <c r="I103" t="s">
        <v>55</v>
      </c>
      <c r="J103" t="s">
        <v>9</v>
      </c>
      <c r="K103" s="2">
        <v>0</v>
      </c>
      <c r="L103" s="2">
        <v>1599810</v>
      </c>
      <c r="M103" s="2">
        <v>2195670</v>
      </c>
      <c r="N103" s="2">
        <v>-5140</v>
      </c>
      <c r="O103" s="2">
        <v>0</v>
      </c>
      <c r="P103" s="2">
        <v>2195670</v>
      </c>
    </row>
    <row r="104" spans="1:16" outlineLevel="3" x14ac:dyDescent="0.2">
      <c r="A104" t="s">
        <v>100</v>
      </c>
      <c r="B104" t="s">
        <v>1</v>
      </c>
      <c r="C104" t="s">
        <v>101</v>
      </c>
      <c r="D104" t="s">
        <v>3</v>
      </c>
      <c r="E104" t="s">
        <v>36</v>
      </c>
      <c r="F104" t="s">
        <v>58</v>
      </c>
      <c r="G104" t="s">
        <v>6</v>
      </c>
      <c r="H104" t="s">
        <v>38</v>
      </c>
      <c r="I104" t="s">
        <v>59</v>
      </c>
      <c r="J104" t="s">
        <v>9</v>
      </c>
      <c r="K104" s="2">
        <v>0</v>
      </c>
      <c r="L104" s="2">
        <v>4375000</v>
      </c>
      <c r="M104" s="2">
        <v>0</v>
      </c>
      <c r="N104" s="2">
        <v>-1995003</v>
      </c>
      <c r="O104" s="2">
        <v>0</v>
      </c>
      <c r="P104" s="2">
        <v>0</v>
      </c>
    </row>
    <row r="105" spans="1:16" outlineLevel="3" x14ac:dyDescent="0.2">
      <c r="A105" t="s">
        <v>100</v>
      </c>
      <c r="B105" t="s">
        <v>1</v>
      </c>
      <c r="C105" t="s">
        <v>101</v>
      </c>
      <c r="D105" t="s">
        <v>3</v>
      </c>
      <c r="E105" t="s">
        <v>36</v>
      </c>
      <c r="F105" t="s">
        <v>62</v>
      </c>
      <c r="G105" t="s">
        <v>6</v>
      </c>
      <c r="H105" t="s">
        <v>38</v>
      </c>
      <c r="I105" t="s">
        <v>63</v>
      </c>
      <c r="J105" t="s">
        <v>9</v>
      </c>
      <c r="K105" s="2">
        <v>0</v>
      </c>
      <c r="L105" s="2">
        <v>4270080</v>
      </c>
      <c r="M105" s="2">
        <v>4696999</v>
      </c>
      <c r="N105" s="2">
        <v>-1</v>
      </c>
      <c r="O105" s="2">
        <v>0</v>
      </c>
      <c r="P105" s="2">
        <v>4696999</v>
      </c>
    </row>
    <row r="106" spans="1:16" outlineLevel="3" x14ac:dyDescent="0.2">
      <c r="A106" t="s">
        <v>100</v>
      </c>
      <c r="B106" t="s">
        <v>1</v>
      </c>
      <c r="C106" t="s">
        <v>101</v>
      </c>
      <c r="D106" t="s">
        <v>3</v>
      </c>
      <c r="E106" t="s">
        <v>36</v>
      </c>
      <c r="F106" t="s">
        <v>64</v>
      </c>
      <c r="G106" t="s">
        <v>6</v>
      </c>
      <c r="H106" t="s">
        <v>38</v>
      </c>
      <c r="I106" t="s">
        <v>65</v>
      </c>
      <c r="J106" t="s">
        <v>9</v>
      </c>
      <c r="K106" s="2">
        <v>0</v>
      </c>
      <c r="L106" s="2">
        <v>100100</v>
      </c>
      <c r="M106" s="2">
        <v>709375</v>
      </c>
      <c r="N106" s="2">
        <v>-725</v>
      </c>
      <c r="O106" s="2">
        <v>0</v>
      </c>
      <c r="P106" s="2">
        <v>709375</v>
      </c>
    </row>
    <row r="107" spans="1:16" outlineLevel="3" x14ac:dyDescent="0.2">
      <c r="A107" t="s">
        <v>100</v>
      </c>
      <c r="B107" t="s">
        <v>1</v>
      </c>
      <c r="C107" t="s">
        <v>101</v>
      </c>
      <c r="D107" t="s">
        <v>3</v>
      </c>
      <c r="E107" t="s">
        <v>36</v>
      </c>
      <c r="F107" t="s">
        <v>66</v>
      </c>
      <c r="G107" t="s">
        <v>6</v>
      </c>
      <c r="H107" t="s">
        <v>38</v>
      </c>
      <c r="I107" t="s">
        <v>67</v>
      </c>
      <c r="J107" t="s">
        <v>9</v>
      </c>
      <c r="K107" s="2">
        <v>0</v>
      </c>
      <c r="L107" s="2">
        <v>6460217</v>
      </c>
      <c r="M107" s="2">
        <v>2197695</v>
      </c>
      <c r="N107" s="2">
        <v>-562522</v>
      </c>
      <c r="O107" s="2">
        <v>0</v>
      </c>
      <c r="P107" s="2">
        <v>2197695</v>
      </c>
    </row>
    <row r="108" spans="1:16" outlineLevel="3" x14ac:dyDescent="0.2">
      <c r="A108" t="s">
        <v>100</v>
      </c>
      <c r="B108" t="s">
        <v>1</v>
      </c>
      <c r="C108" t="s">
        <v>101</v>
      </c>
      <c r="D108" t="s">
        <v>3</v>
      </c>
      <c r="E108" t="s">
        <v>36</v>
      </c>
      <c r="F108" t="s">
        <v>68</v>
      </c>
      <c r="G108" t="s">
        <v>6</v>
      </c>
      <c r="H108" t="s">
        <v>38</v>
      </c>
      <c r="I108" t="s">
        <v>67</v>
      </c>
      <c r="J108" t="s">
        <v>9</v>
      </c>
      <c r="K108" s="2">
        <v>0</v>
      </c>
      <c r="L108" s="2">
        <v>2470671</v>
      </c>
      <c r="M108" s="2">
        <v>0</v>
      </c>
      <c r="N108" s="2">
        <v>-2470671</v>
      </c>
      <c r="O108" s="2">
        <v>0</v>
      </c>
      <c r="P108" s="2">
        <v>0</v>
      </c>
    </row>
    <row r="109" spans="1:16" outlineLevel="3" x14ac:dyDescent="0.2">
      <c r="A109" t="s">
        <v>100</v>
      </c>
      <c r="B109" t="s">
        <v>1</v>
      </c>
      <c r="C109" t="s">
        <v>101</v>
      </c>
      <c r="D109" t="s">
        <v>3</v>
      </c>
      <c r="E109" t="s">
        <v>36</v>
      </c>
      <c r="F109" t="s">
        <v>73</v>
      </c>
      <c r="G109" t="s">
        <v>6</v>
      </c>
      <c r="H109" t="s">
        <v>38</v>
      </c>
      <c r="I109" t="s">
        <v>74</v>
      </c>
      <c r="J109" t="s">
        <v>9</v>
      </c>
      <c r="K109" s="2">
        <v>0</v>
      </c>
      <c r="L109" s="2">
        <v>8746637</v>
      </c>
      <c r="M109" s="2">
        <v>0</v>
      </c>
      <c r="N109" s="2">
        <v>-2915717</v>
      </c>
      <c r="O109" s="2">
        <v>0</v>
      </c>
      <c r="P109" s="2">
        <v>0</v>
      </c>
    </row>
    <row r="110" spans="1:16" outlineLevel="3" x14ac:dyDescent="0.2">
      <c r="A110" t="s">
        <v>100</v>
      </c>
      <c r="B110" t="s">
        <v>1</v>
      </c>
      <c r="C110" t="s">
        <v>101</v>
      </c>
      <c r="D110" t="s">
        <v>3</v>
      </c>
      <c r="E110" t="s">
        <v>36</v>
      </c>
      <c r="F110" t="s">
        <v>75</v>
      </c>
      <c r="G110" t="s">
        <v>6</v>
      </c>
      <c r="H110" t="s">
        <v>38</v>
      </c>
      <c r="I110" t="s">
        <v>76</v>
      </c>
      <c r="J110" t="s">
        <v>9</v>
      </c>
      <c r="K110" s="2">
        <v>0</v>
      </c>
      <c r="L110" s="2">
        <v>0</v>
      </c>
      <c r="M110" s="2">
        <v>16483874</v>
      </c>
      <c r="N110" s="2">
        <v>-123</v>
      </c>
      <c r="O110" s="2">
        <v>0</v>
      </c>
      <c r="P110" s="2">
        <v>16483874</v>
      </c>
    </row>
    <row r="111" spans="1:16" outlineLevel="3" x14ac:dyDescent="0.2">
      <c r="A111" t="s">
        <v>100</v>
      </c>
      <c r="B111" t="s">
        <v>1</v>
      </c>
      <c r="C111" t="s">
        <v>101</v>
      </c>
      <c r="D111" t="s">
        <v>3</v>
      </c>
      <c r="E111" t="s">
        <v>36</v>
      </c>
      <c r="F111" t="s">
        <v>93</v>
      </c>
      <c r="G111" t="s">
        <v>6</v>
      </c>
      <c r="H111" t="s">
        <v>38</v>
      </c>
      <c r="I111" t="s">
        <v>94</v>
      </c>
      <c r="J111" t="s">
        <v>9</v>
      </c>
      <c r="K111" s="2">
        <v>0</v>
      </c>
      <c r="L111" s="2">
        <v>0</v>
      </c>
      <c r="M111" s="2">
        <v>4103358</v>
      </c>
      <c r="N111" s="2">
        <v>-642</v>
      </c>
      <c r="O111" s="2">
        <v>0</v>
      </c>
      <c r="P111" s="2">
        <v>4103358</v>
      </c>
    </row>
    <row r="112" spans="1:16" outlineLevel="3" x14ac:dyDescent="0.2">
      <c r="A112" t="s">
        <v>100</v>
      </c>
      <c r="B112" t="s">
        <v>1</v>
      </c>
      <c r="C112" t="s">
        <v>101</v>
      </c>
      <c r="D112" t="s">
        <v>3</v>
      </c>
      <c r="E112" t="s">
        <v>36</v>
      </c>
      <c r="F112" t="s">
        <v>77</v>
      </c>
      <c r="G112" t="s">
        <v>6</v>
      </c>
      <c r="H112" t="s">
        <v>38</v>
      </c>
      <c r="I112" t="s">
        <v>78</v>
      </c>
      <c r="J112" t="s">
        <v>9</v>
      </c>
      <c r="K112" s="2">
        <v>0</v>
      </c>
      <c r="L112" s="2">
        <v>4852040</v>
      </c>
      <c r="M112" s="2">
        <v>0</v>
      </c>
      <c r="N112" s="2">
        <v>-4852040</v>
      </c>
      <c r="O112" s="2">
        <v>0</v>
      </c>
      <c r="P112" s="2">
        <v>0</v>
      </c>
    </row>
    <row r="113" spans="1:16" outlineLevel="3" x14ac:dyDescent="0.2">
      <c r="A113" t="s">
        <v>100</v>
      </c>
      <c r="B113" t="s">
        <v>1</v>
      </c>
      <c r="C113" t="s">
        <v>101</v>
      </c>
      <c r="D113" t="s">
        <v>3</v>
      </c>
      <c r="E113" t="s">
        <v>36</v>
      </c>
      <c r="F113" t="s">
        <v>79</v>
      </c>
      <c r="G113" t="s">
        <v>6</v>
      </c>
      <c r="H113" t="s">
        <v>38</v>
      </c>
      <c r="I113" t="s">
        <v>80</v>
      </c>
      <c r="J113" t="s">
        <v>9</v>
      </c>
      <c r="K113" s="2">
        <v>0</v>
      </c>
      <c r="L113" s="2">
        <v>5383876</v>
      </c>
      <c r="M113" s="2">
        <v>0</v>
      </c>
      <c r="N113" s="2">
        <v>-1279876</v>
      </c>
      <c r="O113" s="2">
        <v>0</v>
      </c>
      <c r="P113" s="2">
        <v>0</v>
      </c>
    </row>
    <row r="114" spans="1:16" outlineLevel="3" x14ac:dyDescent="0.2">
      <c r="A114" t="s">
        <v>100</v>
      </c>
      <c r="B114" t="s">
        <v>1</v>
      </c>
      <c r="C114" t="s">
        <v>101</v>
      </c>
      <c r="D114" t="s">
        <v>3</v>
      </c>
      <c r="E114" t="s">
        <v>36</v>
      </c>
      <c r="F114" t="s">
        <v>95</v>
      </c>
      <c r="G114" t="s">
        <v>6</v>
      </c>
      <c r="H114" t="s">
        <v>38</v>
      </c>
      <c r="I114" t="s">
        <v>96</v>
      </c>
      <c r="J114" t="s">
        <v>9</v>
      </c>
      <c r="K114" s="2">
        <v>0</v>
      </c>
      <c r="L114" s="2">
        <v>3199800</v>
      </c>
      <c r="M114" s="2">
        <v>0</v>
      </c>
      <c r="N114" s="2">
        <v>-3199800</v>
      </c>
      <c r="O114" s="2">
        <v>0</v>
      </c>
      <c r="P114" s="2">
        <v>0</v>
      </c>
    </row>
    <row r="115" spans="1:16" outlineLevel="3" x14ac:dyDescent="0.2">
      <c r="A115" t="s">
        <v>100</v>
      </c>
      <c r="B115" t="s">
        <v>1</v>
      </c>
      <c r="C115" t="s">
        <v>101</v>
      </c>
      <c r="D115" t="s">
        <v>3</v>
      </c>
      <c r="E115" t="s">
        <v>36</v>
      </c>
      <c r="F115" t="s">
        <v>97</v>
      </c>
      <c r="G115" t="s">
        <v>6</v>
      </c>
      <c r="H115" t="s">
        <v>38</v>
      </c>
      <c r="I115" t="s">
        <v>96</v>
      </c>
      <c r="J115" t="s">
        <v>9</v>
      </c>
      <c r="K115" s="2">
        <v>0</v>
      </c>
      <c r="L115" s="2">
        <v>3200000</v>
      </c>
      <c r="M115" s="2">
        <v>0</v>
      </c>
      <c r="N115" s="2">
        <v>-3200000</v>
      </c>
      <c r="O115" s="2">
        <v>0</v>
      </c>
      <c r="P115" s="2">
        <v>0</v>
      </c>
    </row>
    <row r="116" spans="1:16" outlineLevel="3" x14ac:dyDescent="0.2">
      <c r="A116" t="s">
        <v>100</v>
      </c>
      <c r="B116" t="s">
        <v>1</v>
      </c>
      <c r="C116" t="s">
        <v>101</v>
      </c>
      <c r="D116" t="s">
        <v>3</v>
      </c>
      <c r="E116" t="s">
        <v>4</v>
      </c>
      <c r="F116" t="s">
        <v>5</v>
      </c>
      <c r="G116" t="s">
        <v>98</v>
      </c>
      <c r="H116" t="s">
        <v>7</v>
      </c>
      <c r="I116" t="s">
        <v>8</v>
      </c>
      <c r="J116" t="s">
        <v>99</v>
      </c>
      <c r="K116" s="2">
        <v>0</v>
      </c>
      <c r="L116" s="2">
        <v>10249425</v>
      </c>
      <c r="M116" s="2">
        <v>114086447</v>
      </c>
      <c r="N116" s="2">
        <v>-1978</v>
      </c>
      <c r="O116" s="2">
        <v>0</v>
      </c>
      <c r="P116" s="2">
        <v>114086447</v>
      </c>
    </row>
    <row r="117" spans="1:16" outlineLevel="3" x14ac:dyDescent="0.2">
      <c r="A117" t="s">
        <v>100</v>
      </c>
      <c r="B117" t="s">
        <v>1</v>
      </c>
      <c r="C117" t="s">
        <v>101</v>
      </c>
      <c r="D117" t="s">
        <v>3</v>
      </c>
      <c r="E117" t="s">
        <v>4</v>
      </c>
      <c r="F117" t="s">
        <v>24</v>
      </c>
      <c r="G117" t="s">
        <v>87</v>
      </c>
      <c r="H117" t="s">
        <v>7</v>
      </c>
      <c r="I117" t="s">
        <v>25</v>
      </c>
      <c r="J117" t="s">
        <v>88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</row>
    <row r="118" spans="1:16" outlineLevel="3" x14ac:dyDescent="0.2">
      <c r="A118" t="s">
        <v>102</v>
      </c>
      <c r="B118" t="s">
        <v>1</v>
      </c>
      <c r="C118" t="s">
        <v>103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s="2">
        <v>0</v>
      </c>
      <c r="L118" s="2">
        <v>-145707312</v>
      </c>
      <c r="M118" s="2">
        <v>36812834</v>
      </c>
      <c r="N118" s="2">
        <v>-237039418</v>
      </c>
      <c r="O118" s="2">
        <v>0</v>
      </c>
      <c r="P118" s="2">
        <v>36812834</v>
      </c>
    </row>
    <row r="119" spans="1:16" outlineLevel="3" x14ac:dyDescent="0.2">
      <c r="A119" t="s">
        <v>102</v>
      </c>
      <c r="B119" t="s">
        <v>1</v>
      </c>
      <c r="C119" t="s">
        <v>103</v>
      </c>
      <c r="D119" t="s">
        <v>3</v>
      </c>
      <c r="E119" t="s">
        <v>42</v>
      </c>
      <c r="F119" t="s">
        <v>5</v>
      </c>
      <c r="G119" t="s">
        <v>6</v>
      </c>
      <c r="H119" t="s">
        <v>43</v>
      </c>
      <c r="I119" t="s">
        <v>8</v>
      </c>
      <c r="J119" t="s">
        <v>9</v>
      </c>
      <c r="K119" s="2">
        <v>0</v>
      </c>
      <c r="L119" s="2">
        <v>80759762</v>
      </c>
      <c r="M119" s="2">
        <v>27916849</v>
      </c>
      <c r="N119" s="2">
        <v>-842913</v>
      </c>
      <c r="O119" s="2">
        <v>0</v>
      </c>
      <c r="P119" s="2">
        <v>27916849</v>
      </c>
    </row>
    <row r="120" spans="1:16" outlineLevel="3" x14ac:dyDescent="0.2">
      <c r="A120" t="s">
        <v>102</v>
      </c>
      <c r="B120" t="s">
        <v>1</v>
      </c>
      <c r="C120" t="s">
        <v>103</v>
      </c>
      <c r="D120" t="s">
        <v>3</v>
      </c>
      <c r="E120" t="s">
        <v>32</v>
      </c>
      <c r="F120" t="s">
        <v>13</v>
      </c>
      <c r="G120" t="s">
        <v>6</v>
      </c>
      <c r="H120" t="s">
        <v>34</v>
      </c>
      <c r="I120" t="s">
        <v>15</v>
      </c>
      <c r="J120" t="s">
        <v>9</v>
      </c>
      <c r="K120" s="2">
        <v>0</v>
      </c>
      <c r="L120" s="2">
        <v>0</v>
      </c>
      <c r="M120" s="2">
        <v>38306754</v>
      </c>
      <c r="N120" s="2">
        <v>-246</v>
      </c>
      <c r="O120" s="2">
        <v>0</v>
      </c>
      <c r="P120" s="2">
        <v>38306754</v>
      </c>
    </row>
    <row r="121" spans="1:16" outlineLevel="3" x14ac:dyDescent="0.2">
      <c r="A121" t="s">
        <v>102</v>
      </c>
      <c r="B121" t="s">
        <v>1</v>
      </c>
      <c r="C121" t="s">
        <v>103</v>
      </c>
      <c r="D121" t="s">
        <v>3</v>
      </c>
      <c r="E121" t="s">
        <v>12</v>
      </c>
      <c r="F121" t="s">
        <v>13</v>
      </c>
      <c r="G121" t="s">
        <v>6</v>
      </c>
      <c r="H121" t="s">
        <v>14</v>
      </c>
      <c r="I121" t="s">
        <v>15</v>
      </c>
      <c r="J121" t="s">
        <v>9</v>
      </c>
      <c r="K121" s="2">
        <v>0</v>
      </c>
      <c r="L121" s="2">
        <v>64997957</v>
      </c>
      <c r="M121" s="2">
        <v>34278721</v>
      </c>
      <c r="N121" s="2">
        <v>-46999236</v>
      </c>
      <c r="O121" s="2">
        <v>0</v>
      </c>
      <c r="P121" s="2">
        <v>34278721</v>
      </c>
    </row>
    <row r="122" spans="1:16" outlineLevel="3" x14ac:dyDescent="0.2">
      <c r="A122" t="s">
        <v>102</v>
      </c>
      <c r="B122" t="s">
        <v>1</v>
      </c>
      <c r="C122" t="s">
        <v>103</v>
      </c>
      <c r="D122" t="s">
        <v>3</v>
      </c>
      <c r="E122" t="s">
        <v>12</v>
      </c>
      <c r="F122" t="s">
        <v>16</v>
      </c>
      <c r="G122" t="s">
        <v>6</v>
      </c>
      <c r="H122" t="s">
        <v>14</v>
      </c>
      <c r="I122" t="s">
        <v>17</v>
      </c>
      <c r="J122" t="s">
        <v>9</v>
      </c>
      <c r="K122" s="2">
        <v>0</v>
      </c>
      <c r="L122" s="2">
        <v>0</v>
      </c>
      <c r="M122" s="2">
        <v>27918134</v>
      </c>
      <c r="N122" s="2">
        <v>-27021866</v>
      </c>
      <c r="O122" s="2">
        <v>0</v>
      </c>
      <c r="P122" s="2">
        <v>27918134</v>
      </c>
    </row>
    <row r="123" spans="1:16" outlineLevel="3" x14ac:dyDescent="0.2">
      <c r="A123" t="s">
        <v>102</v>
      </c>
      <c r="B123" t="s">
        <v>1</v>
      </c>
      <c r="C123" t="s">
        <v>103</v>
      </c>
      <c r="D123" t="s">
        <v>3</v>
      </c>
      <c r="E123" t="s">
        <v>18</v>
      </c>
      <c r="F123" t="s">
        <v>19</v>
      </c>
      <c r="G123" t="s">
        <v>6</v>
      </c>
      <c r="H123" t="s">
        <v>20</v>
      </c>
      <c r="I123" t="s">
        <v>21</v>
      </c>
      <c r="J123" t="s">
        <v>9</v>
      </c>
      <c r="K123" s="2">
        <v>0</v>
      </c>
      <c r="L123" s="2">
        <v>0</v>
      </c>
      <c r="M123" s="2">
        <v>0</v>
      </c>
      <c r="N123" s="2">
        <v>-11500000</v>
      </c>
      <c r="O123" s="2">
        <v>0</v>
      </c>
      <c r="P123" s="2">
        <v>0</v>
      </c>
    </row>
    <row r="124" spans="1:16" outlineLevel="3" x14ac:dyDescent="0.2">
      <c r="A124" t="s">
        <v>102</v>
      </c>
      <c r="B124" t="s">
        <v>1</v>
      </c>
      <c r="C124" t="s">
        <v>103</v>
      </c>
      <c r="D124" t="s">
        <v>3</v>
      </c>
      <c r="E124" t="s">
        <v>12</v>
      </c>
      <c r="F124" t="s">
        <v>19</v>
      </c>
      <c r="G124" t="s">
        <v>6</v>
      </c>
      <c r="H124" t="s">
        <v>14</v>
      </c>
      <c r="I124" t="s">
        <v>21</v>
      </c>
      <c r="J124" t="s">
        <v>9</v>
      </c>
      <c r="K124" s="2">
        <v>0</v>
      </c>
      <c r="L124" s="2">
        <v>0</v>
      </c>
      <c r="M124" s="2">
        <v>44456136</v>
      </c>
      <c r="N124" s="2">
        <v>-864</v>
      </c>
      <c r="O124" s="2">
        <v>0</v>
      </c>
      <c r="P124" s="2">
        <v>44456136</v>
      </c>
    </row>
    <row r="125" spans="1:16" outlineLevel="3" x14ac:dyDescent="0.2">
      <c r="A125" t="s">
        <v>102</v>
      </c>
      <c r="B125" t="s">
        <v>1</v>
      </c>
      <c r="C125" t="s">
        <v>103</v>
      </c>
      <c r="D125" t="s">
        <v>3</v>
      </c>
      <c r="E125" t="s">
        <v>32</v>
      </c>
      <c r="F125" t="s">
        <v>33</v>
      </c>
      <c r="G125" t="s">
        <v>6</v>
      </c>
      <c r="H125" t="s">
        <v>34</v>
      </c>
      <c r="I125" t="s">
        <v>35</v>
      </c>
      <c r="J125" t="s">
        <v>9</v>
      </c>
      <c r="K125" s="2">
        <v>0</v>
      </c>
      <c r="L125" s="2">
        <v>0</v>
      </c>
      <c r="M125" s="2">
        <v>4679393</v>
      </c>
      <c r="N125" s="2">
        <v>-2520607</v>
      </c>
      <c r="O125" s="2">
        <v>0</v>
      </c>
      <c r="P125" s="2">
        <v>4679393</v>
      </c>
    </row>
    <row r="126" spans="1:16" outlineLevel="3" x14ac:dyDescent="0.2">
      <c r="A126" t="s">
        <v>102</v>
      </c>
      <c r="B126" t="s">
        <v>1</v>
      </c>
      <c r="C126" t="s">
        <v>103</v>
      </c>
      <c r="D126" t="s">
        <v>3</v>
      </c>
      <c r="E126" t="s">
        <v>36</v>
      </c>
      <c r="F126" t="s">
        <v>52</v>
      </c>
      <c r="G126" t="s">
        <v>6</v>
      </c>
      <c r="H126" t="s">
        <v>38</v>
      </c>
      <c r="I126" t="s">
        <v>53</v>
      </c>
      <c r="J126" t="s">
        <v>9</v>
      </c>
      <c r="K126" s="2">
        <v>0</v>
      </c>
      <c r="L126" s="2">
        <v>0</v>
      </c>
      <c r="M126" s="2">
        <v>1933459</v>
      </c>
      <c r="N126" s="2">
        <v>0</v>
      </c>
      <c r="O126" s="2">
        <v>0</v>
      </c>
      <c r="P126" s="2">
        <v>1933459</v>
      </c>
    </row>
    <row r="127" spans="1:16" outlineLevel="3" x14ac:dyDescent="0.2">
      <c r="A127" t="s">
        <v>102</v>
      </c>
      <c r="B127" t="s">
        <v>1</v>
      </c>
      <c r="C127" t="s">
        <v>103</v>
      </c>
      <c r="D127" t="s">
        <v>3</v>
      </c>
      <c r="E127" t="s">
        <v>36</v>
      </c>
      <c r="F127" t="s">
        <v>54</v>
      </c>
      <c r="G127" t="s">
        <v>6</v>
      </c>
      <c r="H127" t="s">
        <v>38</v>
      </c>
      <c r="I127" t="s">
        <v>55</v>
      </c>
      <c r="J127" t="s">
        <v>9</v>
      </c>
      <c r="K127" s="2">
        <v>0</v>
      </c>
      <c r="L127" s="2">
        <v>865867</v>
      </c>
      <c r="M127" s="2">
        <v>809206</v>
      </c>
      <c r="N127" s="2">
        <v>-56661</v>
      </c>
      <c r="O127" s="2">
        <v>0</v>
      </c>
      <c r="P127" s="2">
        <v>809206</v>
      </c>
    </row>
    <row r="128" spans="1:16" outlineLevel="3" x14ac:dyDescent="0.2">
      <c r="A128" t="s">
        <v>102</v>
      </c>
      <c r="B128" t="s">
        <v>1</v>
      </c>
      <c r="C128" t="s">
        <v>103</v>
      </c>
      <c r="D128" t="s">
        <v>3</v>
      </c>
      <c r="E128" t="s">
        <v>36</v>
      </c>
      <c r="F128" t="s">
        <v>58</v>
      </c>
      <c r="G128" t="s">
        <v>6</v>
      </c>
      <c r="H128" t="s">
        <v>38</v>
      </c>
      <c r="I128" t="s">
        <v>59</v>
      </c>
      <c r="J128" t="s">
        <v>9</v>
      </c>
      <c r="K128" s="2">
        <v>0</v>
      </c>
      <c r="L128" s="2">
        <v>0</v>
      </c>
      <c r="M128" s="2">
        <v>4505808</v>
      </c>
      <c r="N128" s="2">
        <v>0</v>
      </c>
      <c r="O128" s="2">
        <v>0</v>
      </c>
      <c r="P128" s="2">
        <v>4505808</v>
      </c>
    </row>
    <row r="129" spans="1:16" outlineLevel="3" x14ac:dyDescent="0.2">
      <c r="A129" t="s">
        <v>102</v>
      </c>
      <c r="B129" t="s">
        <v>1</v>
      </c>
      <c r="C129" t="s">
        <v>103</v>
      </c>
      <c r="D129" t="s">
        <v>3</v>
      </c>
      <c r="E129" t="s">
        <v>36</v>
      </c>
      <c r="F129" t="s">
        <v>60</v>
      </c>
      <c r="G129" t="s">
        <v>6</v>
      </c>
      <c r="H129" t="s">
        <v>38</v>
      </c>
      <c r="I129" t="s">
        <v>61</v>
      </c>
      <c r="J129" t="s">
        <v>9</v>
      </c>
      <c r="K129" s="2">
        <v>0</v>
      </c>
      <c r="L129" s="2">
        <v>0</v>
      </c>
      <c r="M129" s="2">
        <v>400000</v>
      </c>
      <c r="N129" s="2">
        <v>0</v>
      </c>
      <c r="O129" s="2">
        <v>0</v>
      </c>
      <c r="P129" s="2">
        <v>400000</v>
      </c>
    </row>
    <row r="130" spans="1:16" outlineLevel="3" x14ac:dyDescent="0.2">
      <c r="A130" t="s">
        <v>102</v>
      </c>
      <c r="B130" t="s">
        <v>1</v>
      </c>
      <c r="C130" t="s">
        <v>103</v>
      </c>
      <c r="D130" t="s">
        <v>3</v>
      </c>
      <c r="E130" t="s">
        <v>36</v>
      </c>
      <c r="F130" t="s">
        <v>62</v>
      </c>
      <c r="G130" t="s">
        <v>6</v>
      </c>
      <c r="H130" t="s">
        <v>38</v>
      </c>
      <c r="I130" t="s">
        <v>63</v>
      </c>
      <c r="J130" t="s">
        <v>9</v>
      </c>
      <c r="K130" s="2">
        <v>0</v>
      </c>
      <c r="L130" s="2">
        <v>4269730</v>
      </c>
      <c r="M130" s="2">
        <v>3131333</v>
      </c>
      <c r="N130" s="2">
        <v>-1138397</v>
      </c>
      <c r="O130" s="2">
        <v>0</v>
      </c>
      <c r="P130" s="2">
        <v>3131333</v>
      </c>
    </row>
    <row r="131" spans="1:16" outlineLevel="3" x14ac:dyDescent="0.2">
      <c r="A131" t="s">
        <v>102</v>
      </c>
      <c r="B131" t="s">
        <v>1</v>
      </c>
      <c r="C131" t="s">
        <v>103</v>
      </c>
      <c r="D131" t="s">
        <v>3</v>
      </c>
      <c r="E131" t="s">
        <v>36</v>
      </c>
      <c r="F131" t="s">
        <v>64</v>
      </c>
      <c r="G131" t="s">
        <v>6</v>
      </c>
      <c r="H131" t="s">
        <v>38</v>
      </c>
      <c r="I131" t="s">
        <v>65</v>
      </c>
      <c r="J131" t="s">
        <v>9</v>
      </c>
      <c r="K131" s="2">
        <v>0</v>
      </c>
      <c r="L131" s="2">
        <v>100090</v>
      </c>
      <c r="M131" s="2">
        <v>549300</v>
      </c>
      <c r="N131" s="2">
        <v>-10790</v>
      </c>
      <c r="O131" s="2">
        <v>0</v>
      </c>
      <c r="P131" s="2">
        <v>549300</v>
      </c>
    </row>
    <row r="132" spans="1:16" outlineLevel="3" x14ac:dyDescent="0.2">
      <c r="A132" t="s">
        <v>102</v>
      </c>
      <c r="B132" t="s">
        <v>1</v>
      </c>
      <c r="C132" t="s">
        <v>103</v>
      </c>
      <c r="D132" t="s">
        <v>3</v>
      </c>
      <c r="E132" t="s">
        <v>36</v>
      </c>
      <c r="F132" t="s">
        <v>66</v>
      </c>
      <c r="G132" t="s">
        <v>6</v>
      </c>
      <c r="H132" t="s">
        <v>38</v>
      </c>
      <c r="I132" t="s">
        <v>67</v>
      </c>
      <c r="J132" t="s">
        <v>9</v>
      </c>
      <c r="K132" s="2">
        <v>0</v>
      </c>
      <c r="L132" s="2">
        <v>0</v>
      </c>
      <c r="M132" s="2">
        <v>170232</v>
      </c>
      <c r="N132" s="2">
        <v>-29768</v>
      </c>
      <c r="O132" s="2">
        <v>0</v>
      </c>
      <c r="P132" s="2">
        <v>170232</v>
      </c>
    </row>
    <row r="133" spans="1:16" outlineLevel="3" x14ac:dyDescent="0.2">
      <c r="A133" t="s">
        <v>102</v>
      </c>
      <c r="B133" t="s">
        <v>1</v>
      </c>
      <c r="C133" t="s">
        <v>103</v>
      </c>
      <c r="D133" t="s">
        <v>3</v>
      </c>
      <c r="E133" t="s">
        <v>36</v>
      </c>
      <c r="F133" t="s">
        <v>68</v>
      </c>
      <c r="G133" t="s">
        <v>6</v>
      </c>
      <c r="H133" t="s">
        <v>38</v>
      </c>
      <c r="I133" t="s">
        <v>67</v>
      </c>
      <c r="J133" t="s">
        <v>9</v>
      </c>
      <c r="K133" s="2">
        <v>0</v>
      </c>
      <c r="L133" s="2">
        <v>0</v>
      </c>
      <c r="M133" s="2">
        <v>2470671</v>
      </c>
      <c r="N133" s="2">
        <v>0</v>
      </c>
      <c r="O133" s="2">
        <v>0</v>
      </c>
      <c r="P133" s="2">
        <v>2470671</v>
      </c>
    </row>
    <row r="134" spans="1:16" outlineLevel="3" x14ac:dyDescent="0.2">
      <c r="A134" t="s">
        <v>102</v>
      </c>
      <c r="B134" t="s">
        <v>1</v>
      </c>
      <c r="C134" t="s">
        <v>103</v>
      </c>
      <c r="D134" t="s">
        <v>3</v>
      </c>
      <c r="E134" t="s">
        <v>36</v>
      </c>
      <c r="F134" t="s">
        <v>73</v>
      </c>
      <c r="G134" t="s">
        <v>6</v>
      </c>
      <c r="H134" t="s">
        <v>38</v>
      </c>
      <c r="I134" t="s">
        <v>74</v>
      </c>
      <c r="J134" t="s">
        <v>9</v>
      </c>
      <c r="K134" s="2">
        <v>0</v>
      </c>
      <c r="L134" s="2">
        <v>8746644</v>
      </c>
      <c r="M134" s="2">
        <v>34986570</v>
      </c>
      <c r="N134" s="2">
        <v>0</v>
      </c>
      <c r="O134" s="2">
        <v>0</v>
      </c>
      <c r="P134" s="2">
        <v>34986570</v>
      </c>
    </row>
    <row r="135" spans="1:16" outlineLevel="3" x14ac:dyDescent="0.2">
      <c r="A135" t="s">
        <v>102</v>
      </c>
      <c r="B135" t="s">
        <v>1</v>
      </c>
      <c r="C135" t="s">
        <v>103</v>
      </c>
      <c r="D135" t="s">
        <v>3</v>
      </c>
      <c r="E135" t="s">
        <v>36</v>
      </c>
      <c r="F135" t="s">
        <v>81</v>
      </c>
      <c r="G135" t="s">
        <v>6</v>
      </c>
      <c r="H135" t="s">
        <v>38</v>
      </c>
      <c r="I135" t="s">
        <v>82</v>
      </c>
      <c r="J135" t="s">
        <v>9</v>
      </c>
      <c r="K135" s="2">
        <v>0</v>
      </c>
      <c r="L135" s="2">
        <v>0</v>
      </c>
      <c r="M135" s="2">
        <v>1487523</v>
      </c>
      <c r="N135" s="2">
        <v>-2477</v>
      </c>
      <c r="O135" s="2">
        <v>0</v>
      </c>
      <c r="P135" s="2">
        <v>1487523</v>
      </c>
    </row>
    <row r="136" spans="1:16" outlineLevel="3" x14ac:dyDescent="0.2">
      <c r="A136" t="s">
        <v>102</v>
      </c>
      <c r="B136" t="s">
        <v>1</v>
      </c>
      <c r="C136" t="s">
        <v>103</v>
      </c>
      <c r="D136" t="s">
        <v>3</v>
      </c>
      <c r="E136" t="s">
        <v>4</v>
      </c>
      <c r="F136" t="s">
        <v>5</v>
      </c>
      <c r="G136" t="s">
        <v>98</v>
      </c>
      <c r="H136" t="s">
        <v>7</v>
      </c>
      <c r="I136" t="s">
        <v>8</v>
      </c>
      <c r="J136" t="s">
        <v>99</v>
      </c>
      <c r="K136" s="2">
        <v>0</v>
      </c>
      <c r="L136" s="2">
        <v>104157981</v>
      </c>
      <c r="M136" s="2">
        <v>5911553</v>
      </c>
      <c r="N136" s="2">
        <v>0</v>
      </c>
      <c r="O136" s="2">
        <v>0</v>
      </c>
      <c r="P136" s="2">
        <v>5911553</v>
      </c>
    </row>
    <row r="137" spans="1:16" outlineLevel="3" x14ac:dyDescent="0.2">
      <c r="A137" t="s">
        <v>102</v>
      </c>
      <c r="B137" t="s">
        <v>1</v>
      </c>
      <c r="C137" t="s">
        <v>103</v>
      </c>
      <c r="D137" t="s">
        <v>3</v>
      </c>
      <c r="E137" t="s">
        <v>4</v>
      </c>
      <c r="F137" t="s">
        <v>5</v>
      </c>
      <c r="G137" t="s">
        <v>87</v>
      </c>
      <c r="H137" t="s">
        <v>7</v>
      </c>
      <c r="I137" t="s">
        <v>8</v>
      </c>
      <c r="J137" t="s">
        <v>88</v>
      </c>
      <c r="K137" s="2">
        <v>0</v>
      </c>
      <c r="L137" s="2">
        <v>83888257</v>
      </c>
      <c r="M137" s="2">
        <v>0</v>
      </c>
      <c r="N137" s="2">
        <v>-83888257</v>
      </c>
      <c r="O137" s="2">
        <v>0</v>
      </c>
      <c r="P137" s="2">
        <v>0</v>
      </c>
    </row>
    <row r="138" spans="1:16" outlineLevel="3" x14ac:dyDescent="0.2">
      <c r="A138" t="s">
        <v>102</v>
      </c>
      <c r="B138" t="s">
        <v>1</v>
      </c>
      <c r="C138" t="s">
        <v>103</v>
      </c>
      <c r="D138" t="s">
        <v>3</v>
      </c>
      <c r="E138" t="s">
        <v>12</v>
      </c>
      <c r="F138" t="s">
        <v>13</v>
      </c>
      <c r="G138" t="s">
        <v>89</v>
      </c>
      <c r="H138" t="s">
        <v>14</v>
      </c>
      <c r="I138" t="s">
        <v>15</v>
      </c>
      <c r="J138" t="s">
        <v>90</v>
      </c>
      <c r="K138" s="2">
        <v>10385439</v>
      </c>
      <c r="L138" s="2">
        <v>0</v>
      </c>
      <c r="M138" s="2">
        <v>12556951</v>
      </c>
      <c r="N138" s="2">
        <v>0</v>
      </c>
      <c r="O138" s="2">
        <v>0</v>
      </c>
      <c r="P138" s="2">
        <v>2171512</v>
      </c>
    </row>
    <row r="139" spans="1:16" outlineLevel="3" x14ac:dyDescent="0.2">
      <c r="A139" t="s">
        <v>104</v>
      </c>
      <c r="B139" t="s">
        <v>1</v>
      </c>
      <c r="C139" t="s">
        <v>105</v>
      </c>
      <c r="D139" t="s">
        <v>3</v>
      </c>
      <c r="E139" t="s">
        <v>4</v>
      </c>
      <c r="F139" t="s">
        <v>5</v>
      </c>
      <c r="G139" t="s">
        <v>6</v>
      </c>
      <c r="H139" t="s">
        <v>7</v>
      </c>
      <c r="I139" t="s">
        <v>8</v>
      </c>
      <c r="J139" t="s">
        <v>9</v>
      </c>
      <c r="K139" s="2">
        <v>0</v>
      </c>
      <c r="L139" s="2">
        <v>0</v>
      </c>
      <c r="M139" s="2">
        <v>0</v>
      </c>
      <c r="N139" s="2">
        <v>-4960451</v>
      </c>
      <c r="O139" s="2">
        <v>0</v>
      </c>
      <c r="P139" s="2">
        <v>0</v>
      </c>
    </row>
    <row r="140" spans="1:16" outlineLevel="3" x14ac:dyDescent="0.2">
      <c r="A140" t="s">
        <v>104</v>
      </c>
      <c r="B140" t="s">
        <v>1</v>
      </c>
      <c r="C140" t="s">
        <v>105</v>
      </c>
      <c r="D140" t="s">
        <v>3</v>
      </c>
      <c r="E140" t="s">
        <v>42</v>
      </c>
      <c r="F140" t="s">
        <v>5</v>
      </c>
      <c r="G140" t="s">
        <v>6</v>
      </c>
      <c r="H140" t="s">
        <v>43</v>
      </c>
      <c r="I140" t="s">
        <v>8</v>
      </c>
      <c r="J140" t="s">
        <v>9</v>
      </c>
      <c r="K140" s="2">
        <v>0</v>
      </c>
      <c r="L140" s="2">
        <v>109730376</v>
      </c>
      <c r="M140" s="2">
        <v>188073816</v>
      </c>
      <c r="N140" s="2">
        <v>-186997625</v>
      </c>
      <c r="O140" s="2">
        <v>0</v>
      </c>
      <c r="P140" s="2">
        <v>188073816</v>
      </c>
    </row>
    <row r="141" spans="1:16" outlineLevel="3" x14ac:dyDescent="0.2">
      <c r="A141" t="s">
        <v>104</v>
      </c>
      <c r="B141" t="s">
        <v>1</v>
      </c>
      <c r="C141" t="s">
        <v>105</v>
      </c>
      <c r="D141" t="s">
        <v>3</v>
      </c>
      <c r="E141" t="s">
        <v>32</v>
      </c>
      <c r="F141" t="s">
        <v>13</v>
      </c>
      <c r="G141" t="s">
        <v>6</v>
      </c>
      <c r="H141" t="s">
        <v>34</v>
      </c>
      <c r="I141" t="s">
        <v>15</v>
      </c>
      <c r="J141" t="s">
        <v>9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</row>
    <row r="142" spans="1:16" outlineLevel="3" x14ac:dyDescent="0.2">
      <c r="A142" t="s">
        <v>104</v>
      </c>
      <c r="B142" t="s">
        <v>1</v>
      </c>
      <c r="C142" t="s">
        <v>105</v>
      </c>
      <c r="D142" t="s">
        <v>3</v>
      </c>
      <c r="E142" t="s">
        <v>12</v>
      </c>
      <c r="F142" t="s">
        <v>13</v>
      </c>
      <c r="G142" t="s">
        <v>6</v>
      </c>
      <c r="H142" t="s">
        <v>14</v>
      </c>
      <c r="I142" t="s">
        <v>15</v>
      </c>
      <c r="J142" t="s">
        <v>9</v>
      </c>
      <c r="K142" s="2">
        <v>0</v>
      </c>
      <c r="L142" s="2">
        <v>0</v>
      </c>
      <c r="M142" s="2">
        <v>54533873</v>
      </c>
      <c r="N142" s="2">
        <v>-980091</v>
      </c>
      <c r="O142" s="2">
        <v>0</v>
      </c>
      <c r="P142" s="2">
        <v>54533873</v>
      </c>
    </row>
    <row r="143" spans="1:16" outlineLevel="3" x14ac:dyDescent="0.2">
      <c r="A143" t="s">
        <v>104</v>
      </c>
      <c r="B143" t="s">
        <v>1</v>
      </c>
      <c r="C143" t="s">
        <v>105</v>
      </c>
      <c r="D143" t="s">
        <v>3</v>
      </c>
      <c r="E143" t="s">
        <v>12</v>
      </c>
      <c r="F143" t="s">
        <v>16</v>
      </c>
      <c r="G143" t="s">
        <v>6</v>
      </c>
      <c r="H143" t="s">
        <v>14</v>
      </c>
      <c r="I143" t="s">
        <v>17</v>
      </c>
      <c r="J143" t="s">
        <v>9</v>
      </c>
      <c r="K143" s="2">
        <v>0</v>
      </c>
      <c r="L143" s="2">
        <v>0</v>
      </c>
      <c r="M143" s="2">
        <v>0</v>
      </c>
      <c r="N143" s="2">
        <v>-6000000</v>
      </c>
      <c r="O143" s="2">
        <v>0</v>
      </c>
      <c r="P143" s="2">
        <v>0</v>
      </c>
    </row>
    <row r="144" spans="1:16" outlineLevel="3" x14ac:dyDescent="0.2">
      <c r="A144" t="s">
        <v>104</v>
      </c>
      <c r="B144" t="s">
        <v>1</v>
      </c>
      <c r="C144" t="s">
        <v>105</v>
      </c>
      <c r="D144" t="s">
        <v>3</v>
      </c>
      <c r="E144" t="s">
        <v>18</v>
      </c>
      <c r="F144" t="s">
        <v>19</v>
      </c>
      <c r="G144" t="s">
        <v>6</v>
      </c>
      <c r="H144" t="s">
        <v>20</v>
      </c>
      <c r="I144" t="s">
        <v>21</v>
      </c>
      <c r="J144" t="s">
        <v>9</v>
      </c>
      <c r="K144" s="2">
        <v>0</v>
      </c>
      <c r="L144" s="2">
        <v>0</v>
      </c>
      <c r="M144" s="2">
        <v>2099500</v>
      </c>
      <c r="N144" s="2">
        <v>-14212423</v>
      </c>
      <c r="O144" s="2">
        <v>0</v>
      </c>
      <c r="P144" s="2">
        <v>2099500</v>
      </c>
    </row>
    <row r="145" spans="1:16" outlineLevel="3" x14ac:dyDescent="0.2">
      <c r="A145" t="s">
        <v>104</v>
      </c>
      <c r="B145" t="s">
        <v>1</v>
      </c>
      <c r="C145" t="s">
        <v>105</v>
      </c>
      <c r="D145" t="s">
        <v>3</v>
      </c>
      <c r="E145" t="s">
        <v>12</v>
      </c>
      <c r="F145" t="s">
        <v>19</v>
      </c>
      <c r="G145" t="s">
        <v>6</v>
      </c>
      <c r="H145" t="s">
        <v>14</v>
      </c>
      <c r="I145" t="s">
        <v>21</v>
      </c>
      <c r="J145" t="s">
        <v>9</v>
      </c>
      <c r="K145" s="2">
        <v>0</v>
      </c>
      <c r="L145" s="2">
        <v>0</v>
      </c>
      <c r="M145" s="2">
        <v>59274848</v>
      </c>
      <c r="N145" s="2">
        <v>-725152</v>
      </c>
      <c r="O145" s="2">
        <v>0</v>
      </c>
      <c r="P145" s="2">
        <v>59274848</v>
      </c>
    </row>
    <row r="146" spans="1:16" outlineLevel="3" x14ac:dyDescent="0.2">
      <c r="A146" t="s">
        <v>104</v>
      </c>
      <c r="B146" t="s">
        <v>1</v>
      </c>
      <c r="C146" t="s">
        <v>105</v>
      </c>
      <c r="D146" t="s">
        <v>3</v>
      </c>
      <c r="E146" t="s">
        <v>4</v>
      </c>
      <c r="F146" t="s">
        <v>24</v>
      </c>
      <c r="G146" t="s">
        <v>6</v>
      </c>
      <c r="H146" t="s">
        <v>7</v>
      </c>
      <c r="I146" t="s">
        <v>25</v>
      </c>
      <c r="J146" t="s">
        <v>9</v>
      </c>
      <c r="K146" s="2">
        <v>0</v>
      </c>
      <c r="L146" s="2">
        <v>0</v>
      </c>
      <c r="M146" s="2">
        <v>42863204</v>
      </c>
      <c r="N146" s="2">
        <v>0</v>
      </c>
      <c r="O146" s="2">
        <v>0</v>
      </c>
      <c r="P146" s="2">
        <v>42863204</v>
      </c>
    </row>
    <row r="147" spans="1:16" outlineLevel="3" x14ac:dyDescent="0.2">
      <c r="A147" t="s">
        <v>104</v>
      </c>
      <c r="B147" t="s">
        <v>1</v>
      </c>
      <c r="C147" t="s">
        <v>105</v>
      </c>
      <c r="D147" t="s">
        <v>3</v>
      </c>
      <c r="E147" t="s">
        <v>10</v>
      </c>
      <c r="F147" t="s">
        <v>24</v>
      </c>
      <c r="G147" t="s">
        <v>6</v>
      </c>
      <c r="H147" t="s">
        <v>11</v>
      </c>
      <c r="I147" t="s">
        <v>25</v>
      </c>
      <c r="J147" t="s">
        <v>9</v>
      </c>
      <c r="K147" s="2">
        <v>0</v>
      </c>
      <c r="L147" s="2">
        <v>0</v>
      </c>
      <c r="M147" s="2">
        <v>15147825</v>
      </c>
      <c r="N147" s="2">
        <v>0</v>
      </c>
      <c r="O147" s="2">
        <v>0</v>
      </c>
      <c r="P147" s="2">
        <v>15147825</v>
      </c>
    </row>
    <row r="148" spans="1:16" outlineLevel="3" x14ac:dyDescent="0.2">
      <c r="A148" t="s">
        <v>104</v>
      </c>
      <c r="B148" t="s">
        <v>1</v>
      </c>
      <c r="C148" t="s">
        <v>105</v>
      </c>
      <c r="D148" t="s">
        <v>3</v>
      </c>
      <c r="E148" t="s">
        <v>32</v>
      </c>
      <c r="F148" t="s">
        <v>33</v>
      </c>
      <c r="G148" t="s">
        <v>6</v>
      </c>
      <c r="H148" t="s">
        <v>34</v>
      </c>
      <c r="I148" t="s">
        <v>35</v>
      </c>
      <c r="J148" t="s">
        <v>9</v>
      </c>
      <c r="K148" s="2">
        <v>0</v>
      </c>
      <c r="L148" s="2">
        <v>0</v>
      </c>
      <c r="M148" s="2">
        <v>3143935</v>
      </c>
      <c r="N148" s="2">
        <v>-4629456</v>
      </c>
      <c r="O148" s="2">
        <v>0</v>
      </c>
      <c r="P148" s="2">
        <v>3143935</v>
      </c>
    </row>
    <row r="149" spans="1:16" outlineLevel="3" x14ac:dyDescent="0.2">
      <c r="A149" t="s">
        <v>104</v>
      </c>
      <c r="B149" t="s">
        <v>1</v>
      </c>
      <c r="C149" t="s">
        <v>105</v>
      </c>
      <c r="D149" t="s">
        <v>3</v>
      </c>
      <c r="E149" t="s">
        <v>36</v>
      </c>
      <c r="F149" t="s">
        <v>54</v>
      </c>
      <c r="G149" t="s">
        <v>6</v>
      </c>
      <c r="H149" t="s">
        <v>38</v>
      </c>
      <c r="I149" t="s">
        <v>55</v>
      </c>
      <c r="J149" t="s">
        <v>9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</row>
    <row r="150" spans="1:16" outlineLevel="3" x14ac:dyDescent="0.2">
      <c r="A150" t="s">
        <v>104</v>
      </c>
      <c r="B150" t="s">
        <v>1</v>
      </c>
      <c r="C150" t="s">
        <v>105</v>
      </c>
      <c r="D150" t="s">
        <v>3</v>
      </c>
      <c r="E150" t="s">
        <v>36</v>
      </c>
      <c r="F150" t="s">
        <v>58</v>
      </c>
      <c r="G150" t="s">
        <v>6</v>
      </c>
      <c r="H150" t="s">
        <v>38</v>
      </c>
      <c r="I150" t="s">
        <v>59</v>
      </c>
      <c r="J150" t="s">
        <v>9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</row>
    <row r="151" spans="1:16" outlineLevel="3" x14ac:dyDescent="0.2">
      <c r="A151" t="s">
        <v>104</v>
      </c>
      <c r="B151" t="s">
        <v>1</v>
      </c>
      <c r="C151" t="s">
        <v>105</v>
      </c>
      <c r="D151" t="s">
        <v>3</v>
      </c>
      <c r="E151" t="s">
        <v>36</v>
      </c>
      <c r="F151" t="s">
        <v>62</v>
      </c>
      <c r="G151" t="s">
        <v>6</v>
      </c>
      <c r="H151" t="s">
        <v>38</v>
      </c>
      <c r="I151" t="s">
        <v>63</v>
      </c>
      <c r="J151" t="s">
        <v>9</v>
      </c>
      <c r="K151" s="2">
        <v>0</v>
      </c>
      <c r="L151" s="2">
        <v>4059000</v>
      </c>
      <c r="M151" s="2">
        <v>4270000</v>
      </c>
      <c r="N151" s="2">
        <v>0</v>
      </c>
      <c r="O151" s="2">
        <v>0</v>
      </c>
      <c r="P151" s="2">
        <v>4270000</v>
      </c>
    </row>
    <row r="152" spans="1:16" outlineLevel="3" x14ac:dyDescent="0.2">
      <c r="A152" t="s">
        <v>104</v>
      </c>
      <c r="B152" t="s">
        <v>1</v>
      </c>
      <c r="C152" t="s">
        <v>105</v>
      </c>
      <c r="D152" t="s">
        <v>3</v>
      </c>
      <c r="E152" t="s">
        <v>36</v>
      </c>
      <c r="F152" t="s">
        <v>64</v>
      </c>
      <c r="G152" t="s">
        <v>6</v>
      </c>
      <c r="H152" t="s">
        <v>38</v>
      </c>
      <c r="I152" t="s">
        <v>65</v>
      </c>
      <c r="J152" t="s">
        <v>9</v>
      </c>
      <c r="K152" s="2">
        <v>0</v>
      </c>
      <c r="L152" s="2">
        <v>8857700</v>
      </c>
      <c r="M152" s="2">
        <v>1044800</v>
      </c>
      <c r="N152" s="2">
        <v>0</v>
      </c>
      <c r="O152" s="2">
        <v>0</v>
      </c>
      <c r="P152" s="2">
        <v>1044800</v>
      </c>
    </row>
    <row r="153" spans="1:16" outlineLevel="3" x14ac:dyDescent="0.2">
      <c r="A153" t="s">
        <v>104</v>
      </c>
      <c r="B153" t="s">
        <v>1</v>
      </c>
      <c r="C153" t="s">
        <v>105</v>
      </c>
      <c r="D153" t="s">
        <v>3</v>
      </c>
      <c r="E153" t="s">
        <v>36</v>
      </c>
      <c r="F153" t="s">
        <v>66</v>
      </c>
      <c r="G153" t="s">
        <v>6</v>
      </c>
      <c r="H153" t="s">
        <v>38</v>
      </c>
      <c r="I153" t="s">
        <v>67</v>
      </c>
      <c r="J153" t="s">
        <v>9</v>
      </c>
      <c r="K153" s="2">
        <v>0</v>
      </c>
      <c r="L153" s="2">
        <v>0</v>
      </c>
      <c r="M153" s="2">
        <v>140134</v>
      </c>
      <c r="N153" s="2">
        <v>0</v>
      </c>
      <c r="O153" s="2">
        <v>0</v>
      </c>
      <c r="P153" s="2">
        <v>140134</v>
      </c>
    </row>
    <row r="154" spans="1:16" outlineLevel="3" x14ac:dyDescent="0.2">
      <c r="A154" t="s">
        <v>104</v>
      </c>
      <c r="B154" t="s">
        <v>1</v>
      </c>
      <c r="C154" t="s">
        <v>105</v>
      </c>
      <c r="D154" t="s">
        <v>3</v>
      </c>
      <c r="E154" t="s">
        <v>36</v>
      </c>
      <c r="F154" t="s">
        <v>73</v>
      </c>
      <c r="G154" t="s">
        <v>6</v>
      </c>
      <c r="H154" t="s">
        <v>38</v>
      </c>
      <c r="I154" t="s">
        <v>74</v>
      </c>
      <c r="J154" t="s">
        <v>9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</row>
    <row r="155" spans="1:16" outlineLevel="3" x14ac:dyDescent="0.2">
      <c r="A155" t="s">
        <v>104</v>
      </c>
      <c r="B155" t="s">
        <v>1</v>
      </c>
      <c r="C155" t="s">
        <v>105</v>
      </c>
      <c r="D155" t="s">
        <v>3</v>
      </c>
      <c r="E155" t="s">
        <v>36</v>
      </c>
      <c r="F155" t="s">
        <v>75</v>
      </c>
      <c r="G155" t="s">
        <v>6</v>
      </c>
      <c r="H155" t="s">
        <v>38</v>
      </c>
      <c r="I155" t="s">
        <v>76</v>
      </c>
      <c r="J155" t="s">
        <v>9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</row>
    <row r="156" spans="1:16" outlineLevel="3" x14ac:dyDescent="0.2">
      <c r="A156" t="s">
        <v>104</v>
      </c>
      <c r="B156" t="s">
        <v>1</v>
      </c>
      <c r="C156" t="s">
        <v>105</v>
      </c>
      <c r="D156" t="s">
        <v>3</v>
      </c>
      <c r="E156" t="s">
        <v>36</v>
      </c>
      <c r="F156" t="s">
        <v>93</v>
      </c>
      <c r="G156" t="s">
        <v>6</v>
      </c>
      <c r="H156" t="s">
        <v>38</v>
      </c>
      <c r="I156" t="s">
        <v>94</v>
      </c>
      <c r="J156" t="s">
        <v>9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</row>
    <row r="157" spans="1:16" outlineLevel="3" x14ac:dyDescent="0.2">
      <c r="A157" t="s">
        <v>104</v>
      </c>
      <c r="B157" t="s">
        <v>1</v>
      </c>
      <c r="C157" t="s">
        <v>105</v>
      </c>
      <c r="D157" t="s">
        <v>3</v>
      </c>
      <c r="E157" t="s">
        <v>36</v>
      </c>
      <c r="F157" t="s">
        <v>77</v>
      </c>
      <c r="G157" t="s">
        <v>6</v>
      </c>
      <c r="H157" t="s">
        <v>38</v>
      </c>
      <c r="I157" t="s">
        <v>78</v>
      </c>
      <c r="J157" t="s">
        <v>9</v>
      </c>
      <c r="K157" s="2">
        <v>0</v>
      </c>
      <c r="L157" s="2">
        <v>0</v>
      </c>
      <c r="M157" s="2">
        <v>1950055</v>
      </c>
      <c r="N157" s="2">
        <v>0</v>
      </c>
      <c r="O157" s="2">
        <v>0</v>
      </c>
      <c r="P157" s="2">
        <v>1950055</v>
      </c>
    </row>
    <row r="158" spans="1:16" outlineLevel="3" x14ac:dyDescent="0.2">
      <c r="A158" t="s">
        <v>104</v>
      </c>
      <c r="B158" t="s">
        <v>1</v>
      </c>
      <c r="C158" t="s">
        <v>105</v>
      </c>
      <c r="D158" t="s">
        <v>3</v>
      </c>
      <c r="E158" t="s">
        <v>36</v>
      </c>
      <c r="F158" t="s">
        <v>79</v>
      </c>
      <c r="G158" t="s">
        <v>6</v>
      </c>
      <c r="H158" t="s">
        <v>38</v>
      </c>
      <c r="I158" t="s">
        <v>80</v>
      </c>
      <c r="J158" t="s">
        <v>9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</row>
    <row r="159" spans="1:16" outlineLevel="3" x14ac:dyDescent="0.2">
      <c r="A159" t="s">
        <v>104</v>
      </c>
      <c r="B159" t="s">
        <v>1</v>
      </c>
      <c r="C159" t="s">
        <v>105</v>
      </c>
      <c r="D159" t="s">
        <v>3</v>
      </c>
      <c r="E159" t="s">
        <v>36</v>
      </c>
      <c r="F159" t="s">
        <v>95</v>
      </c>
      <c r="G159" t="s">
        <v>6</v>
      </c>
      <c r="H159" t="s">
        <v>38</v>
      </c>
      <c r="I159" t="s">
        <v>96</v>
      </c>
      <c r="J159" t="s">
        <v>9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</row>
    <row r="160" spans="1:16" outlineLevel="3" x14ac:dyDescent="0.2">
      <c r="A160" t="s">
        <v>104</v>
      </c>
      <c r="B160" t="s">
        <v>1</v>
      </c>
      <c r="C160" t="s">
        <v>105</v>
      </c>
      <c r="D160" t="s">
        <v>3</v>
      </c>
      <c r="E160" t="s">
        <v>36</v>
      </c>
      <c r="F160" t="s">
        <v>97</v>
      </c>
      <c r="G160" t="s">
        <v>6</v>
      </c>
      <c r="H160" t="s">
        <v>38</v>
      </c>
      <c r="I160" t="s">
        <v>96</v>
      </c>
      <c r="J160" t="s">
        <v>9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</row>
    <row r="161" spans="1:16" outlineLevel="3" x14ac:dyDescent="0.2">
      <c r="A161" t="s">
        <v>104</v>
      </c>
      <c r="B161" t="s">
        <v>1</v>
      </c>
      <c r="C161" t="s">
        <v>105</v>
      </c>
      <c r="D161" t="s">
        <v>3</v>
      </c>
      <c r="E161" t="s">
        <v>36</v>
      </c>
      <c r="F161" t="s">
        <v>81</v>
      </c>
      <c r="G161" t="s">
        <v>6</v>
      </c>
      <c r="H161" t="s">
        <v>38</v>
      </c>
      <c r="I161" t="s">
        <v>82</v>
      </c>
      <c r="J161" t="s">
        <v>9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</row>
    <row r="162" spans="1:16" outlineLevel="3" x14ac:dyDescent="0.2">
      <c r="A162" t="s">
        <v>104</v>
      </c>
      <c r="B162" t="s">
        <v>1</v>
      </c>
      <c r="C162" t="s">
        <v>105</v>
      </c>
      <c r="D162" t="s">
        <v>3</v>
      </c>
      <c r="E162" t="s">
        <v>36</v>
      </c>
      <c r="F162" t="s">
        <v>83</v>
      </c>
      <c r="G162" t="s">
        <v>6</v>
      </c>
      <c r="H162" t="s">
        <v>38</v>
      </c>
      <c r="I162" t="s">
        <v>84</v>
      </c>
      <c r="J162" t="s">
        <v>9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</row>
    <row r="163" spans="1:16" outlineLevel="3" x14ac:dyDescent="0.2">
      <c r="A163" t="s">
        <v>104</v>
      </c>
      <c r="B163" t="s">
        <v>1</v>
      </c>
      <c r="C163" t="s">
        <v>105</v>
      </c>
      <c r="D163" t="s">
        <v>3</v>
      </c>
      <c r="E163" t="s">
        <v>36</v>
      </c>
      <c r="F163" t="s">
        <v>85</v>
      </c>
      <c r="G163" t="s">
        <v>6</v>
      </c>
      <c r="H163" t="s">
        <v>38</v>
      </c>
      <c r="I163" t="s">
        <v>86</v>
      </c>
      <c r="J163" t="s">
        <v>9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</row>
    <row r="164" spans="1:16" outlineLevel="3" x14ac:dyDescent="0.2">
      <c r="A164" t="s">
        <v>104</v>
      </c>
      <c r="B164" t="s">
        <v>1</v>
      </c>
      <c r="C164" t="s">
        <v>105</v>
      </c>
      <c r="D164" t="s">
        <v>3</v>
      </c>
      <c r="E164" t="s">
        <v>4</v>
      </c>
      <c r="F164" t="s">
        <v>5</v>
      </c>
      <c r="G164" t="s">
        <v>98</v>
      </c>
      <c r="H164" t="s">
        <v>7</v>
      </c>
      <c r="I164" t="s">
        <v>8</v>
      </c>
      <c r="J164" t="s">
        <v>99</v>
      </c>
      <c r="K164" s="2">
        <v>0</v>
      </c>
      <c r="L164" s="2">
        <v>1863531</v>
      </c>
      <c r="M164" s="2">
        <v>0</v>
      </c>
      <c r="N164" s="2">
        <v>0</v>
      </c>
      <c r="O164" s="2">
        <v>0</v>
      </c>
      <c r="P164" s="2">
        <v>0</v>
      </c>
    </row>
    <row r="165" spans="1:16" outlineLevel="3" x14ac:dyDescent="0.2">
      <c r="A165" t="s">
        <v>106</v>
      </c>
      <c r="B165" t="s">
        <v>1</v>
      </c>
      <c r="C165" t="s">
        <v>107</v>
      </c>
      <c r="D165" t="s">
        <v>3</v>
      </c>
      <c r="E165" t="s">
        <v>4</v>
      </c>
      <c r="F165" t="s">
        <v>5</v>
      </c>
      <c r="G165" t="s">
        <v>6</v>
      </c>
      <c r="H165" t="s">
        <v>7</v>
      </c>
      <c r="I165" t="s">
        <v>8</v>
      </c>
      <c r="J165" t="s">
        <v>9</v>
      </c>
      <c r="K165" s="2">
        <v>0</v>
      </c>
      <c r="L165" s="2">
        <v>0</v>
      </c>
      <c r="M165" s="2">
        <v>0</v>
      </c>
      <c r="N165" s="2">
        <v>-92982140</v>
      </c>
      <c r="O165" s="2">
        <v>0</v>
      </c>
      <c r="P165" s="2">
        <v>0</v>
      </c>
    </row>
    <row r="166" spans="1:16" outlineLevel="3" x14ac:dyDescent="0.2">
      <c r="A166" t="s">
        <v>106</v>
      </c>
      <c r="B166" t="s">
        <v>1</v>
      </c>
      <c r="C166" t="s">
        <v>107</v>
      </c>
      <c r="D166" t="s">
        <v>3</v>
      </c>
      <c r="E166" t="s">
        <v>42</v>
      </c>
      <c r="F166" t="s">
        <v>5</v>
      </c>
      <c r="G166" t="s">
        <v>6</v>
      </c>
      <c r="H166" t="s">
        <v>43</v>
      </c>
      <c r="I166" t="s">
        <v>8</v>
      </c>
      <c r="J166" t="s">
        <v>9</v>
      </c>
      <c r="K166" s="2">
        <v>0</v>
      </c>
      <c r="L166" s="2">
        <v>0</v>
      </c>
      <c r="M166" s="2">
        <v>18000000</v>
      </c>
      <c r="N166" s="2">
        <v>-6000000</v>
      </c>
      <c r="O166" s="2">
        <v>0</v>
      </c>
      <c r="P166" s="2">
        <v>18000000</v>
      </c>
    </row>
    <row r="167" spans="1:16" outlineLevel="3" x14ac:dyDescent="0.2">
      <c r="A167" t="s">
        <v>106</v>
      </c>
      <c r="B167" t="s">
        <v>1</v>
      </c>
      <c r="C167" t="s">
        <v>107</v>
      </c>
      <c r="D167" t="s">
        <v>3</v>
      </c>
      <c r="E167" t="s">
        <v>32</v>
      </c>
      <c r="F167" t="s">
        <v>13</v>
      </c>
      <c r="G167" t="s">
        <v>6</v>
      </c>
      <c r="H167" t="s">
        <v>34</v>
      </c>
      <c r="I167" t="s">
        <v>15</v>
      </c>
      <c r="J167" t="s">
        <v>9</v>
      </c>
      <c r="K167" s="2">
        <v>0</v>
      </c>
      <c r="L167" s="2">
        <v>0</v>
      </c>
      <c r="M167" s="2">
        <v>3479581</v>
      </c>
      <c r="N167" s="2">
        <v>0</v>
      </c>
      <c r="O167" s="2">
        <v>0</v>
      </c>
      <c r="P167" s="2">
        <v>3479581</v>
      </c>
    </row>
    <row r="168" spans="1:16" outlineLevel="3" x14ac:dyDescent="0.2">
      <c r="A168" t="s">
        <v>106</v>
      </c>
      <c r="B168" t="s">
        <v>1</v>
      </c>
      <c r="C168" t="s">
        <v>107</v>
      </c>
      <c r="D168" t="s">
        <v>3</v>
      </c>
      <c r="E168" t="s">
        <v>12</v>
      </c>
      <c r="F168" t="s">
        <v>16</v>
      </c>
      <c r="G168" t="s">
        <v>6</v>
      </c>
      <c r="H168" t="s">
        <v>14</v>
      </c>
      <c r="I168" t="s">
        <v>17</v>
      </c>
      <c r="J168" t="s">
        <v>9</v>
      </c>
      <c r="K168" s="2">
        <v>0</v>
      </c>
      <c r="L168" s="2">
        <v>0</v>
      </c>
      <c r="M168" s="2">
        <v>0</v>
      </c>
      <c r="N168" s="2">
        <v>-2800000</v>
      </c>
      <c r="O168" s="2">
        <v>0</v>
      </c>
      <c r="P168" s="2">
        <v>0</v>
      </c>
    </row>
    <row r="169" spans="1:16" outlineLevel="3" x14ac:dyDescent="0.2">
      <c r="A169" t="s">
        <v>106</v>
      </c>
      <c r="B169" t="s">
        <v>1</v>
      </c>
      <c r="C169" t="s">
        <v>107</v>
      </c>
      <c r="D169" t="s">
        <v>3</v>
      </c>
      <c r="E169" t="s">
        <v>12</v>
      </c>
      <c r="F169" t="s">
        <v>19</v>
      </c>
      <c r="G169" t="s">
        <v>6</v>
      </c>
      <c r="H169" t="s">
        <v>14</v>
      </c>
      <c r="I169" t="s">
        <v>21</v>
      </c>
      <c r="J169" t="s">
        <v>9</v>
      </c>
      <c r="K169" s="2">
        <v>0</v>
      </c>
      <c r="L169" s="2">
        <v>0</v>
      </c>
      <c r="M169" s="2">
        <v>0</v>
      </c>
      <c r="N169" s="2">
        <v>-1075692</v>
      </c>
      <c r="O169" s="2">
        <v>0</v>
      </c>
      <c r="P169" s="2">
        <v>0</v>
      </c>
    </row>
    <row r="170" spans="1:16" outlineLevel="3" x14ac:dyDescent="0.2">
      <c r="A170" t="s">
        <v>106</v>
      </c>
      <c r="B170" t="s">
        <v>1</v>
      </c>
      <c r="C170" t="s">
        <v>107</v>
      </c>
      <c r="D170" t="s">
        <v>3</v>
      </c>
      <c r="E170" t="s">
        <v>36</v>
      </c>
      <c r="F170" t="s">
        <v>64</v>
      </c>
      <c r="G170" t="s">
        <v>6</v>
      </c>
      <c r="H170" t="s">
        <v>38</v>
      </c>
      <c r="I170" t="s">
        <v>65</v>
      </c>
      <c r="J170" t="s">
        <v>9</v>
      </c>
      <c r="K170" s="2">
        <v>0</v>
      </c>
      <c r="L170" s="2">
        <v>100080</v>
      </c>
      <c r="M170" s="2">
        <v>0</v>
      </c>
      <c r="N170" s="2">
        <v>-80</v>
      </c>
      <c r="O170" s="2">
        <v>0</v>
      </c>
      <c r="P170" s="2">
        <v>0</v>
      </c>
    </row>
    <row r="171" spans="1:16" outlineLevel="3" x14ac:dyDescent="0.2">
      <c r="A171" t="s">
        <v>108</v>
      </c>
      <c r="B171" t="s">
        <v>1</v>
      </c>
      <c r="C171" t="s">
        <v>109</v>
      </c>
      <c r="D171" t="s">
        <v>3</v>
      </c>
      <c r="E171" t="s">
        <v>4</v>
      </c>
      <c r="F171" t="s">
        <v>5</v>
      </c>
      <c r="G171" t="s">
        <v>6</v>
      </c>
      <c r="H171" t="s">
        <v>7</v>
      </c>
      <c r="I171" t="s">
        <v>8</v>
      </c>
      <c r="J171" t="s">
        <v>9</v>
      </c>
      <c r="K171" s="2">
        <v>0</v>
      </c>
      <c r="L171" s="2">
        <v>0</v>
      </c>
      <c r="M171" s="2">
        <v>277367134</v>
      </c>
      <c r="N171" s="2">
        <v>0</v>
      </c>
      <c r="O171" s="2">
        <v>0</v>
      </c>
      <c r="P171" s="2">
        <v>277367134</v>
      </c>
    </row>
    <row r="172" spans="1:16" outlineLevel="3" x14ac:dyDescent="0.2">
      <c r="A172" t="s">
        <v>108</v>
      </c>
      <c r="B172" t="s">
        <v>1</v>
      </c>
      <c r="C172" t="s">
        <v>109</v>
      </c>
      <c r="D172" t="s">
        <v>3</v>
      </c>
      <c r="E172" t="s">
        <v>42</v>
      </c>
      <c r="F172" t="s">
        <v>5</v>
      </c>
      <c r="G172" t="s">
        <v>6</v>
      </c>
      <c r="H172" t="s">
        <v>43</v>
      </c>
      <c r="I172" t="s">
        <v>8</v>
      </c>
      <c r="J172" t="s">
        <v>9</v>
      </c>
      <c r="K172" s="2">
        <v>0</v>
      </c>
      <c r="L172" s="2">
        <v>0</v>
      </c>
      <c r="M172" s="2">
        <v>179624726</v>
      </c>
      <c r="N172" s="2">
        <v>0</v>
      </c>
      <c r="O172" s="2">
        <v>0</v>
      </c>
      <c r="P172" s="2">
        <v>179624726</v>
      </c>
    </row>
    <row r="173" spans="1:16" outlineLevel="3" x14ac:dyDescent="0.2">
      <c r="A173" t="s">
        <v>108</v>
      </c>
      <c r="B173" t="s">
        <v>1</v>
      </c>
      <c r="C173" t="s">
        <v>109</v>
      </c>
      <c r="D173" t="s">
        <v>3</v>
      </c>
      <c r="E173" t="s">
        <v>12</v>
      </c>
      <c r="F173" t="s">
        <v>13</v>
      </c>
      <c r="G173" t="s">
        <v>6</v>
      </c>
      <c r="H173" t="s">
        <v>14</v>
      </c>
      <c r="I173" t="s">
        <v>15</v>
      </c>
      <c r="J173" t="s">
        <v>9</v>
      </c>
      <c r="K173" s="2">
        <v>0</v>
      </c>
      <c r="L173" s="2">
        <v>0</v>
      </c>
      <c r="M173" s="2">
        <v>933913</v>
      </c>
      <c r="N173" s="2">
        <v>0</v>
      </c>
      <c r="O173" s="2">
        <v>0</v>
      </c>
      <c r="P173" s="2">
        <v>933913</v>
      </c>
    </row>
    <row r="174" spans="1:16" outlineLevel="3" x14ac:dyDescent="0.2">
      <c r="A174" t="s">
        <v>108</v>
      </c>
      <c r="B174" t="s">
        <v>1</v>
      </c>
      <c r="C174" t="s">
        <v>109</v>
      </c>
      <c r="D174" t="s">
        <v>3</v>
      </c>
      <c r="E174" t="s">
        <v>12</v>
      </c>
      <c r="F174" t="s">
        <v>16</v>
      </c>
      <c r="G174" t="s">
        <v>6</v>
      </c>
      <c r="H174" t="s">
        <v>14</v>
      </c>
      <c r="I174" t="s">
        <v>17</v>
      </c>
      <c r="J174" t="s">
        <v>9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</row>
    <row r="175" spans="1:16" outlineLevel="3" x14ac:dyDescent="0.2">
      <c r="A175" t="s">
        <v>108</v>
      </c>
      <c r="B175" t="s">
        <v>1</v>
      </c>
      <c r="C175" t="s">
        <v>109</v>
      </c>
      <c r="D175" t="s">
        <v>3</v>
      </c>
      <c r="E175" t="s">
        <v>18</v>
      </c>
      <c r="F175" t="s">
        <v>19</v>
      </c>
      <c r="G175" t="s">
        <v>6</v>
      </c>
      <c r="H175" t="s">
        <v>20</v>
      </c>
      <c r="I175" t="s">
        <v>21</v>
      </c>
      <c r="J175" t="s">
        <v>9</v>
      </c>
      <c r="K175" s="2">
        <v>0</v>
      </c>
      <c r="L175" s="2">
        <v>0</v>
      </c>
      <c r="M175" s="2">
        <v>18544500</v>
      </c>
      <c r="N175" s="2">
        <v>0</v>
      </c>
      <c r="O175" s="2">
        <v>0</v>
      </c>
      <c r="P175" s="2">
        <v>18544500</v>
      </c>
    </row>
    <row r="176" spans="1:16" outlineLevel="3" x14ac:dyDescent="0.2">
      <c r="A176" t="s">
        <v>108</v>
      </c>
      <c r="B176" t="s">
        <v>1</v>
      </c>
      <c r="C176" t="s">
        <v>109</v>
      </c>
      <c r="D176" t="s">
        <v>3</v>
      </c>
      <c r="E176" t="s">
        <v>12</v>
      </c>
      <c r="F176" t="s">
        <v>19</v>
      </c>
      <c r="G176" t="s">
        <v>6</v>
      </c>
      <c r="H176" t="s">
        <v>14</v>
      </c>
      <c r="I176" t="s">
        <v>21</v>
      </c>
      <c r="J176" t="s">
        <v>9</v>
      </c>
      <c r="K176" s="2">
        <v>0</v>
      </c>
      <c r="L176" s="2">
        <v>0</v>
      </c>
      <c r="M176" s="2">
        <v>44456137</v>
      </c>
      <c r="N176" s="2">
        <v>0</v>
      </c>
      <c r="O176" s="2">
        <v>0</v>
      </c>
      <c r="P176" s="2">
        <v>44456137</v>
      </c>
    </row>
    <row r="177" spans="1:16" outlineLevel="3" x14ac:dyDescent="0.2">
      <c r="A177" t="s">
        <v>108</v>
      </c>
      <c r="B177" t="s">
        <v>1</v>
      </c>
      <c r="C177" t="s">
        <v>109</v>
      </c>
      <c r="D177" t="s">
        <v>3</v>
      </c>
      <c r="E177" t="s">
        <v>36</v>
      </c>
      <c r="F177" t="s">
        <v>58</v>
      </c>
      <c r="G177" t="s">
        <v>6</v>
      </c>
      <c r="H177" t="s">
        <v>38</v>
      </c>
      <c r="I177" t="s">
        <v>59</v>
      </c>
      <c r="J177" t="s">
        <v>9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</row>
    <row r="178" spans="1:16" outlineLevel="3" x14ac:dyDescent="0.2">
      <c r="A178" t="s">
        <v>108</v>
      </c>
      <c r="B178" t="s">
        <v>1</v>
      </c>
      <c r="C178" t="s">
        <v>109</v>
      </c>
      <c r="D178" t="s">
        <v>3</v>
      </c>
      <c r="E178" t="s">
        <v>36</v>
      </c>
      <c r="F178" t="s">
        <v>64</v>
      </c>
      <c r="G178" t="s">
        <v>6</v>
      </c>
      <c r="H178" t="s">
        <v>38</v>
      </c>
      <c r="I178" t="s">
        <v>65</v>
      </c>
      <c r="J178" t="s">
        <v>9</v>
      </c>
      <c r="K178" s="2">
        <v>0</v>
      </c>
      <c r="L178" s="2">
        <v>100070</v>
      </c>
      <c r="M178" s="2">
        <v>7932312</v>
      </c>
      <c r="N178" s="2">
        <v>0</v>
      </c>
      <c r="O178" s="2">
        <v>0</v>
      </c>
      <c r="P178" s="2">
        <v>7932312</v>
      </c>
    </row>
    <row r="179" spans="1:16" outlineLevel="3" x14ac:dyDescent="0.2">
      <c r="A179" t="s">
        <v>108</v>
      </c>
      <c r="B179" t="s">
        <v>1</v>
      </c>
      <c r="C179" t="s">
        <v>109</v>
      </c>
      <c r="D179" t="s">
        <v>3</v>
      </c>
      <c r="E179" t="s">
        <v>36</v>
      </c>
      <c r="F179" t="s">
        <v>66</v>
      </c>
      <c r="G179" t="s">
        <v>6</v>
      </c>
      <c r="H179" t="s">
        <v>38</v>
      </c>
      <c r="I179" t="s">
        <v>67</v>
      </c>
      <c r="J179" t="s">
        <v>9</v>
      </c>
      <c r="K179" s="2">
        <v>0</v>
      </c>
      <c r="L179" s="2">
        <v>0</v>
      </c>
      <c r="M179" s="2">
        <v>61333</v>
      </c>
      <c r="N179" s="2">
        <v>0</v>
      </c>
      <c r="O179" s="2">
        <v>0</v>
      </c>
      <c r="P179" s="2">
        <v>61333</v>
      </c>
    </row>
    <row r="180" spans="1:16" outlineLevel="3" x14ac:dyDescent="0.2">
      <c r="A180" t="s">
        <v>108</v>
      </c>
      <c r="B180" t="s">
        <v>1</v>
      </c>
      <c r="C180" t="s">
        <v>109</v>
      </c>
      <c r="D180" t="s">
        <v>3</v>
      </c>
      <c r="E180" t="s">
        <v>36</v>
      </c>
      <c r="F180" t="s">
        <v>93</v>
      </c>
      <c r="G180" t="s">
        <v>6</v>
      </c>
      <c r="H180" t="s">
        <v>38</v>
      </c>
      <c r="I180" t="s">
        <v>94</v>
      </c>
      <c r="J180" t="s">
        <v>9</v>
      </c>
      <c r="K180" s="2">
        <v>0</v>
      </c>
      <c r="L180" s="2">
        <v>0</v>
      </c>
      <c r="M180" s="2">
        <v>44942</v>
      </c>
      <c r="N180" s="2">
        <v>0</v>
      </c>
      <c r="O180" s="2">
        <v>0</v>
      </c>
      <c r="P180" s="2">
        <v>44942</v>
      </c>
    </row>
    <row r="181" spans="1:16" outlineLevel="3" x14ac:dyDescent="0.2">
      <c r="A181" t="s">
        <v>108</v>
      </c>
      <c r="B181" t="s">
        <v>1</v>
      </c>
      <c r="C181" t="s">
        <v>109</v>
      </c>
      <c r="D181" t="s">
        <v>3</v>
      </c>
      <c r="E181" t="s">
        <v>36</v>
      </c>
      <c r="F181" t="s">
        <v>77</v>
      </c>
      <c r="G181" t="s">
        <v>6</v>
      </c>
      <c r="H181" t="s">
        <v>38</v>
      </c>
      <c r="I181" t="s">
        <v>78</v>
      </c>
      <c r="J181" t="s">
        <v>9</v>
      </c>
      <c r="K181" s="2">
        <v>0</v>
      </c>
      <c r="L181" s="2">
        <v>0</v>
      </c>
      <c r="M181" s="2">
        <v>4907507</v>
      </c>
      <c r="N181" s="2">
        <v>0</v>
      </c>
      <c r="O181" s="2">
        <v>0</v>
      </c>
      <c r="P181" s="2">
        <v>4907507</v>
      </c>
    </row>
    <row r="182" spans="1:16" outlineLevel="3" x14ac:dyDescent="0.2">
      <c r="A182" t="s">
        <v>108</v>
      </c>
      <c r="B182" t="s">
        <v>1</v>
      </c>
      <c r="C182" t="s">
        <v>109</v>
      </c>
      <c r="D182" t="s">
        <v>3</v>
      </c>
      <c r="E182" t="s">
        <v>36</v>
      </c>
      <c r="F182" t="s">
        <v>79</v>
      </c>
      <c r="G182" t="s">
        <v>6</v>
      </c>
      <c r="H182" t="s">
        <v>38</v>
      </c>
      <c r="I182" t="s">
        <v>80</v>
      </c>
      <c r="J182" t="s">
        <v>9</v>
      </c>
      <c r="K182" s="2">
        <v>0</v>
      </c>
      <c r="L182" s="2">
        <v>0</v>
      </c>
      <c r="M182" s="2">
        <v>10767210</v>
      </c>
      <c r="N182" s="2">
        <v>0</v>
      </c>
      <c r="O182" s="2">
        <v>0</v>
      </c>
      <c r="P182" s="2">
        <v>10767210</v>
      </c>
    </row>
    <row r="183" spans="1:16" outlineLevel="3" x14ac:dyDescent="0.2">
      <c r="A183" t="s">
        <v>108</v>
      </c>
      <c r="B183" t="s">
        <v>1</v>
      </c>
      <c r="C183" t="s">
        <v>109</v>
      </c>
      <c r="D183" t="s">
        <v>3</v>
      </c>
      <c r="E183" t="s">
        <v>36</v>
      </c>
      <c r="F183" t="s">
        <v>95</v>
      </c>
      <c r="G183" t="s">
        <v>6</v>
      </c>
      <c r="H183" t="s">
        <v>38</v>
      </c>
      <c r="I183" t="s">
        <v>96</v>
      </c>
      <c r="J183" t="s">
        <v>9</v>
      </c>
      <c r="K183" s="2">
        <v>0</v>
      </c>
      <c r="L183" s="2">
        <v>0</v>
      </c>
      <c r="M183" s="2">
        <v>5200000</v>
      </c>
      <c r="N183" s="2">
        <v>0</v>
      </c>
      <c r="O183" s="2">
        <v>0</v>
      </c>
      <c r="P183" s="2">
        <v>5200000</v>
      </c>
    </row>
    <row r="184" spans="1:16" outlineLevel="3" x14ac:dyDescent="0.2">
      <c r="A184" t="s">
        <v>108</v>
      </c>
      <c r="B184" t="s">
        <v>1</v>
      </c>
      <c r="C184" t="s">
        <v>109</v>
      </c>
      <c r="D184" t="s">
        <v>3</v>
      </c>
      <c r="E184" t="s">
        <v>36</v>
      </c>
      <c r="F184" t="s">
        <v>97</v>
      </c>
      <c r="G184" t="s">
        <v>6</v>
      </c>
      <c r="H184" t="s">
        <v>38</v>
      </c>
      <c r="I184" t="s">
        <v>96</v>
      </c>
      <c r="J184" t="s">
        <v>9</v>
      </c>
      <c r="K184" s="2">
        <v>0</v>
      </c>
      <c r="L184" s="2">
        <v>0</v>
      </c>
      <c r="M184" s="2">
        <v>5200000</v>
      </c>
      <c r="N184" s="2">
        <v>0</v>
      </c>
      <c r="O184" s="2">
        <v>0</v>
      </c>
      <c r="P184" s="2">
        <v>5200000</v>
      </c>
    </row>
    <row r="185" spans="1:16" outlineLevel="3" x14ac:dyDescent="0.2">
      <c r="A185" t="s">
        <v>108</v>
      </c>
      <c r="B185" t="s">
        <v>1</v>
      </c>
      <c r="C185" t="s">
        <v>109</v>
      </c>
      <c r="D185" t="s">
        <v>3</v>
      </c>
      <c r="E185" t="s">
        <v>4</v>
      </c>
      <c r="F185" t="s">
        <v>5</v>
      </c>
      <c r="G185" t="s">
        <v>87</v>
      </c>
      <c r="H185" t="s">
        <v>7</v>
      </c>
      <c r="I185" t="s">
        <v>8</v>
      </c>
      <c r="J185" t="s">
        <v>88</v>
      </c>
      <c r="K185" s="2">
        <v>0</v>
      </c>
      <c r="L185" s="2">
        <v>0</v>
      </c>
      <c r="M185" s="2">
        <v>83888257</v>
      </c>
      <c r="N185" s="2">
        <v>0</v>
      </c>
      <c r="O185" s="2">
        <v>0</v>
      </c>
      <c r="P185" s="2">
        <v>83888257</v>
      </c>
    </row>
    <row r="186" spans="1:16" outlineLevel="3" x14ac:dyDescent="0.2">
      <c r="A186" t="s">
        <v>110</v>
      </c>
      <c r="B186" t="s">
        <v>1</v>
      </c>
      <c r="C186" t="s">
        <v>111</v>
      </c>
      <c r="D186" t="s">
        <v>3</v>
      </c>
      <c r="E186" t="s">
        <v>42</v>
      </c>
      <c r="F186" t="s">
        <v>5</v>
      </c>
      <c r="G186" t="s">
        <v>6</v>
      </c>
      <c r="H186" t="s">
        <v>43</v>
      </c>
      <c r="I186" t="s">
        <v>8</v>
      </c>
      <c r="J186" t="s">
        <v>9</v>
      </c>
      <c r="K186" s="2">
        <v>0</v>
      </c>
      <c r="L186" s="2">
        <v>0</v>
      </c>
      <c r="M186" s="2">
        <v>16940761</v>
      </c>
      <c r="N186" s="2">
        <v>0</v>
      </c>
      <c r="O186" s="2">
        <v>0</v>
      </c>
      <c r="P186" s="2">
        <v>16940761</v>
      </c>
    </row>
    <row r="187" spans="1:16" outlineLevel="3" x14ac:dyDescent="0.2">
      <c r="A187" t="s">
        <v>110</v>
      </c>
      <c r="B187" t="s">
        <v>1</v>
      </c>
      <c r="C187" t="s">
        <v>111</v>
      </c>
      <c r="D187" t="s">
        <v>3</v>
      </c>
      <c r="E187" t="s">
        <v>12</v>
      </c>
      <c r="F187" t="s">
        <v>16</v>
      </c>
      <c r="G187" t="s">
        <v>6</v>
      </c>
      <c r="H187" t="s">
        <v>14</v>
      </c>
      <c r="I187" t="s">
        <v>17</v>
      </c>
      <c r="J187" t="s">
        <v>9</v>
      </c>
      <c r="K187" s="2">
        <v>0</v>
      </c>
      <c r="L187" s="2">
        <v>0</v>
      </c>
      <c r="M187" s="2">
        <v>7135836</v>
      </c>
      <c r="N187" s="2">
        <v>0</v>
      </c>
      <c r="O187" s="2">
        <v>0</v>
      </c>
      <c r="P187" s="2">
        <v>7135836</v>
      </c>
    </row>
    <row r="188" spans="1:16" outlineLevel="3" x14ac:dyDescent="0.2">
      <c r="A188" t="s">
        <v>110</v>
      </c>
      <c r="B188" t="s">
        <v>1</v>
      </c>
      <c r="C188" t="s">
        <v>111</v>
      </c>
      <c r="D188" t="s">
        <v>3</v>
      </c>
      <c r="E188" t="s">
        <v>32</v>
      </c>
      <c r="F188" t="s">
        <v>33</v>
      </c>
      <c r="G188" t="s">
        <v>6</v>
      </c>
      <c r="H188" t="s">
        <v>34</v>
      </c>
      <c r="I188" t="s">
        <v>35</v>
      </c>
      <c r="J188" t="s">
        <v>9</v>
      </c>
      <c r="K188" s="2">
        <v>0</v>
      </c>
      <c r="L188" s="2">
        <v>0</v>
      </c>
      <c r="M188" s="2">
        <v>7150063</v>
      </c>
      <c r="N188" s="2">
        <v>0</v>
      </c>
      <c r="O188" s="2">
        <v>0</v>
      </c>
      <c r="P188" s="2">
        <v>7150063</v>
      </c>
    </row>
    <row r="189" spans="1:16" outlineLevel="3" x14ac:dyDescent="0.2">
      <c r="A189" t="s">
        <v>110</v>
      </c>
      <c r="B189" t="s">
        <v>1</v>
      </c>
      <c r="C189" t="s">
        <v>111</v>
      </c>
      <c r="D189" t="s">
        <v>3</v>
      </c>
      <c r="E189" t="s">
        <v>36</v>
      </c>
      <c r="F189" t="s">
        <v>64</v>
      </c>
      <c r="G189" t="s">
        <v>6</v>
      </c>
      <c r="H189" t="s">
        <v>38</v>
      </c>
      <c r="I189" t="s">
        <v>65</v>
      </c>
      <c r="J189" t="s">
        <v>9</v>
      </c>
      <c r="K189" s="2">
        <v>0</v>
      </c>
      <c r="L189" s="2">
        <v>99660</v>
      </c>
      <c r="M189" s="2">
        <v>2988000</v>
      </c>
      <c r="N189" s="2">
        <v>0</v>
      </c>
      <c r="O189" s="2">
        <v>0</v>
      </c>
      <c r="P189" s="2">
        <v>2988000</v>
      </c>
    </row>
    <row r="190" spans="1:16" outlineLevel="3" x14ac:dyDescent="0.2">
      <c r="A190" t="s">
        <v>110</v>
      </c>
      <c r="B190" t="s">
        <v>1</v>
      </c>
      <c r="C190" t="s">
        <v>111</v>
      </c>
      <c r="D190" t="s">
        <v>3</v>
      </c>
      <c r="E190" t="s">
        <v>36</v>
      </c>
      <c r="F190" t="s">
        <v>66</v>
      </c>
      <c r="G190" t="s">
        <v>6</v>
      </c>
      <c r="H190" t="s">
        <v>38</v>
      </c>
      <c r="I190" t="s">
        <v>67</v>
      </c>
      <c r="J190" t="s">
        <v>9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  <row r="191" spans="1:16" outlineLevel="3" x14ac:dyDescent="0.2">
      <c r="A191" t="s">
        <v>112</v>
      </c>
      <c r="B191" t="s">
        <v>1</v>
      </c>
      <c r="C191" t="s">
        <v>113</v>
      </c>
      <c r="D191" t="s">
        <v>3</v>
      </c>
      <c r="E191" t="s">
        <v>42</v>
      </c>
      <c r="F191" t="s">
        <v>5</v>
      </c>
      <c r="G191" t="s">
        <v>6</v>
      </c>
      <c r="H191" t="s">
        <v>43</v>
      </c>
      <c r="I191" t="s">
        <v>8</v>
      </c>
      <c r="J191" t="s">
        <v>9</v>
      </c>
      <c r="K191" s="2">
        <v>13482</v>
      </c>
      <c r="L191" s="2">
        <v>0</v>
      </c>
      <c r="M191" s="2">
        <v>5500000</v>
      </c>
      <c r="N191" s="2">
        <v>0</v>
      </c>
      <c r="O191" s="2">
        <v>0</v>
      </c>
      <c r="P191" s="2">
        <v>5486518</v>
      </c>
    </row>
    <row r="192" spans="1:16" outlineLevel="3" x14ac:dyDescent="0.2">
      <c r="A192" t="s">
        <v>112</v>
      </c>
      <c r="B192" t="s">
        <v>1</v>
      </c>
      <c r="C192" t="s">
        <v>113</v>
      </c>
      <c r="D192" t="s">
        <v>3</v>
      </c>
      <c r="E192" t="s">
        <v>12</v>
      </c>
      <c r="F192" t="s">
        <v>16</v>
      </c>
      <c r="G192" t="s">
        <v>6</v>
      </c>
      <c r="H192" t="s">
        <v>14</v>
      </c>
      <c r="I192" t="s">
        <v>17</v>
      </c>
      <c r="J192" t="s">
        <v>9</v>
      </c>
      <c r="K192" s="2">
        <v>163136</v>
      </c>
      <c r="L192" s="2">
        <v>0</v>
      </c>
      <c r="M192" s="2">
        <v>23042300</v>
      </c>
      <c r="N192" s="2">
        <v>0</v>
      </c>
      <c r="O192" s="2">
        <v>0</v>
      </c>
      <c r="P192" s="2">
        <v>22879164</v>
      </c>
    </row>
    <row r="193" spans="1:16" outlineLevel="3" x14ac:dyDescent="0.2">
      <c r="A193" t="s">
        <v>112</v>
      </c>
      <c r="B193" t="s">
        <v>1</v>
      </c>
      <c r="C193" t="s">
        <v>113</v>
      </c>
      <c r="D193" t="s">
        <v>3</v>
      </c>
      <c r="E193" t="s">
        <v>36</v>
      </c>
      <c r="F193" t="s">
        <v>64</v>
      </c>
      <c r="G193" t="s">
        <v>6</v>
      </c>
      <c r="H193" t="s">
        <v>38</v>
      </c>
      <c r="I193" t="s">
        <v>65</v>
      </c>
      <c r="J193" t="s">
        <v>9</v>
      </c>
      <c r="K193" s="2">
        <v>218700</v>
      </c>
      <c r="L193" s="2">
        <v>8557700</v>
      </c>
      <c r="M193" s="2">
        <v>2957700</v>
      </c>
      <c r="N193" s="2">
        <v>0</v>
      </c>
      <c r="O193" s="2">
        <v>0</v>
      </c>
      <c r="P193" s="2">
        <v>2739000</v>
      </c>
    </row>
    <row r="194" spans="1:16" outlineLevel="3" x14ac:dyDescent="0.2">
      <c r="A194" t="s">
        <v>112</v>
      </c>
      <c r="B194" t="s">
        <v>1</v>
      </c>
      <c r="C194" t="s">
        <v>113</v>
      </c>
      <c r="D194" t="s">
        <v>3</v>
      </c>
      <c r="E194" t="s">
        <v>36</v>
      </c>
      <c r="F194" t="s">
        <v>66</v>
      </c>
      <c r="G194" t="s">
        <v>6</v>
      </c>
      <c r="H194" t="s">
        <v>38</v>
      </c>
      <c r="I194" t="s">
        <v>67</v>
      </c>
      <c r="J194" t="s">
        <v>9</v>
      </c>
      <c r="K194" s="2">
        <v>837</v>
      </c>
      <c r="L194" s="2">
        <v>0</v>
      </c>
      <c r="M194" s="2">
        <v>665000</v>
      </c>
      <c r="N194" s="2">
        <v>0</v>
      </c>
      <c r="O194" s="2">
        <v>0</v>
      </c>
      <c r="P194" s="2">
        <v>664163</v>
      </c>
    </row>
    <row r="195" spans="1:16" outlineLevel="3" x14ac:dyDescent="0.2">
      <c r="A195" t="s">
        <v>112</v>
      </c>
      <c r="B195" t="s">
        <v>1</v>
      </c>
      <c r="C195" t="s">
        <v>113</v>
      </c>
      <c r="D195" t="s">
        <v>3</v>
      </c>
      <c r="E195" t="s">
        <v>36</v>
      </c>
      <c r="F195" t="s">
        <v>114</v>
      </c>
      <c r="G195" t="s">
        <v>6</v>
      </c>
      <c r="H195" t="s">
        <v>38</v>
      </c>
      <c r="I195" t="s">
        <v>115</v>
      </c>
      <c r="J195" t="s">
        <v>9</v>
      </c>
      <c r="K195" s="2">
        <v>0</v>
      </c>
      <c r="L195" s="2">
        <v>4760000</v>
      </c>
      <c r="M195" s="2">
        <v>0</v>
      </c>
      <c r="N195" s="2">
        <v>0</v>
      </c>
      <c r="O195" s="2">
        <v>0</v>
      </c>
      <c r="P195" s="2">
        <v>0</v>
      </c>
    </row>
    <row r="196" spans="1:16" outlineLevel="3" x14ac:dyDescent="0.2">
      <c r="A196" t="s">
        <v>116</v>
      </c>
      <c r="B196" t="s">
        <v>1</v>
      </c>
      <c r="C196" t="s">
        <v>117</v>
      </c>
      <c r="D196" t="s">
        <v>3</v>
      </c>
      <c r="E196" t="s">
        <v>4</v>
      </c>
      <c r="F196" t="s">
        <v>5</v>
      </c>
      <c r="G196" t="s">
        <v>6</v>
      </c>
      <c r="H196" t="s">
        <v>7</v>
      </c>
      <c r="I196" t="s">
        <v>8</v>
      </c>
      <c r="J196" t="s">
        <v>9</v>
      </c>
      <c r="K196" s="2">
        <v>3800000</v>
      </c>
      <c r="L196" s="2">
        <v>0</v>
      </c>
      <c r="M196" s="2">
        <v>3800000</v>
      </c>
      <c r="N196" s="2">
        <v>0</v>
      </c>
      <c r="O196" s="2">
        <v>0</v>
      </c>
      <c r="P196" s="2">
        <v>0</v>
      </c>
    </row>
    <row r="197" spans="1:16" outlineLevel="3" x14ac:dyDescent="0.2">
      <c r="A197" t="s">
        <v>116</v>
      </c>
      <c r="B197" t="s">
        <v>1</v>
      </c>
      <c r="C197" t="s">
        <v>117</v>
      </c>
      <c r="D197" t="s">
        <v>3</v>
      </c>
      <c r="E197" t="s">
        <v>10</v>
      </c>
      <c r="F197" t="s">
        <v>5</v>
      </c>
      <c r="G197" t="s">
        <v>6</v>
      </c>
      <c r="H197" t="s">
        <v>11</v>
      </c>
      <c r="I197" t="s">
        <v>8</v>
      </c>
      <c r="J197" t="s">
        <v>9</v>
      </c>
      <c r="K197" s="2">
        <v>16000000</v>
      </c>
      <c r="L197" s="2">
        <v>0</v>
      </c>
      <c r="M197" s="2">
        <v>16000000</v>
      </c>
      <c r="N197" s="2">
        <v>0</v>
      </c>
      <c r="O197" s="2">
        <v>0</v>
      </c>
      <c r="P197" s="2">
        <v>0</v>
      </c>
    </row>
    <row r="198" spans="1:16" outlineLevel="3" x14ac:dyDescent="0.2">
      <c r="A198" t="s">
        <v>116</v>
      </c>
      <c r="B198" t="s">
        <v>1</v>
      </c>
      <c r="C198" t="s">
        <v>117</v>
      </c>
      <c r="D198" t="s">
        <v>3</v>
      </c>
      <c r="E198" t="s">
        <v>42</v>
      </c>
      <c r="F198" t="s">
        <v>5</v>
      </c>
      <c r="G198" t="s">
        <v>6</v>
      </c>
      <c r="H198" t="s">
        <v>43</v>
      </c>
      <c r="I198" t="s">
        <v>8</v>
      </c>
      <c r="J198" t="s">
        <v>9</v>
      </c>
      <c r="K198" s="2">
        <v>0</v>
      </c>
      <c r="L198" s="2">
        <v>12302016</v>
      </c>
      <c r="M198" s="2">
        <v>0</v>
      </c>
      <c r="N198" s="2">
        <v>0</v>
      </c>
      <c r="O198" s="2">
        <v>0</v>
      </c>
      <c r="P198" s="2">
        <v>0</v>
      </c>
    </row>
    <row r="199" spans="1:16" outlineLevel="3" x14ac:dyDescent="0.2">
      <c r="A199" t="s">
        <v>116</v>
      </c>
      <c r="B199" t="s">
        <v>1</v>
      </c>
      <c r="C199" t="s">
        <v>117</v>
      </c>
      <c r="D199" t="s">
        <v>3</v>
      </c>
      <c r="E199" t="s">
        <v>36</v>
      </c>
      <c r="F199" t="s">
        <v>66</v>
      </c>
      <c r="G199" t="s">
        <v>6</v>
      </c>
      <c r="H199" t="s">
        <v>38</v>
      </c>
      <c r="I199" t="s">
        <v>67</v>
      </c>
      <c r="J199" t="s">
        <v>9</v>
      </c>
      <c r="K199" s="2">
        <v>5119000</v>
      </c>
      <c r="L199" s="2">
        <v>0</v>
      </c>
      <c r="M199" s="2">
        <v>5119000</v>
      </c>
      <c r="N199" s="2">
        <v>0</v>
      </c>
      <c r="O199" s="2">
        <v>0</v>
      </c>
      <c r="P199" s="2">
        <v>0</v>
      </c>
    </row>
    <row r="200" spans="1:16" outlineLevel="3" x14ac:dyDescent="0.2">
      <c r="A200" t="s">
        <v>116</v>
      </c>
      <c r="B200" t="s">
        <v>1</v>
      </c>
      <c r="C200" t="s">
        <v>117</v>
      </c>
      <c r="D200" t="s">
        <v>3</v>
      </c>
      <c r="E200" t="s">
        <v>36</v>
      </c>
      <c r="F200" t="s">
        <v>114</v>
      </c>
      <c r="G200" t="s">
        <v>6</v>
      </c>
      <c r="H200" t="s">
        <v>38</v>
      </c>
      <c r="I200" t="s">
        <v>115</v>
      </c>
      <c r="J200" t="s">
        <v>9</v>
      </c>
      <c r="K200" s="2">
        <v>1652700</v>
      </c>
      <c r="L200" s="2">
        <v>0</v>
      </c>
      <c r="M200" s="2">
        <v>1652700</v>
      </c>
      <c r="N200" s="2">
        <v>0</v>
      </c>
      <c r="O200" s="2">
        <v>0</v>
      </c>
      <c r="P200" s="2">
        <v>0</v>
      </c>
    </row>
    <row r="201" spans="1:16" outlineLevel="3" x14ac:dyDescent="0.2">
      <c r="A201" t="s">
        <v>118</v>
      </c>
      <c r="B201" t="s">
        <v>1</v>
      </c>
      <c r="C201" t="s">
        <v>119</v>
      </c>
      <c r="D201" t="s">
        <v>3</v>
      </c>
      <c r="E201" t="s">
        <v>42</v>
      </c>
      <c r="F201" t="s">
        <v>5</v>
      </c>
      <c r="G201" t="s">
        <v>6</v>
      </c>
      <c r="H201" t="s">
        <v>43</v>
      </c>
      <c r="I201" t="s">
        <v>8</v>
      </c>
      <c r="J201" t="s">
        <v>9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</row>
    <row r="202" spans="1:16" outlineLevel="3" x14ac:dyDescent="0.2">
      <c r="A202" t="s">
        <v>120</v>
      </c>
      <c r="B202" t="s">
        <v>1</v>
      </c>
      <c r="C202" t="s">
        <v>121</v>
      </c>
      <c r="D202" t="s">
        <v>3</v>
      </c>
      <c r="E202" t="s">
        <v>12</v>
      </c>
      <c r="F202" t="s">
        <v>13</v>
      </c>
      <c r="G202" t="s">
        <v>89</v>
      </c>
      <c r="H202" t="s">
        <v>14</v>
      </c>
      <c r="I202" t="s">
        <v>15</v>
      </c>
      <c r="J202" t="s">
        <v>90</v>
      </c>
      <c r="K202" s="2">
        <v>0</v>
      </c>
      <c r="L202" s="2">
        <v>12556951</v>
      </c>
      <c r="M202" s="2">
        <v>0</v>
      </c>
      <c r="N202" s="2">
        <v>0</v>
      </c>
      <c r="O202" s="2">
        <v>0</v>
      </c>
      <c r="P202" s="2">
        <v>0</v>
      </c>
    </row>
    <row r="203" spans="1:16" outlineLevel="3" x14ac:dyDescent="0.2">
      <c r="A203" t="s">
        <v>122</v>
      </c>
      <c r="B203" t="s">
        <v>1</v>
      </c>
      <c r="C203" t="s">
        <v>123</v>
      </c>
      <c r="D203" t="s">
        <v>3</v>
      </c>
      <c r="E203" t="s">
        <v>4</v>
      </c>
      <c r="F203" t="s">
        <v>5</v>
      </c>
      <c r="G203" t="s">
        <v>6</v>
      </c>
      <c r="H203" t="s">
        <v>7</v>
      </c>
      <c r="I203" t="s">
        <v>8</v>
      </c>
      <c r="J203" t="s">
        <v>9</v>
      </c>
      <c r="K203" s="2">
        <v>59814875</v>
      </c>
      <c r="L203" s="2">
        <v>0</v>
      </c>
      <c r="M203" s="2">
        <v>59814875</v>
      </c>
      <c r="N203" s="2">
        <v>540484164</v>
      </c>
      <c r="O203" s="2">
        <v>0</v>
      </c>
      <c r="P203" s="2">
        <v>0</v>
      </c>
    </row>
    <row r="204" spans="1:16" outlineLevel="3" x14ac:dyDescent="0.2">
      <c r="A204" t="s">
        <v>122</v>
      </c>
      <c r="B204" t="s">
        <v>1</v>
      </c>
      <c r="C204" t="s">
        <v>123</v>
      </c>
      <c r="D204" t="s">
        <v>3</v>
      </c>
      <c r="E204" t="s">
        <v>10</v>
      </c>
      <c r="F204" t="s">
        <v>5</v>
      </c>
      <c r="G204" t="s">
        <v>6</v>
      </c>
      <c r="H204" t="s">
        <v>11</v>
      </c>
      <c r="I204" t="s">
        <v>8</v>
      </c>
      <c r="J204" t="s">
        <v>9</v>
      </c>
      <c r="K204" s="2">
        <v>2484131</v>
      </c>
      <c r="L204" s="2">
        <v>0</v>
      </c>
      <c r="M204" s="2">
        <v>2484131</v>
      </c>
      <c r="N204" s="2">
        <v>15884131</v>
      </c>
      <c r="O204" s="2">
        <v>0</v>
      </c>
      <c r="P204" s="2">
        <v>0</v>
      </c>
    </row>
    <row r="205" spans="1:16" outlineLevel="3" x14ac:dyDescent="0.2">
      <c r="A205" t="s">
        <v>122</v>
      </c>
      <c r="B205" t="s">
        <v>1</v>
      </c>
      <c r="C205" t="s">
        <v>123</v>
      </c>
      <c r="D205" t="s">
        <v>3</v>
      </c>
      <c r="E205" t="s">
        <v>42</v>
      </c>
      <c r="F205" t="s">
        <v>5</v>
      </c>
      <c r="G205" t="s">
        <v>6</v>
      </c>
      <c r="H205" t="s">
        <v>43</v>
      </c>
      <c r="I205" t="s">
        <v>8</v>
      </c>
      <c r="J205" t="s">
        <v>9</v>
      </c>
      <c r="K205" s="2">
        <v>17775051</v>
      </c>
      <c r="L205" s="2">
        <v>0</v>
      </c>
      <c r="M205" s="2">
        <v>17775051</v>
      </c>
      <c r="N205" s="2">
        <v>346879587</v>
      </c>
      <c r="O205" s="2">
        <v>0</v>
      </c>
      <c r="P205" s="2">
        <v>0</v>
      </c>
    </row>
    <row r="206" spans="1:16" outlineLevel="3" x14ac:dyDescent="0.2">
      <c r="A206" t="s">
        <v>122</v>
      </c>
      <c r="B206" t="s">
        <v>1</v>
      </c>
      <c r="C206" t="s">
        <v>123</v>
      </c>
      <c r="D206" t="s">
        <v>3</v>
      </c>
      <c r="E206" t="s">
        <v>32</v>
      </c>
      <c r="F206" t="s">
        <v>13</v>
      </c>
      <c r="G206" t="s">
        <v>6</v>
      </c>
      <c r="H206" t="s">
        <v>34</v>
      </c>
      <c r="I206" t="s">
        <v>15</v>
      </c>
      <c r="J206" t="s">
        <v>9</v>
      </c>
      <c r="K206" s="2">
        <v>18</v>
      </c>
      <c r="L206" s="2">
        <v>0</v>
      </c>
      <c r="M206" s="2">
        <v>18</v>
      </c>
      <c r="N206" s="2">
        <v>23886599</v>
      </c>
      <c r="O206" s="2">
        <v>0</v>
      </c>
      <c r="P206" s="2">
        <v>0</v>
      </c>
    </row>
    <row r="207" spans="1:16" outlineLevel="3" x14ac:dyDescent="0.2">
      <c r="A207" t="s">
        <v>122</v>
      </c>
      <c r="B207" t="s">
        <v>1</v>
      </c>
      <c r="C207" t="s">
        <v>123</v>
      </c>
      <c r="D207" t="s">
        <v>3</v>
      </c>
      <c r="E207" t="s">
        <v>12</v>
      </c>
      <c r="F207" t="s">
        <v>13</v>
      </c>
      <c r="G207" t="s">
        <v>6</v>
      </c>
      <c r="H207" t="s">
        <v>14</v>
      </c>
      <c r="I207" t="s">
        <v>15</v>
      </c>
      <c r="J207" t="s">
        <v>9</v>
      </c>
      <c r="K207" s="2">
        <v>6381863</v>
      </c>
      <c r="L207" s="2">
        <v>0</v>
      </c>
      <c r="M207" s="2">
        <v>6381863</v>
      </c>
      <c r="N207" s="2">
        <v>71586716</v>
      </c>
      <c r="O207" s="2">
        <v>0</v>
      </c>
      <c r="P207" s="2">
        <v>0</v>
      </c>
    </row>
    <row r="208" spans="1:16" outlineLevel="3" x14ac:dyDescent="0.2">
      <c r="A208" t="s">
        <v>122</v>
      </c>
      <c r="B208" t="s">
        <v>1</v>
      </c>
      <c r="C208" t="s">
        <v>123</v>
      </c>
      <c r="D208" t="s">
        <v>3</v>
      </c>
      <c r="E208" t="s">
        <v>44</v>
      </c>
      <c r="F208" t="s">
        <v>45</v>
      </c>
      <c r="G208" t="s">
        <v>6</v>
      </c>
      <c r="H208" t="s">
        <v>46</v>
      </c>
      <c r="I208" t="s">
        <v>47</v>
      </c>
      <c r="J208" t="s">
        <v>9</v>
      </c>
      <c r="K208" s="2">
        <v>1916</v>
      </c>
      <c r="L208" s="2">
        <v>0</v>
      </c>
      <c r="M208" s="2">
        <v>1916</v>
      </c>
      <c r="N208" s="2">
        <v>1916</v>
      </c>
      <c r="O208" s="2">
        <v>0</v>
      </c>
      <c r="P208" s="2">
        <v>0</v>
      </c>
    </row>
    <row r="209" spans="1:16" outlineLevel="3" x14ac:dyDescent="0.2">
      <c r="A209" t="s">
        <v>122</v>
      </c>
      <c r="B209" t="s">
        <v>1</v>
      </c>
      <c r="C209" t="s">
        <v>123</v>
      </c>
      <c r="D209" t="s">
        <v>3</v>
      </c>
      <c r="E209" t="s">
        <v>12</v>
      </c>
      <c r="F209" t="s">
        <v>16</v>
      </c>
      <c r="G209" t="s">
        <v>6</v>
      </c>
      <c r="H209" t="s">
        <v>14</v>
      </c>
      <c r="I209" t="s">
        <v>17</v>
      </c>
      <c r="J209" t="s">
        <v>9</v>
      </c>
      <c r="K209" s="2">
        <v>7194242</v>
      </c>
      <c r="L209" s="2">
        <v>0</v>
      </c>
      <c r="M209" s="2">
        <v>7194242</v>
      </c>
      <c r="N209" s="2">
        <v>104312378</v>
      </c>
      <c r="O209" s="2">
        <v>0</v>
      </c>
      <c r="P209" s="2">
        <v>0</v>
      </c>
    </row>
    <row r="210" spans="1:16" outlineLevel="3" x14ac:dyDescent="0.2">
      <c r="A210" t="s">
        <v>122</v>
      </c>
      <c r="B210" t="s">
        <v>1</v>
      </c>
      <c r="C210" t="s">
        <v>123</v>
      </c>
      <c r="D210" t="s">
        <v>3</v>
      </c>
      <c r="E210" t="s">
        <v>18</v>
      </c>
      <c r="F210" t="s">
        <v>19</v>
      </c>
      <c r="G210" t="s">
        <v>6</v>
      </c>
      <c r="H210" t="s">
        <v>20</v>
      </c>
      <c r="I210" t="s">
        <v>21</v>
      </c>
      <c r="J210" t="s">
        <v>9</v>
      </c>
      <c r="K210" s="2">
        <v>7167923</v>
      </c>
      <c r="L210" s="2">
        <v>0</v>
      </c>
      <c r="M210" s="2">
        <v>7167923</v>
      </c>
      <c r="N210" s="2">
        <v>98514346</v>
      </c>
      <c r="O210" s="2">
        <v>0</v>
      </c>
      <c r="P210" s="2">
        <v>0</v>
      </c>
    </row>
    <row r="211" spans="1:16" outlineLevel="3" x14ac:dyDescent="0.2">
      <c r="A211" t="s">
        <v>122</v>
      </c>
      <c r="B211" t="s">
        <v>1</v>
      </c>
      <c r="C211" t="s">
        <v>123</v>
      </c>
      <c r="D211" t="s">
        <v>3</v>
      </c>
      <c r="E211" t="s">
        <v>12</v>
      </c>
      <c r="F211" t="s">
        <v>19</v>
      </c>
      <c r="G211" t="s">
        <v>6</v>
      </c>
      <c r="H211" t="s">
        <v>14</v>
      </c>
      <c r="I211" t="s">
        <v>21</v>
      </c>
      <c r="J211" t="s">
        <v>9</v>
      </c>
      <c r="K211" s="2">
        <v>0</v>
      </c>
      <c r="L211" s="2">
        <v>0</v>
      </c>
      <c r="M211" s="2">
        <v>0</v>
      </c>
      <c r="N211" s="2">
        <v>149988829</v>
      </c>
      <c r="O211" s="2">
        <v>0</v>
      </c>
      <c r="P211" s="2">
        <v>0</v>
      </c>
    </row>
    <row r="212" spans="1:16" outlineLevel="3" x14ac:dyDescent="0.2">
      <c r="A212" t="s">
        <v>122</v>
      </c>
      <c r="B212" t="s">
        <v>1</v>
      </c>
      <c r="C212" t="s">
        <v>123</v>
      </c>
      <c r="D212" t="s">
        <v>3</v>
      </c>
      <c r="E212" t="s">
        <v>44</v>
      </c>
      <c r="F212" t="s">
        <v>22</v>
      </c>
      <c r="G212" t="s">
        <v>6</v>
      </c>
      <c r="H212" t="s">
        <v>46</v>
      </c>
      <c r="I212" t="s">
        <v>23</v>
      </c>
      <c r="J212" t="s">
        <v>9</v>
      </c>
      <c r="K212" s="2">
        <v>2675200</v>
      </c>
      <c r="L212" s="2">
        <v>0</v>
      </c>
      <c r="M212" s="2">
        <v>2675200</v>
      </c>
      <c r="N212" s="2">
        <v>2675200</v>
      </c>
      <c r="O212" s="2">
        <v>0</v>
      </c>
      <c r="P212" s="2">
        <v>0</v>
      </c>
    </row>
    <row r="213" spans="1:16" outlineLevel="3" x14ac:dyDescent="0.2">
      <c r="A213" t="s">
        <v>122</v>
      </c>
      <c r="B213" t="s">
        <v>1</v>
      </c>
      <c r="C213" t="s">
        <v>123</v>
      </c>
      <c r="D213" t="s">
        <v>3</v>
      </c>
      <c r="E213" t="s">
        <v>4</v>
      </c>
      <c r="F213" t="s">
        <v>22</v>
      </c>
      <c r="G213" t="s">
        <v>6</v>
      </c>
      <c r="H213" t="s">
        <v>7</v>
      </c>
      <c r="I213" t="s">
        <v>23</v>
      </c>
      <c r="J213" t="s">
        <v>9</v>
      </c>
      <c r="K213" s="2">
        <v>2171510</v>
      </c>
      <c r="L213" s="2">
        <v>0</v>
      </c>
      <c r="M213" s="2">
        <v>2171510</v>
      </c>
      <c r="N213" s="2">
        <v>6051510</v>
      </c>
      <c r="O213" s="2">
        <v>0</v>
      </c>
      <c r="P213" s="2">
        <v>0</v>
      </c>
    </row>
    <row r="214" spans="1:16" outlineLevel="3" x14ac:dyDescent="0.2">
      <c r="A214" t="s">
        <v>122</v>
      </c>
      <c r="B214" t="s">
        <v>1</v>
      </c>
      <c r="C214" t="s">
        <v>123</v>
      </c>
      <c r="D214" t="s">
        <v>3</v>
      </c>
      <c r="E214" t="s">
        <v>4</v>
      </c>
      <c r="F214" t="s">
        <v>24</v>
      </c>
      <c r="G214" t="s">
        <v>6</v>
      </c>
      <c r="H214" t="s">
        <v>7</v>
      </c>
      <c r="I214" t="s">
        <v>25</v>
      </c>
      <c r="J214" t="s">
        <v>9</v>
      </c>
      <c r="K214" s="2">
        <v>0</v>
      </c>
      <c r="L214" s="2">
        <v>0</v>
      </c>
      <c r="M214" s="2">
        <v>0</v>
      </c>
      <c r="N214" s="2">
        <v>42863204</v>
      </c>
      <c r="O214" s="2">
        <v>0</v>
      </c>
      <c r="P214" s="2">
        <v>0</v>
      </c>
    </row>
    <row r="215" spans="1:16" outlineLevel="3" x14ac:dyDescent="0.2">
      <c r="A215" t="s">
        <v>122</v>
      </c>
      <c r="B215" t="s">
        <v>1</v>
      </c>
      <c r="C215" t="s">
        <v>123</v>
      </c>
      <c r="D215" t="s">
        <v>3</v>
      </c>
      <c r="E215" t="s">
        <v>18</v>
      </c>
      <c r="F215" t="s">
        <v>24</v>
      </c>
      <c r="G215" t="s">
        <v>6</v>
      </c>
      <c r="H215" t="s">
        <v>20</v>
      </c>
      <c r="I215" t="s">
        <v>25</v>
      </c>
      <c r="J215" t="s">
        <v>9</v>
      </c>
      <c r="K215" s="2">
        <v>1570666</v>
      </c>
      <c r="L215" s="2">
        <v>0</v>
      </c>
      <c r="M215" s="2">
        <v>1570666</v>
      </c>
      <c r="N215" s="2">
        <v>21070666</v>
      </c>
      <c r="O215" s="2">
        <v>0</v>
      </c>
      <c r="P215" s="2">
        <v>0</v>
      </c>
    </row>
    <row r="216" spans="1:16" outlineLevel="3" x14ac:dyDescent="0.2">
      <c r="A216" t="s">
        <v>122</v>
      </c>
      <c r="B216" t="s">
        <v>1</v>
      </c>
      <c r="C216" t="s">
        <v>123</v>
      </c>
      <c r="D216" t="s">
        <v>3</v>
      </c>
      <c r="E216" t="s">
        <v>10</v>
      </c>
      <c r="F216" t="s">
        <v>24</v>
      </c>
      <c r="G216" t="s">
        <v>6</v>
      </c>
      <c r="H216" t="s">
        <v>11</v>
      </c>
      <c r="I216" t="s">
        <v>25</v>
      </c>
      <c r="J216" t="s">
        <v>9</v>
      </c>
      <c r="K216" s="2">
        <v>1700000</v>
      </c>
      <c r="L216" s="2">
        <v>0</v>
      </c>
      <c r="M216" s="2">
        <v>1700000</v>
      </c>
      <c r="N216" s="2">
        <v>52388283</v>
      </c>
      <c r="O216" s="2">
        <v>0</v>
      </c>
      <c r="P216" s="2">
        <v>0</v>
      </c>
    </row>
    <row r="217" spans="1:16" outlineLevel="3" x14ac:dyDescent="0.2">
      <c r="A217" t="s">
        <v>122</v>
      </c>
      <c r="B217" t="s">
        <v>1</v>
      </c>
      <c r="C217" t="s">
        <v>123</v>
      </c>
      <c r="D217" t="s">
        <v>3</v>
      </c>
      <c r="E217" t="s">
        <v>50</v>
      </c>
      <c r="F217" t="s">
        <v>27</v>
      </c>
      <c r="G217" t="s">
        <v>6</v>
      </c>
      <c r="H217" t="s">
        <v>51</v>
      </c>
      <c r="I217" t="s">
        <v>29</v>
      </c>
      <c r="J217" t="s">
        <v>9</v>
      </c>
      <c r="K217" s="2">
        <v>106667</v>
      </c>
      <c r="L217" s="2">
        <v>0</v>
      </c>
      <c r="M217" s="2">
        <v>106667</v>
      </c>
      <c r="N217" s="2">
        <v>106667</v>
      </c>
      <c r="O217" s="2">
        <v>0</v>
      </c>
      <c r="P217" s="2">
        <v>0</v>
      </c>
    </row>
    <row r="218" spans="1:16" outlineLevel="3" x14ac:dyDescent="0.2">
      <c r="A218" t="s">
        <v>122</v>
      </c>
      <c r="B218" t="s">
        <v>1</v>
      </c>
      <c r="C218" t="s">
        <v>123</v>
      </c>
      <c r="D218" t="s">
        <v>3</v>
      </c>
      <c r="E218" t="s">
        <v>26</v>
      </c>
      <c r="F218" t="s">
        <v>27</v>
      </c>
      <c r="G218" t="s">
        <v>6</v>
      </c>
      <c r="H218" t="s">
        <v>28</v>
      </c>
      <c r="I218" t="s">
        <v>29</v>
      </c>
      <c r="J218" t="s">
        <v>9</v>
      </c>
      <c r="K218" s="2">
        <v>0</v>
      </c>
      <c r="L218" s="2">
        <v>0</v>
      </c>
      <c r="M218" s="2">
        <v>0</v>
      </c>
      <c r="N218" s="2">
        <v>12800000</v>
      </c>
      <c r="O218" s="2">
        <v>0</v>
      </c>
      <c r="P218" s="2">
        <v>0</v>
      </c>
    </row>
    <row r="219" spans="1:16" outlineLevel="3" x14ac:dyDescent="0.2">
      <c r="A219" t="s">
        <v>122</v>
      </c>
      <c r="B219" t="s">
        <v>1</v>
      </c>
      <c r="C219" t="s">
        <v>123</v>
      </c>
      <c r="D219" t="s">
        <v>3</v>
      </c>
      <c r="E219" t="s">
        <v>12</v>
      </c>
      <c r="F219" t="s">
        <v>30</v>
      </c>
      <c r="G219" t="s">
        <v>6</v>
      </c>
      <c r="H219" t="s">
        <v>14</v>
      </c>
      <c r="I219" t="s">
        <v>31</v>
      </c>
      <c r="J219" t="s">
        <v>9</v>
      </c>
      <c r="K219" s="2">
        <v>266667</v>
      </c>
      <c r="L219" s="2">
        <v>0</v>
      </c>
      <c r="M219" s="2">
        <v>266667</v>
      </c>
      <c r="N219" s="2">
        <v>5836102</v>
      </c>
      <c r="O219" s="2">
        <v>0</v>
      </c>
      <c r="P219" s="2">
        <v>0</v>
      </c>
    </row>
    <row r="220" spans="1:16" outlineLevel="3" x14ac:dyDescent="0.2">
      <c r="A220" t="s">
        <v>122</v>
      </c>
      <c r="B220" t="s">
        <v>1</v>
      </c>
      <c r="C220" t="s">
        <v>123</v>
      </c>
      <c r="D220" t="s">
        <v>3</v>
      </c>
      <c r="E220" t="s">
        <v>32</v>
      </c>
      <c r="F220" t="s">
        <v>33</v>
      </c>
      <c r="G220" t="s">
        <v>6</v>
      </c>
      <c r="H220" t="s">
        <v>34</v>
      </c>
      <c r="I220" t="s">
        <v>35</v>
      </c>
      <c r="J220" t="s">
        <v>9</v>
      </c>
      <c r="K220" s="2">
        <v>0</v>
      </c>
      <c r="L220" s="2">
        <v>0</v>
      </c>
      <c r="M220" s="2">
        <v>0</v>
      </c>
      <c r="N220" s="2">
        <v>23552019</v>
      </c>
      <c r="O220" s="2">
        <v>0</v>
      </c>
      <c r="P220" s="2">
        <v>0</v>
      </c>
    </row>
    <row r="221" spans="1:16" outlineLevel="3" x14ac:dyDescent="0.2">
      <c r="A221" t="s">
        <v>122</v>
      </c>
      <c r="B221" t="s">
        <v>1</v>
      </c>
      <c r="C221" t="s">
        <v>123</v>
      </c>
      <c r="D221" t="s">
        <v>3</v>
      </c>
      <c r="E221" t="s">
        <v>36</v>
      </c>
      <c r="F221" t="s">
        <v>52</v>
      </c>
      <c r="G221" t="s">
        <v>6</v>
      </c>
      <c r="H221" t="s">
        <v>38</v>
      </c>
      <c r="I221" t="s">
        <v>53</v>
      </c>
      <c r="J221" t="s">
        <v>9</v>
      </c>
      <c r="K221" s="2">
        <v>0</v>
      </c>
      <c r="L221" s="2">
        <v>0</v>
      </c>
      <c r="M221" s="2">
        <v>0</v>
      </c>
      <c r="N221" s="2">
        <v>11962195</v>
      </c>
      <c r="O221" s="2">
        <v>0</v>
      </c>
      <c r="P221" s="2">
        <v>0</v>
      </c>
    </row>
    <row r="222" spans="1:16" outlineLevel="3" x14ac:dyDescent="0.2">
      <c r="A222" t="s">
        <v>122</v>
      </c>
      <c r="B222" t="s">
        <v>1</v>
      </c>
      <c r="C222" t="s">
        <v>123</v>
      </c>
      <c r="D222" t="s">
        <v>3</v>
      </c>
      <c r="E222" t="s">
        <v>36</v>
      </c>
      <c r="F222" t="s">
        <v>54</v>
      </c>
      <c r="G222" t="s">
        <v>6</v>
      </c>
      <c r="H222" t="s">
        <v>38</v>
      </c>
      <c r="I222" t="s">
        <v>55</v>
      </c>
      <c r="J222" t="s">
        <v>9</v>
      </c>
      <c r="K222" s="2">
        <v>1262119</v>
      </c>
      <c r="L222" s="2">
        <v>0</v>
      </c>
      <c r="M222" s="2">
        <v>1262119</v>
      </c>
      <c r="N222" s="2">
        <v>1863119</v>
      </c>
      <c r="O222" s="2">
        <v>0</v>
      </c>
      <c r="P222" s="2">
        <v>0</v>
      </c>
    </row>
    <row r="223" spans="1:16" outlineLevel="3" x14ac:dyDescent="0.2">
      <c r="A223" t="s">
        <v>122</v>
      </c>
      <c r="B223" t="s">
        <v>1</v>
      </c>
      <c r="C223" t="s">
        <v>123</v>
      </c>
      <c r="D223" t="s">
        <v>3</v>
      </c>
      <c r="E223" t="s">
        <v>36</v>
      </c>
      <c r="F223" t="s">
        <v>56</v>
      </c>
      <c r="G223" t="s">
        <v>6</v>
      </c>
      <c r="H223" t="s">
        <v>38</v>
      </c>
      <c r="I223" t="s">
        <v>57</v>
      </c>
      <c r="J223" t="s">
        <v>9</v>
      </c>
      <c r="K223" s="2">
        <v>0</v>
      </c>
      <c r="L223" s="2">
        <v>0</v>
      </c>
      <c r="M223" s="2">
        <v>0</v>
      </c>
      <c r="N223" s="2">
        <v>999900</v>
      </c>
      <c r="O223" s="2">
        <v>0</v>
      </c>
      <c r="P223" s="2">
        <v>0</v>
      </c>
    </row>
    <row r="224" spans="1:16" outlineLevel="3" x14ac:dyDescent="0.2">
      <c r="A224" t="s">
        <v>122</v>
      </c>
      <c r="B224" t="s">
        <v>1</v>
      </c>
      <c r="C224" t="s">
        <v>123</v>
      </c>
      <c r="D224" t="s">
        <v>3</v>
      </c>
      <c r="E224" t="s">
        <v>36</v>
      </c>
      <c r="F224" t="s">
        <v>58</v>
      </c>
      <c r="G224" t="s">
        <v>6</v>
      </c>
      <c r="H224" t="s">
        <v>38</v>
      </c>
      <c r="I224" t="s">
        <v>59</v>
      </c>
      <c r="J224" t="s">
        <v>9</v>
      </c>
      <c r="K224" s="2">
        <v>1827651</v>
      </c>
      <c r="L224" s="2">
        <v>0</v>
      </c>
      <c r="M224" s="2">
        <v>1827651</v>
      </c>
      <c r="N224" s="2">
        <v>10953462</v>
      </c>
      <c r="O224" s="2">
        <v>0</v>
      </c>
      <c r="P224" s="2">
        <v>0</v>
      </c>
    </row>
    <row r="225" spans="1:16" outlineLevel="3" x14ac:dyDescent="0.2">
      <c r="A225" t="s">
        <v>122</v>
      </c>
      <c r="B225" t="s">
        <v>1</v>
      </c>
      <c r="C225" t="s">
        <v>123</v>
      </c>
      <c r="D225" t="s">
        <v>3</v>
      </c>
      <c r="E225" t="s">
        <v>36</v>
      </c>
      <c r="F225" t="s">
        <v>60</v>
      </c>
      <c r="G225" t="s">
        <v>6</v>
      </c>
      <c r="H225" t="s">
        <v>38</v>
      </c>
      <c r="I225" t="s">
        <v>61</v>
      </c>
      <c r="J225" t="s">
        <v>9</v>
      </c>
      <c r="K225" s="2">
        <v>0</v>
      </c>
      <c r="L225" s="2">
        <v>0</v>
      </c>
      <c r="M225" s="2">
        <v>0</v>
      </c>
      <c r="N225" s="2">
        <v>400000</v>
      </c>
      <c r="O225" s="2">
        <v>0</v>
      </c>
      <c r="P225" s="2">
        <v>0</v>
      </c>
    </row>
    <row r="226" spans="1:16" outlineLevel="3" x14ac:dyDescent="0.2">
      <c r="A226" t="s">
        <v>122</v>
      </c>
      <c r="B226" t="s">
        <v>1</v>
      </c>
      <c r="C226" t="s">
        <v>123</v>
      </c>
      <c r="D226" t="s">
        <v>3</v>
      </c>
      <c r="E226" t="s">
        <v>36</v>
      </c>
      <c r="F226" t="s">
        <v>62</v>
      </c>
      <c r="G226" t="s">
        <v>6</v>
      </c>
      <c r="H226" t="s">
        <v>38</v>
      </c>
      <c r="I226" t="s">
        <v>63</v>
      </c>
      <c r="J226" t="s">
        <v>9</v>
      </c>
      <c r="K226" s="2">
        <v>500678</v>
      </c>
      <c r="L226" s="2">
        <v>0</v>
      </c>
      <c r="M226" s="2">
        <v>500678</v>
      </c>
      <c r="N226" s="2">
        <v>1138598</v>
      </c>
      <c r="O226" s="2">
        <v>0</v>
      </c>
      <c r="P226" s="2">
        <v>0</v>
      </c>
    </row>
    <row r="227" spans="1:16" outlineLevel="3" x14ac:dyDescent="0.2">
      <c r="A227" t="s">
        <v>122</v>
      </c>
      <c r="B227" t="s">
        <v>1</v>
      </c>
      <c r="C227" t="s">
        <v>123</v>
      </c>
      <c r="D227" t="s">
        <v>3</v>
      </c>
      <c r="E227" t="s">
        <v>36</v>
      </c>
      <c r="F227" t="s">
        <v>64</v>
      </c>
      <c r="G227" t="s">
        <v>6</v>
      </c>
      <c r="H227" t="s">
        <v>38</v>
      </c>
      <c r="I227" t="s">
        <v>65</v>
      </c>
      <c r="J227" t="s">
        <v>9</v>
      </c>
      <c r="K227" s="2">
        <v>1853913</v>
      </c>
      <c r="L227" s="2">
        <v>0</v>
      </c>
      <c r="M227" s="2">
        <v>1853913</v>
      </c>
      <c r="N227" s="2">
        <v>131595</v>
      </c>
      <c r="O227" s="2">
        <v>0</v>
      </c>
      <c r="P227" s="2">
        <v>0</v>
      </c>
    </row>
    <row r="228" spans="1:16" outlineLevel="3" x14ac:dyDescent="0.2">
      <c r="A228" t="s">
        <v>122</v>
      </c>
      <c r="B228" t="s">
        <v>1</v>
      </c>
      <c r="C228" t="s">
        <v>123</v>
      </c>
      <c r="D228" t="s">
        <v>3</v>
      </c>
      <c r="E228" t="s">
        <v>36</v>
      </c>
      <c r="F228" t="s">
        <v>66</v>
      </c>
      <c r="G228" t="s">
        <v>6</v>
      </c>
      <c r="H228" t="s">
        <v>38</v>
      </c>
      <c r="I228" t="s">
        <v>67</v>
      </c>
      <c r="J228" t="s">
        <v>9</v>
      </c>
      <c r="K228" s="2">
        <v>806823</v>
      </c>
      <c r="L228" s="2">
        <v>0</v>
      </c>
      <c r="M228" s="2">
        <v>806823</v>
      </c>
      <c r="N228" s="2">
        <v>3292290</v>
      </c>
      <c r="O228" s="2">
        <v>0</v>
      </c>
      <c r="P228" s="2">
        <v>0</v>
      </c>
    </row>
    <row r="229" spans="1:16" outlineLevel="3" x14ac:dyDescent="0.2">
      <c r="A229" t="s">
        <v>122</v>
      </c>
      <c r="B229" t="s">
        <v>1</v>
      </c>
      <c r="C229" t="s">
        <v>123</v>
      </c>
      <c r="D229" t="s">
        <v>3</v>
      </c>
      <c r="E229" t="s">
        <v>36</v>
      </c>
      <c r="F229" t="s">
        <v>68</v>
      </c>
      <c r="G229" t="s">
        <v>6</v>
      </c>
      <c r="H229" t="s">
        <v>38</v>
      </c>
      <c r="I229" t="s">
        <v>67</v>
      </c>
      <c r="J229" t="s">
        <v>9</v>
      </c>
      <c r="K229" s="2">
        <v>0</v>
      </c>
      <c r="L229" s="2">
        <v>0</v>
      </c>
      <c r="M229" s="2">
        <v>0</v>
      </c>
      <c r="N229" s="2">
        <v>2470671</v>
      </c>
      <c r="O229" s="2">
        <v>0</v>
      </c>
      <c r="P229" s="2">
        <v>0</v>
      </c>
    </row>
    <row r="230" spans="1:16" outlineLevel="3" x14ac:dyDescent="0.2">
      <c r="A230" t="s">
        <v>122</v>
      </c>
      <c r="B230" t="s">
        <v>1</v>
      </c>
      <c r="C230" t="s">
        <v>123</v>
      </c>
      <c r="D230" t="s">
        <v>3</v>
      </c>
      <c r="E230" t="s">
        <v>36</v>
      </c>
      <c r="F230" t="s">
        <v>114</v>
      </c>
      <c r="G230" t="s">
        <v>6</v>
      </c>
      <c r="H230" t="s">
        <v>38</v>
      </c>
      <c r="I230" t="s">
        <v>115</v>
      </c>
      <c r="J230" t="s">
        <v>9</v>
      </c>
      <c r="K230" s="2">
        <v>3107300</v>
      </c>
      <c r="L230" s="2">
        <v>0</v>
      </c>
      <c r="M230" s="2">
        <v>3107300</v>
      </c>
      <c r="N230" s="2">
        <v>0</v>
      </c>
      <c r="O230" s="2">
        <v>0</v>
      </c>
      <c r="P230" s="2">
        <v>0</v>
      </c>
    </row>
    <row r="231" spans="1:16" outlineLevel="3" x14ac:dyDescent="0.2">
      <c r="A231" t="s">
        <v>122</v>
      </c>
      <c r="B231" t="s">
        <v>1</v>
      </c>
      <c r="C231" t="s">
        <v>123</v>
      </c>
      <c r="D231" t="s">
        <v>3</v>
      </c>
      <c r="E231" t="s">
        <v>36</v>
      </c>
      <c r="F231" t="s">
        <v>71</v>
      </c>
      <c r="G231" t="s">
        <v>6</v>
      </c>
      <c r="H231" t="s">
        <v>38</v>
      </c>
      <c r="I231" t="s">
        <v>72</v>
      </c>
      <c r="J231" t="s">
        <v>9</v>
      </c>
      <c r="K231" s="2">
        <v>0</v>
      </c>
      <c r="L231" s="2">
        <v>0</v>
      </c>
      <c r="M231" s="2">
        <v>0</v>
      </c>
      <c r="N231" s="2">
        <v>1242680</v>
      </c>
      <c r="O231" s="2">
        <v>0</v>
      </c>
      <c r="P231" s="2">
        <v>0</v>
      </c>
    </row>
    <row r="232" spans="1:16" outlineLevel="3" x14ac:dyDescent="0.2">
      <c r="A232" t="s">
        <v>122</v>
      </c>
      <c r="B232" t="s">
        <v>1</v>
      </c>
      <c r="C232" t="s">
        <v>123</v>
      </c>
      <c r="D232" t="s">
        <v>3</v>
      </c>
      <c r="E232" t="s">
        <v>36</v>
      </c>
      <c r="F232" t="s">
        <v>73</v>
      </c>
      <c r="G232" t="s">
        <v>6</v>
      </c>
      <c r="H232" t="s">
        <v>38</v>
      </c>
      <c r="I232" t="s">
        <v>74</v>
      </c>
      <c r="J232" t="s">
        <v>9</v>
      </c>
      <c r="K232" s="2">
        <v>0</v>
      </c>
      <c r="L232" s="2">
        <v>0</v>
      </c>
      <c r="M232" s="2">
        <v>0</v>
      </c>
      <c r="N232" s="2">
        <v>12951702</v>
      </c>
      <c r="O232" s="2">
        <v>0</v>
      </c>
      <c r="P232" s="2">
        <v>0</v>
      </c>
    </row>
    <row r="233" spans="1:16" outlineLevel="3" x14ac:dyDescent="0.2">
      <c r="A233" t="s">
        <v>122</v>
      </c>
      <c r="B233" t="s">
        <v>1</v>
      </c>
      <c r="C233" t="s">
        <v>123</v>
      </c>
      <c r="D233" t="s">
        <v>3</v>
      </c>
      <c r="E233" t="s">
        <v>36</v>
      </c>
      <c r="F233" t="s">
        <v>75</v>
      </c>
      <c r="G233" t="s">
        <v>6</v>
      </c>
      <c r="H233" t="s">
        <v>38</v>
      </c>
      <c r="I233" t="s">
        <v>76</v>
      </c>
      <c r="J233" t="s">
        <v>9</v>
      </c>
      <c r="K233" s="2">
        <v>123</v>
      </c>
      <c r="L233" s="2">
        <v>0</v>
      </c>
      <c r="M233" s="2">
        <v>123</v>
      </c>
      <c r="N233" s="2">
        <v>15241440</v>
      </c>
      <c r="O233" s="2">
        <v>0</v>
      </c>
      <c r="P233" s="2">
        <v>0</v>
      </c>
    </row>
    <row r="234" spans="1:16" outlineLevel="3" x14ac:dyDescent="0.2">
      <c r="A234" t="s">
        <v>122</v>
      </c>
      <c r="B234" t="s">
        <v>1</v>
      </c>
      <c r="C234" t="s">
        <v>123</v>
      </c>
      <c r="D234" t="s">
        <v>3</v>
      </c>
      <c r="E234" t="s">
        <v>36</v>
      </c>
      <c r="F234" t="s">
        <v>93</v>
      </c>
      <c r="G234" t="s">
        <v>6</v>
      </c>
      <c r="H234" t="s">
        <v>38</v>
      </c>
      <c r="I234" t="s">
        <v>94</v>
      </c>
      <c r="J234" t="s">
        <v>9</v>
      </c>
      <c r="K234" s="2">
        <v>0</v>
      </c>
      <c r="L234" s="2">
        <v>0</v>
      </c>
      <c r="M234" s="2">
        <v>0</v>
      </c>
      <c r="N234" s="2">
        <v>4148942</v>
      </c>
      <c r="O234" s="2">
        <v>0</v>
      </c>
      <c r="P234" s="2">
        <v>0</v>
      </c>
    </row>
    <row r="235" spans="1:16" outlineLevel="3" x14ac:dyDescent="0.2">
      <c r="A235" t="s">
        <v>122</v>
      </c>
      <c r="B235" t="s">
        <v>1</v>
      </c>
      <c r="C235" t="s">
        <v>123</v>
      </c>
      <c r="D235" t="s">
        <v>3</v>
      </c>
      <c r="E235" t="s">
        <v>36</v>
      </c>
      <c r="F235" t="s">
        <v>77</v>
      </c>
      <c r="G235" t="s">
        <v>6</v>
      </c>
      <c r="H235" t="s">
        <v>38</v>
      </c>
      <c r="I235" t="s">
        <v>78</v>
      </c>
      <c r="J235" t="s">
        <v>9</v>
      </c>
      <c r="K235" s="2">
        <v>81253</v>
      </c>
      <c r="L235" s="2">
        <v>0</v>
      </c>
      <c r="M235" s="2">
        <v>81253</v>
      </c>
      <c r="N235" s="2">
        <v>6938815</v>
      </c>
      <c r="O235" s="2">
        <v>0</v>
      </c>
      <c r="P235" s="2">
        <v>0</v>
      </c>
    </row>
    <row r="236" spans="1:16" outlineLevel="3" x14ac:dyDescent="0.2">
      <c r="A236" t="s">
        <v>122</v>
      </c>
      <c r="B236" t="s">
        <v>1</v>
      </c>
      <c r="C236" t="s">
        <v>123</v>
      </c>
      <c r="D236" t="s">
        <v>3</v>
      </c>
      <c r="E236" t="s">
        <v>36</v>
      </c>
      <c r="F236" t="s">
        <v>79</v>
      </c>
      <c r="G236" t="s">
        <v>6</v>
      </c>
      <c r="H236" t="s">
        <v>38</v>
      </c>
      <c r="I236" t="s">
        <v>80</v>
      </c>
      <c r="J236" t="s">
        <v>9</v>
      </c>
      <c r="K236" s="2">
        <v>542</v>
      </c>
      <c r="L236" s="2">
        <v>0</v>
      </c>
      <c r="M236" s="2">
        <v>542</v>
      </c>
      <c r="N236" s="2">
        <v>6663752</v>
      </c>
      <c r="O236" s="2">
        <v>0</v>
      </c>
      <c r="P236" s="2">
        <v>0</v>
      </c>
    </row>
    <row r="237" spans="1:16" outlineLevel="3" x14ac:dyDescent="0.2">
      <c r="A237" t="s">
        <v>122</v>
      </c>
      <c r="B237" t="s">
        <v>1</v>
      </c>
      <c r="C237" t="s">
        <v>123</v>
      </c>
      <c r="D237" t="s">
        <v>3</v>
      </c>
      <c r="E237" t="s">
        <v>36</v>
      </c>
      <c r="F237" t="s">
        <v>95</v>
      </c>
      <c r="G237" t="s">
        <v>6</v>
      </c>
      <c r="H237" t="s">
        <v>38</v>
      </c>
      <c r="I237" t="s">
        <v>96</v>
      </c>
      <c r="J237" t="s">
        <v>9</v>
      </c>
      <c r="K237" s="2">
        <v>0</v>
      </c>
      <c r="L237" s="2">
        <v>0</v>
      </c>
      <c r="M237" s="2">
        <v>0</v>
      </c>
      <c r="N237" s="2">
        <v>5200000</v>
      </c>
      <c r="O237" s="2">
        <v>0</v>
      </c>
      <c r="P237" s="2">
        <v>0</v>
      </c>
    </row>
    <row r="238" spans="1:16" outlineLevel="3" x14ac:dyDescent="0.2">
      <c r="A238" t="s">
        <v>122</v>
      </c>
      <c r="B238" t="s">
        <v>1</v>
      </c>
      <c r="C238" t="s">
        <v>123</v>
      </c>
      <c r="D238" t="s">
        <v>3</v>
      </c>
      <c r="E238" t="s">
        <v>36</v>
      </c>
      <c r="F238" t="s">
        <v>97</v>
      </c>
      <c r="G238" t="s">
        <v>6</v>
      </c>
      <c r="H238" t="s">
        <v>38</v>
      </c>
      <c r="I238" t="s">
        <v>96</v>
      </c>
      <c r="J238" t="s">
        <v>9</v>
      </c>
      <c r="K238" s="2">
        <v>0</v>
      </c>
      <c r="L238" s="2">
        <v>0</v>
      </c>
      <c r="M238" s="2">
        <v>0</v>
      </c>
      <c r="N238" s="2">
        <v>5200000</v>
      </c>
      <c r="O238" s="2">
        <v>0</v>
      </c>
      <c r="P238" s="2">
        <v>0</v>
      </c>
    </row>
    <row r="239" spans="1:16" outlineLevel="3" x14ac:dyDescent="0.2">
      <c r="A239" t="s">
        <v>122</v>
      </c>
      <c r="B239" t="s">
        <v>1</v>
      </c>
      <c r="C239" t="s">
        <v>123</v>
      </c>
      <c r="D239" t="s">
        <v>3</v>
      </c>
      <c r="E239" t="s">
        <v>36</v>
      </c>
      <c r="F239" t="s">
        <v>81</v>
      </c>
      <c r="G239" t="s">
        <v>6</v>
      </c>
      <c r="H239" t="s">
        <v>38</v>
      </c>
      <c r="I239" t="s">
        <v>82</v>
      </c>
      <c r="J239" t="s">
        <v>9</v>
      </c>
      <c r="K239" s="2">
        <v>230744</v>
      </c>
      <c r="L239" s="2">
        <v>0</v>
      </c>
      <c r="M239" s="2">
        <v>230744</v>
      </c>
      <c r="N239" s="2">
        <v>3720744</v>
      </c>
      <c r="O239" s="2">
        <v>0</v>
      </c>
      <c r="P239" s="2">
        <v>0</v>
      </c>
    </row>
    <row r="240" spans="1:16" outlineLevel="3" x14ac:dyDescent="0.2">
      <c r="A240" t="s">
        <v>122</v>
      </c>
      <c r="B240" t="s">
        <v>1</v>
      </c>
      <c r="C240" t="s">
        <v>123</v>
      </c>
      <c r="D240" t="s">
        <v>3</v>
      </c>
      <c r="E240" t="s">
        <v>36</v>
      </c>
      <c r="F240" t="s">
        <v>83</v>
      </c>
      <c r="G240" t="s">
        <v>6</v>
      </c>
      <c r="H240" t="s">
        <v>38</v>
      </c>
      <c r="I240" t="s">
        <v>84</v>
      </c>
      <c r="J240" t="s">
        <v>9</v>
      </c>
      <c r="K240" s="2">
        <v>7991</v>
      </c>
      <c r="L240" s="2">
        <v>0</v>
      </c>
      <c r="M240" s="2">
        <v>7991</v>
      </c>
      <c r="N240" s="2">
        <v>7991</v>
      </c>
      <c r="O240" s="2">
        <v>0</v>
      </c>
      <c r="P240" s="2">
        <v>0</v>
      </c>
    </row>
    <row r="241" spans="1:16" outlineLevel="3" x14ac:dyDescent="0.2">
      <c r="A241" t="s">
        <v>122</v>
      </c>
      <c r="B241" t="s">
        <v>1</v>
      </c>
      <c r="C241" t="s">
        <v>123</v>
      </c>
      <c r="D241" t="s">
        <v>3</v>
      </c>
      <c r="E241" t="s">
        <v>36</v>
      </c>
      <c r="F241" t="s">
        <v>85</v>
      </c>
      <c r="G241" t="s">
        <v>6</v>
      </c>
      <c r="H241" t="s">
        <v>38</v>
      </c>
      <c r="I241" t="s">
        <v>86</v>
      </c>
      <c r="J241" t="s">
        <v>9</v>
      </c>
      <c r="K241" s="2">
        <v>12785</v>
      </c>
      <c r="L241" s="2">
        <v>0</v>
      </c>
      <c r="M241" s="2">
        <v>12785</v>
      </c>
      <c r="N241" s="2">
        <v>2441453</v>
      </c>
      <c r="O241" s="2">
        <v>0</v>
      </c>
      <c r="P241" s="2">
        <v>0</v>
      </c>
    </row>
    <row r="242" spans="1:16" outlineLevel="3" x14ac:dyDescent="0.2">
      <c r="A242" t="s">
        <v>122</v>
      </c>
      <c r="B242" t="s">
        <v>1</v>
      </c>
      <c r="C242" t="s">
        <v>123</v>
      </c>
      <c r="D242" t="s">
        <v>3</v>
      </c>
      <c r="E242" t="s">
        <v>4</v>
      </c>
      <c r="F242" t="s">
        <v>5</v>
      </c>
      <c r="G242" t="s">
        <v>98</v>
      </c>
      <c r="H242" t="s">
        <v>7</v>
      </c>
      <c r="I242" t="s">
        <v>8</v>
      </c>
      <c r="J242" t="s">
        <v>99</v>
      </c>
      <c r="K242" s="2">
        <v>0</v>
      </c>
      <c r="L242" s="2">
        <v>0</v>
      </c>
      <c r="M242" s="2">
        <v>0</v>
      </c>
      <c r="N242" s="2">
        <v>529041</v>
      </c>
      <c r="O242" s="2">
        <v>0</v>
      </c>
      <c r="P242" s="2">
        <v>0</v>
      </c>
    </row>
    <row r="243" spans="1:16" outlineLevel="3" x14ac:dyDescent="0.2">
      <c r="A243" t="s">
        <v>122</v>
      </c>
      <c r="B243" t="s">
        <v>1</v>
      </c>
      <c r="C243" t="s">
        <v>123</v>
      </c>
      <c r="D243" t="s">
        <v>3</v>
      </c>
      <c r="E243" t="s">
        <v>4</v>
      </c>
      <c r="F243" t="s">
        <v>5</v>
      </c>
      <c r="G243" t="s">
        <v>87</v>
      </c>
      <c r="H243" t="s">
        <v>7</v>
      </c>
      <c r="I243" t="s">
        <v>8</v>
      </c>
      <c r="J243" t="s">
        <v>88</v>
      </c>
      <c r="K243" s="2">
        <v>0</v>
      </c>
      <c r="L243" s="2">
        <v>0</v>
      </c>
      <c r="M243" s="2">
        <v>0</v>
      </c>
      <c r="N243" s="2">
        <v>83888257</v>
      </c>
      <c r="O243" s="2">
        <v>0</v>
      </c>
      <c r="P243" s="2">
        <v>0</v>
      </c>
    </row>
    <row r="244" spans="1:16" outlineLevel="3" x14ac:dyDescent="0.2">
      <c r="A244" t="s">
        <v>122</v>
      </c>
      <c r="B244" t="s">
        <v>1</v>
      </c>
      <c r="C244" t="s">
        <v>123</v>
      </c>
      <c r="D244" t="s">
        <v>3</v>
      </c>
      <c r="E244" t="s">
        <v>4</v>
      </c>
      <c r="F244" t="s">
        <v>24</v>
      </c>
      <c r="G244" t="s">
        <v>87</v>
      </c>
      <c r="H244" t="s">
        <v>7</v>
      </c>
      <c r="I244" t="s">
        <v>25</v>
      </c>
      <c r="J244" t="s">
        <v>88</v>
      </c>
      <c r="K244" s="2">
        <v>0</v>
      </c>
      <c r="L244" s="2">
        <v>-64294808</v>
      </c>
      <c r="M244" s="2">
        <v>0</v>
      </c>
      <c r="N244" s="2">
        <v>64294808</v>
      </c>
      <c r="O244" s="2">
        <v>0</v>
      </c>
      <c r="P244" s="2">
        <v>0</v>
      </c>
    </row>
    <row r="245" spans="1:16" outlineLevel="3" x14ac:dyDescent="0.2">
      <c r="A245" t="s">
        <v>122</v>
      </c>
      <c r="B245" t="s">
        <v>1</v>
      </c>
      <c r="C245" t="s">
        <v>123</v>
      </c>
      <c r="D245" t="s">
        <v>3</v>
      </c>
      <c r="E245" t="s">
        <v>12</v>
      </c>
      <c r="F245" t="s">
        <v>30</v>
      </c>
      <c r="G245" t="s">
        <v>89</v>
      </c>
      <c r="H245" t="s">
        <v>14</v>
      </c>
      <c r="I245" t="s">
        <v>31</v>
      </c>
      <c r="J245" t="s">
        <v>90</v>
      </c>
      <c r="K245" s="2">
        <v>0</v>
      </c>
      <c r="L245" s="2">
        <v>-1592232</v>
      </c>
      <c r="M245" s="2">
        <v>0</v>
      </c>
      <c r="N245" s="2">
        <v>1592232</v>
      </c>
      <c r="O245" s="2">
        <v>0</v>
      </c>
      <c r="P245" s="2">
        <v>0</v>
      </c>
    </row>
  </sheetData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15" zoomScaleNormal="115" workbookViewId="0">
      <selection sqref="A1:F5"/>
    </sheetView>
  </sheetViews>
  <sheetFormatPr baseColWidth="10" defaultRowHeight="12.75" x14ac:dyDescent="0.2"/>
  <cols>
    <col min="1" max="1" width="13.140625" style="18" bestFit="1" customWidth="1"/>
    <col min="2" max="2" width="19.140625" style="18" bestFit="1" customWidth="1"/>
    <col min="3" max="3" width="16.5703125" style="18" bestFit="1" customWidth="1"/>
    <col min="4" max="4" width="11.85546875" style="18" bestFit="1" customWidth="1"/>
    <col min="5" max="5" width="12.7109375" style="18" customWidth="1"/>
    <col min="6" max="6" width="12.5703125" style="18" bestFit="1" customWidth="1"/>
    <col min="7" max="16384" width="11.42578125" style="11"/>
  </cols>
  <sheetData>
    <row r="1" spans="1:6" ht="38.25" x14ac:dyDescent="0.2">
      <c r="A1" s="8" t="s">
        <v>145</v>
      </c>
      <c r="B1" s="9" t="s">
        <v>146</v>
      </c>
      <c r="C1" s="9" t="s">
        <v>147</v>
      </c>
      <c r="D1" s="8" t="s">
        <v>148</v>
      </c>
      <c r="E1" s="8" t="s">
        <v>149</v>
      </c>
      <c r="F1" s="10" t="s">
        <v>150</v>
      </c>
    </row>
    <row r="2" spans="1:6" x14ac:dyDescent="0.2">
      <c r="A2" s="20">
        <v>213</v>
      </c>
      <c r="B2" s="21">
        <v>3622700</v>
      </c>
      <c r="C2" s="21">
        <v>3403163</v>
      </c>
      <c r="D2" s="12">
        <f t="shared" ref="D2:D5" si="0">F2/B2</f>
        <v>6.0600380931349548E-2</v>
      </c>
      <c r="E2" s="13">
        <f t="shared" ref="E2:E5" si="1">C2/B2</f>
        <v>0.93939961906865044</v>
      </c>
      <c r="F2" s="19">
        <f>B2-C2</f>
        <v>219537</v>
      </c>
    </row>
    <row r="3" spans="1:6" x14ac:dyDescent="0.2">
      <c r="A3" s="20">
        <v>7612</v>
      </c>
      <c r="B3" s="21">
        <v>5500000</v>
      </c>
      <c r="C3" s="21">
        <v>5486518</v>
      </c>
      <c r="D3" s="12">
        <f t="shared" si="0"/>
        <v>2.4512727272727273E-3</v>
      </c>
      <c r="E3" s="13">
        <f t="shared" si="1"/>
        <v>0.99754872727272725</v>
      </c>
      <c r="F3" s="19">
        <f t="shared" ref="F3:F5" si="2">B3-C3</f>
        <v>13482</v>
      </c>
    </row>
    <row r="4" spans="1:6" x14ac:dyDescent="0.2">
      <c r="A4" s="20">
        <v>7597</v>
      </c>
      <c r="B4" s="21">
        <v>23042300</v>
      </c>
      <c r="C4" s="21">
        <v>22879164</v>
      </c>
      <c r="D4" s="12">
        <f t="shared" si="0"/>
        <v>7.0798487998159909E-3</v>
      </c>
      <c r="E4" s="13">
        <f t="shared" si="1"/>
        <v>0.99292015120018406</v>
      </c>
      <c r="F4" s="19">
        <f t="shared" si="2"/>
        <v>163136</v>
      </c>
    </row>
    <row r="5" spans="1:6" x14ac:dyDescent="0.2">
      <c r="A5" s="14" t="s">
        <v>141</v>
      </c>
      <c r="B5" s="15">
        <f>SUM(B2:B4)</f>
        <v>32165000</v>
      </c>
      <c r="C5" s="15">
        <f>SUM(C2:C4)</f>
        <v>31768845</v>
      </c>
      <c r="D5" s="16">
        <f t="shared" si="0"/>
        <v>1.2316337634074304E-2</v>
      </c>
      <c r="E5" s="17">
        <f t="shared" si="1"/>
        <v>0.98768366236592564</v>
      </c>
      <c r="F5" s="15">
        <f t="shared" si="2"/>
        <v>396155</v>
      </c>
    </row>
  </sheetData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</vt:lpstr>
      <vt:lpstr>Hoja1</vt:lpstr>
      <vt:lpstr>Sheet1</vt:lpstr>
      <vt:lpstr>Ranking Octubre</vt:lpstr>
      <vt:lpstr>Informe!Área_de_impresión</vt:lpstr>
      <vt:lpstr>Informe!Títulos_a_imprimir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Ailsa Mayerly Caro Florez</cp:lastModifiedBy>
  <cp:revision>1</cp:revision>
  <cp:lastPrinted>2021-11-10T20:07:51Z</cp:lastPrinted>
  <dcterms:created xsi:type="dcterms:W3CDTF">2021-11-10T16:38:39Z</dcterms:created>
  <dcterms:modified xsi:type="dcterms:W3CDTF">2021-11-10T20:08:10Z</dcterms:modified>
  <cp:category/>
</cp:coreProperties>
</file>