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1\Gestión Documentación SIG 2021\"/>
    </mc:Choice>
  </mc:AlternateContent>
  <bookViews>
    <workbookView xWindow="0" yWindow="0" windowWidth="28800" windowHeight="11235"/>
  </bookViews>
  <sheets>
    <sheet name="Cronograma_PIPC_ IDPC 2021" sheetId="1" r:id="rId1"/>
  </sheets>
  <definedNames>
    <definedName name="_xlnm._FilterDatabase" localSheetId="0" hidden="1">'Cronograma_PIPC_ IDPC 2021'!$A$2:$FW$30</definedName>
    <definedName name="Z_4D1B073B_648E_4D39_9277_F741FF28E6A9_.wvu.FilterData" localSheetId="0" hidden="1">'Cronograma_PIPC_ IDPC 2021'!$A$3:$AY$28</definedName>
  </definedNames>
  <calcPr calcId="152511"/>
  <customWorkbookViews>
    <customWorkbookView name="Filter 1" guid="{4D1B073B-648E-4D39-9277-F741FF28E6A9}"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29" i="1" l="1"/>
  <c r="AG30" i="1"/>
  <c r="AM30" i="1"/>
  <c r="AM8" i="1" l="1"/>
  <c r="AM20" i="1" l="1"/>
  <c r="AM21" i="1"/>
  <c r="AM22" i="1"/>
  <c r="AM23" i="1"/>
  <c r="AM24" i="1"/>
  <c r="AM25" i="1"/>
  <c r="AM26" i="1"/>
  <c r="AM18" i="1"/>
  <c r="AM19" i="1"/>
  <c r="AM16" i="1" l="1"/>
  <c r="AM15" i="1"/>
  <c r="AG24" i="1" l="1"/>
  <c r="AG23" i="1"/>
  <c r="AM17" i="1" l="1"/>
  <c r="AG17" i="1"/>
  <c r="AM14" i="1"/>
  <c r="AG14" i="1"/>
  <c r="AM13" i="1"/>
  <c r="AG13" i="1"/>
  <c r="AM12" i="1" l="1"/>
  <c r="AG12" i="1"/>
  <c r="AM6" i="1"/>
  <c r="AG6" i="1"/>
  <c r="AM5" i="1" l="1"/>
  <c r="AM7" i="1" l="1"/>
  <c r="L7" i="1"/>
  <c r="AG7" i="1" s="1"/>
  <c r="AM11" i="1" l="1"/>
  <c r="AG11" i="1"/>
  <c r="AM10" i="1"/>
  <c r="AG10" i="1"/>
  <c r="AG28" i="1" l="1"/>
  <c r="AG27" i="1"/>
  <c r="AG26" i="1"/>
  <c r="AG25" i="1"/>
  <c r="AG19" i="1"/>
  <c r="AG4" i="1"/>
  <c r="AG3" i="1"/>
  <c r="AM3" i="1"/>
  <c r="AM4" i="1"/>
  <c r="AM28" i="1" l="1"/>
  <c r="AM27" i="1"/>
</calcChain>
</file>

<file path=xl/comments1.xml><?xml version="1.0" encoding="utf-8"?>
<comments xmlns="http://schemas.openxmlformats.org/spreadsheetml/2006/main">
  <authors>
    <author>Carlos Hernando Sandoval Mora</author>
  </authors>
  <commentList>
    <comment ref="W5" authorId="0" shapeId="0">
      <text>
        <r>
          <rPr>
            <b/>
            <sz val="9"/>
            <color indexed="81"/>
            <rFont val="Tahoma"/>
            <charset val="1"/>
          </rPr>
          <t>Carlos Hernando Sandoval Mora:</t>
        </r>
        <r>
          <rPr>
            <sz val="9"/>
            <color indexed="81"/>
            <rFont val="Tahoma"/>
            <charset val="1"/>
          </rPr>
          <t xml:space="preserve">
Modificación aprobada en comité Institucional de Gestión y Desempeño del 30-06-2021</t>
        </r>
      </text>
    </comment>
    <comment ref="J10" authorId="0" shapeId="0">
      <text>
        <r>
          <rPr>
            <b/>
            <sz val="9"/>
            <color indexed="81"/>
            <rFont val="Tahoma"/>
            <charset val="1"/>
          </rPr>
          <t>Carlos Hernando Sandoval Mora:</t>
        </r>
        <r>
          <rPr>
            <sz val="9"/>
            <color indexed="81"/>
            <rFont val="Tahoma"/>
            <charset val="1"/>
          </rPr>
          <t xml:space="preserve">
Modificación aprobada en Comité Institucional de Gestión y Desempeño de 30-06-2021</t>
        </r>
      </text>
    </comment>
    <comment ref="K10" authorId="0" shapeId="0">
      <text>
        <r>
          <rPr>
            <b/>
            <sz val="9"/>
            <color indexed="81"/>
            <rFont val="Tahoma"/>
            <charset val="1"/>
          </rPr>
          <t>Carlos Hernando Sandoval Mora:</t>
        </r>
        <r>
          <rPr>
            <sz val="9"/>
            <color indexed="81"/>
            <rFont val="Tahoma"/>
            <charset val="1"/>
          </rPr>
          <t xml:space="preserve">
Modificación aprobada en Comité Institucional de Gestión y Desempeño de 30-06-2021</t>
        </r>
      </text>
    </comment>
    <comment ref="L10" authorId="0" shapeId="0">
      <text>
        <r>
          <rPr>
            <b/>
            <sz val="9"/>
            <color indexed="81"/>
            <rFont val="Tahoma"/>
            <charset val="1"/>
          </rPr>
          <t>Carlos Hernando Sandoval Mora:</t>
        </r>
        <r>
          <rPr>
            <sz val="9"/>
            <color indexed="81"/>
            <rFont val="Tahoma"/>
            <charset val="1"/>
          </rPr>
          <t xml:space="preserve">
Modificación aprobada en Comité Institucional de Gestión y Desempeño de 30-06-2021</t>
        </r>
      </text>
    </comment>
    <comment ref="L13" authorId="0" shapeId="0">
      <text>
        <r>
          <rPr>
            <b/>
            <sz val="9"/>
            <color indexed="81"/>
            <rFont val="Tahoma"/>
            <charset val="1"/>
          </rPr>
          <t>Carlos Hernando Sandoval Mora:</t>
        </r>
        <r>
          <rPr>
            <sz val="9"/>
            <color indexed="81"/>
            <rFont val="Tahoma"/>
            <charset val="1"/>
          </rPr>
          <t xml:space="preserve">
Modificación aprobada en Comité Institucional de Gestión y Desempeño de 30-06-2021</t>
        </r>
      </text>
    </comment>
    <comment ref="L14" authorId="0" shapeId="0">
      <text>
        <r>
          <rPr>
            <b/>
            <sz val="9"/>
            <color indexed="81"/>
            <rFont val="Tahoma"/>
            <charset val="1"/>
          </rPr>
          <t>Carlos Hernando Sandoval Mora:</t>
        </r>
        <r>
          <rPr>
            <sz val="9"/>
            <color indexed="81"/>
            <rFont val="Tahoma"/>
            <charset val="1"/>
          </rPr>
          <t xml:space="preserve">
Modificación aprobada en Comité Institucional de Gestión y Desempeño de 30-06-2021</t>
        </r>
      </text>
    </comment>
    <comment ref="L15" authorId="0" shapeId="0">
      <text>
        <r>
          <rPr>
            <b/>
            <sz val="9"/>
            <color indexed="81"/>
            <rFont val="Tahoma"/>
            <charset val="1"/>
          </rPr>
          <t>Carlos Hernando Sandoval Mora:</t>
        </r>
        <r>
          <rPr>
            <sz val="9"/>
            <color indexed="81"/>
            <rFont val="Tahoma"/>
            <charset val="1"/>
          </rPr>
          <t xml:space="preserve">
Modificación aprobada en Comité Institucional de Gestión y Desempeño de 30-06-2021</t>
        </r>
      </text>
    </comment>
    <comment ref="L17" authorId="0" shapeId="0">
      <text>
        <r>
          <rPr>
            <b/>
            <sz val="9"/>
            <color indexed="81"/>
            <rFont val="Tahoma"/>
            <charset val="1"/>
          </rPr>
          <t>Carlos Hernando Sandoval Mora:</t>
        </r>
        <r>
          <rPr>
            <sz val="9"/>
            <color indexed="81"/>
            <rFont val="Tahoma"/>
            <charset val="1"/>
          </rPr>
          <t xml:space="preserve">
Modificación aprobada en Comité Institucional de Gestión y Desempeño de 30-06-2021</t>
        </r>
      </text>
    </comment>
    <comment ref="R21" authorId="0" shapeId="0">
      <text>
        <r>
          <rPr>
            <b/>
            <sz val="9"/>
            <color indexed="81"/>
            <rFont val="Tahoma"/>
            <charset val="1"/>
          </rPr>
          <t>Carlos Hernando Sandoval Mora:</t>
        </r>
        <r>
          <rPr>
            <sz val="9"/>
            <color indexed="81"/>
            <rFont val="Tahoma"/>
            <charset val="1"/>
          </rPr>
          <t xml:space="preserve">
Modificación aprobada en Comité Institucional de Gestión y Desempeño de 30-06-2021</t>
        </r>
      </text>
    </comment>
    <comment ref="W21" authorId="0" shapeId="0">
      <text>
        <r>
          <rPr>
            <b/>
            <sz val="9"/>
            <color indexed="81"/>
            <rFont val="Tahoma"/>
            <charset val="1"/>
          </rPr>
          <t>Carlos Hernando Sandoval Mora:</t>
        </r>
        <r>
          <rPr>
            <sz val="9"/>
            <color indexed="81"/>
            <rFont val="Tahoma"/>
            <charset val="1"/>
          </rPr>
          <t xml:space="preserve">
Modificación aprobada en Comité Institucional de Gestión y Desempeño de 30-06-2021</t>
        </r>
      </text>
    </comment>
    <comment ref="L22" authorId="0" shapeId="0">
      <text>
        <r>
          <rPr>
            <b/>
            <sz val="9"/>
            <color indexed="81"/>
            <rFont val="Tahoma"/>
            <charset val="1"/>
          </rPr>
          <t>Carlos Hernando Sandoval Mora:</t>
        </r>
        <r>
          <rPr>
            <sz val="9"/>
            <color indexed="81"/>
            <rFont val="Tahoma"/>
            <charset val="1"/>
          </rPr>
          <t xml:space="preserve">
Modificación aprobada en Comité Institucional de Gestión y Desempeño de 30-06-2021</t>
        </r>
      </text>
    </comment>
    <comment ref="C25" authorId="0" shapeId="0">
      <text>
        <r>
          <rPr>
            <b/>
            <sz val="9"/>
            <color indexed="81"/>
            <rFont val="Tahoma"/>
            <charset val="1"/>
          </rPr>
          <t>Carlos Hernando Sandoval Mora:</t>
        </r>
        <r>
          <rPr>
            <sz val="9"/>
            <color indexed="81"/>
            <rFont val="Tahoma"/>
            <charset val="1"/>
          </rPr>
          <t xml:space="preserve">
Modificación aprobada en Comité Institucional de Gestión y Desempeño de 30-06-2021</t>
        </r>
      </text>
    </comment>
  </commentList>
</comments>
</file>

<file path=xl/sharedStrings.xml><?xml version="1.0" encoding="utf-8"?>
<sst xmlns="http://schemas.openxmlformats.org/spreadsheetml/2006/main" count="600" uniqueCount="393">
  <si>
    <t xml:space="preserve"> Producto/servicio del IDPC</t>
  </si>
  <si>
    <t>Ámbito de participación ciudadana</t>
  </si>
  <si>
    <t>Subdirección IDPC</t>
  </si>
  <si>
    <t xml:space="preserve"> Equipo responsable IDPC</t>
  </si>
  <si>
    <t>Meta cualitativa</t>
  </si>
  <si>
    <t>Meta cuantitativa</t>
  </si>
  <si>
    <t>Evidencias (mínimo listas de asistencia y fotos)</t>
  </si>
  <si>
    <t>Fases del ciclo de la gestión pública (frente al producto/servicio del IDPC): 1. Diagnóstico (identificación, problemas), 2. Formulación (elaboración, aprobación), 3. Implementación (ejecución), 4. Evaluación (seguimiento, control)</t>
  </si>
  <si>
    <t xml:space="preserve"> Nivel de incidencia (respecto al ámbito de participación): 1.Informativo, 2. Consultivo, 3. Decisorio, 4.Co-gestión/creación</t>
  </si>
  <si>
    <t>Modalidad: Presencial, Virtual, Mixta</t>
  </si>
  <si>
    <t xml:space="preserve"> Actores/grupos de valor involucrados </t>
  </si>
  <si>
    <t>Enfoque poblacional-diferencial: sexo, orientación sexual, identidad de género, transcurrir vital, pertenencia étnica, personas con discapacidad, víctimas del conflicto armado</t>
  </si>
  <si>
    <t>Enfoque territorial: Urbano, Rural, Urbano/Rural</t>
  </si>
  <si>
    <t>Territorialización (respecto al ámbito de participación)</t>
  </si>
  <si>
    <t>Recursos asociados (equipos humanos técnicos, expertos, hardware, software, transporte, alimentación, papelería)</t>
  </si>
  <si>
    <t>Resultados/impactos esperados de la participación ciudadana</t>
  </si>
  <si>
    <t>Mecanismo de participación ciudadana (audiencia pública, debate, comité, asamblea, mesa de trabajo, taller, ejercicios de colaboración e innovación, foro, evento y feria, instancias de participación ciudadana, consulta ciudadana, campaña informativa, entrega de material informativo, encuesta, entrevista, visita, buzones, redes sociales, página web)</t>
  </si>
  <si>
    <t>Programado</t>
  </si>
  <si>
    <t>Ejecutado</t>
  </si>
  <si>
    <t>Avance cualitativo (describir actividades realizadas con número de participantes y principales resultados)</t>
  </si>
  <si>
    <t>Número de participantes</t>
  </si>
  <si>
    <t>Avance cualitativo (describir actividades realizadas con número de participantes y principales resultados)</t>
  </si>
  <si>
    <t>Número acumulado de participantes</t>
  </si>
  <si>
    <t>1. Sensibilización, 2. Creación de capacidades, 3. Movilización de actores</t>
  </si>
  <si>
    <t>Presencial</t>
  </si>
  <si>
    <t>No</t>
  </si>
  <si>
    <t>Urbano</t>
  </si>
  <si>
    <t>3. Implementación</t>
  </si>
  <si>
    <t>Mixta</t>
  </si>
  <si>
    <t>Subdirección de Divulgación y Apropiación del Patrimonio</t>
  </si>
  <si>
    <t xml:space="preserve">Equipo de Fomento </t>
  </si>
  <si>
    <t>Urbano/Rural</t>
  </si>
  <si>
    <t>Bogotá</t>
  </si>
  <si>
    <t>Mesa de trabajo</t>
  </si>
  <si>
    <t>NA</t>
  </si>
  <si>
    <t>Programa Civinautas</t>
  </si>
  <si>
    <t>Formación a formadores (Diplomado de Formación en patrimonio cultural) y a niños, niñas y jóvenes  (Cátedra en patrimonio Cultural / Aulas Colegios SED)</t>
  </si>
  <si>
    <t>3. Implementación, 4. Evaluación</t>
  </si>
  <si>
    <t>1. Sensibilización, 2. Creación de capacidades</t>
  </si>
  <si>
    <t>Ciudadanía general</t>
  </si>
  <si>
    <t>Secretaría de Cultura, Recreación y Deporte</t>
  </si>
  <si>
    <t>1. Informativo, 2. Consultivo</t>
  </si>
  <si>
    <t>Equipo de Patrimonio Cultural Inmaterial</t>
  </si>
  <si>
    <t xml:space="preserve"> Subdirección de Gestión Territorial del Patrimonio</t>
  </si>
  <si>
    <t>Rendición permanente de cuentas</t>
  </si>
  <si>
    <t>Oficina Asesora de Planeación</t>
  </si>
  <si>
    <t>Oficina Asesora de Planeación, Equipo de Participación Ciudadana</t>
  </si>
  <si>
    <t>4. Evaluación</t>
  </si>
  <si>
    <t>4. Control social</t>
  </si>
  <si>
    <t>Incluye la rendición de cuentas de acciones relacionadas con el enfoque poblacional-diferencial</t>
  </si>
  <si>
    <t>Planes de acción de Políticas Públicas Distritales relacionadas con participación ciudadana</t>
  </si>
  <si>
    <t>Concertación, seguimiento y evaluación a los acuerdos para la orientación de la inversión y los resultados de la ejecución de las Políticas Públicas Distritales</t>
  </si>
  <si>
    <t>Distintas subdirecciones y equipos del IDPC responsables del cumplimiento de las Políticas Públicas Distritales</t>
  </si>
  <si>
    <t>1.Informativo, 2.Consultivo, 3. Decisorio</t>
  </si>
  <si>
    <t>Organizaciones sociales y culturales</t>
  </si>
  <si>
    <t xml:space="preserve"> Sexo, orientación sexual, identidad de género, transcurrir vital, pertenencia étnica, personas con discapacidad, víctimas del conflicto armado (según convocatorias del sector)</t>
  </si>
  <si>
    <t>Equipos humanos técnicos</t>
  </si>
  <si>
    <t>Compromisos ciudadanos</t>
  </si>
  <si>
    <t>Concertación y seguimiento a compromisos ciudadanos
* Articulado con actividades 3.2.6 del PAAC</t>
  </si>
  <si>
    <t>Veeduría Distrital</t>
  </si>
  <si>
    <t>Recibir y atender iniciativas ciudadanas sobre la orientación de la inversión y evaluación de los resultados de la ejecución de Políticas Públicas Distritales</t>
  </si>
  <si>
    <t>Según convocatorias de la Veeduría Distrital</t>
  </si>
  <si>
    <t>3. Decisorio</t>
  </si>
  <si>
    <t>Depende de los compromisos ciudadanos</t>
  </si>
  <si>
    <t xml:space="preserve">Sistema Distrital de Patrimonio Cultural </t>
  </si>
  <si>
    <t xml:space="preserve">Instancias de participación ciudadana del Sistema Distrital de Patrimonio Cultural </t>
  </si>
  <si>
    <t>Deliberar y concertar la gestión del IDPC con los integrantes de las instancias, con miras a fortalecer el control social</t>
  </si>
  <si>
    <t>1.Informativo, 2. Consultivo, 3. Decisorio</t>
  </si>
  <si>
    <t>2. Creación de capacidades, 3. Movilización de actores, 4. Control social</t>
  </si>
  <si>
    <t>Representantes de entidades públicas, gremios, organizaciones sociales y culturales que integran las instancias</t>
  </si>
  <si>
    <t>Sistema Distrital de Arte, Cultura y Patrimonio</t>
  </si>
  <si>
    <t>Instancias de participación ciudadana del Sistema Distrital de Arte, Cultura y Patrimonio</t>
  </si>
  <si>
    <t xml:space="preserve">Posibles sinergias con actores públicos, privados y sociales </t>
  </si>
  <si>
    <t>Equipos corresponsables IDPC</t>
  </si>
  <si>
    <t>Política Sectorial de Fomento / Programa Distrital de Apoyos Concertados y Programa Distrital de Estímulos</t>
  </si>
  <si>
    <t>Entidades sin ánimo de lucro, organizaciones culturales, agrupaciones y ciudadanía en general.</t>
  </si>
  <si>
    <t>Equipos humanos técnicos, hardware, software</t>
  </si>
  <si>
    <t>1. Informativo, 4. Cogestión/creación</t>
  </si>
  <si>
    <t>4. Cogestión/creación</t>
  </si>
  <si>
    <t>Secretaría Distrital de Cultura, Recreación y Deporte, Secretaría de Gobierno (oficina de Planeación), y demás Secretarías responsables de otras Políticas Públicas Distritales</t>
  </si>
  <si>
    <t>Acta, Listados de asistencia, pantallazos de correos</t>
  </si>
  <si>
    <t>Dirección General, Subdirección de Divulgación y Apropiación del Patrimonio, Subdirección de Protección e Intervención del Patrimonio, Oficina Asesora de Planeación, Equipo de Valoración, Equipo de Participación Ciudadana</t>
  </si>
  <si>
    <t xml:space="preserve">Actas, listados de asistencia, pantallazos y matrices. </t>
  </si>
  <si>
    <t xml:space="preserve">Articulación con instancias de los Sistemas Distritales de Participación del Sector Cultura, Recreación y Deporte </t>
  </si>
  <si>
    <t>Proceso declaratoria Festival del Sol y la Luna del pueblo Muisca de Bosa</t>
  </si>
  <si>
    <t>Equipo declaratorias de Patrimonio Cultural Inmaterial</t>
  </si>
  <si>
    <t>Enfoque diferencial</t>
  </si>
  <si>
    <t>N/A</t>
  </si>
  <si>
    <t>IDARTES</t>
  </si>
  <si>
    <t xml:space="preserve">Reuniones, mesas de trabajo, espacios de discusión y reflexión. </t>
  </si>
  <si>
    <t>1. Diagnóstico</t>
  </si>
  <si>
    <t>Virtual</t>
  </si>
  <si>
    <t>Comunidad Muisca de Bosa</t>
  </si>
  <si>
    <t>Enfoque poblacional-diferencial étnico</t>
  </si>
  <si>
    <t>Bosa</t>
  </si>
  <si>
    <t>1. Sensibilización, 3. Movilización de actores</t>
  </si>
  <si>
    <t>Grupo del Teatro La Candelaria</t>
  </si>
  <si>
    <t>Por definir</t>
  </si>
  <si>
    <t>La Candelaria</t>
  </si>
  <si>
    <t>Sinergias trabajadas dentro de la gestión integral del patrimonio cultural en el  IDPC (versiones o vigencias anteriores)</t>
  </si>
  <si>
    <t>Subdirección de Divulgación y Apropiación del Patrimonio Cultural</t>
  </si>
  <si>
    <t xml:space="preserve">Construcción de contenidos de las convocatorias: Equipo Patrimonio Cultural Inmaterial, 
Equipo de Participación
Equipo de investigación,
Museo de Bogotá, Dirección General, Equipo de publicaciones.
Recomendaciones para la formulación de contenidos:
Equipo Civinautas, Equipo de Enfoque Diferencial, Equipo de Valoración, Equipo de Recorridos.
</t>
  </si>
  <si>
    <t>Proyecto de Recuperación de Columbarios ubicados en el Globo B del Cementerio Central de Bogotá creando un espacio que integre dimensiones de patrimonio y memoria en la ciudad</t>
  </si>
  <si>
    <t>Subdirección de Protección e Intervención</t>
  </si>
  <si>
    <t>Victimas del conflicto armado.</t>
  </si>
  <si>
    <t>Equipo de participación ciudadana IDPC</t>
  </si>
  <si>
    <t>Consejo Local de Arte, Cultura y Patrimonio de Ciudad Bolívar</t>
  </si>
  <si>
    <t>3. Movilización de actores</t>
  </si>
  <si>
    <t>Organizaciones  y gestores culturales de Ciudad Bolívar</t>
  </si>
  <si>
    <t>Enfoque de género, ciclo vital, víctimas del conflicto armado</t>
  </si>
  <si>
    <t>Equipo de las áreas de curaduría, museografía, educación y estrategia de territorialización del Museo de Bogotá</t>
  </si>
  <si>
    <t>Ciudad Bolívar</t>
  </si>
  <si>
    <t>Secretaría Distrital de Cultura, Recreación y Deporte, entidades del sector cultura, organizaciones, agrupaciones y agentes culturales</t>
  </si>
  <si>
    <t>Fomentar la participación ciudadana en el desarrollo de los proyectos museológicos del Museo de Bogotá</t>
  </si>
  <si>
    <t>Instancias de participación</t>
  </si>
  <si>
    <t>Depende de los proyectos presentados y seleccionados</t>
  </si>
  <si>
    <t>Equipo de Patrimonio Cultural Inmaterial, Equipo de Fomento, Equipo de Comunicaciones. Equipo de Recorridos de Apropiación del Patrimonio</t>
  </si>
  <si>
    <t>Plan Especial de Manejo y Protección (PEMP) de Teusaquillo</t>
  </si>
  <si>
    <t>Equipos de participación ciudadana IDPC</t>
  </si>
  <si>
    <t>Equipo de participación ciudadana y Subdirección de Divulgación y Apropiación del Patrimonio (área de comunicaciones)</t>
  </si>
  <si>
    <t>Consejo Local de Arte, Cultura y Patrimonio de Teusaquillo (CLACP)</t>
  </si>
  <si>
    <t xml:space="preserve">Lista de asistencia
Registro fotográfico
Piezas comunicativas
Actas o relatorías de los encuentros ciudadanos
</t>
  </si>
  <si>
    <t>Movilización de actores</t>
  </si>
  <si>
    <t>Plan Especial de Manejo y Protección (PEMP) del Parque Nacional Enrique Olaya Herrera</t>
  </si>
  <si>
    <t>Fundación Alma bajo la coordinación del equipo de participación y divulgación de la Subdirección de Gestión Territorial del Patrimonio</t>
  </si>
  <si>
    <t>Lista de asistencia
Registro fotográfico
Piezas comunicativas
Actas o relatorías de los encuentros ciudadanos</t>
  </si>
  <si>
    <t>Sensibilización
Movilización de actores
Control social</t>
  </si>
  <si>
    <t>Organizaciones de base, gestores culturales locales, propietarios de BIC, actores representativos del patrimonio material e inmaterial local, comerciantes, universidades, empresarios, entidades públicas y ciudadanía en general</t>
  </si>
  <si>
    <t xml:space="preserve">Parque Nacional Enrique Olaya Herrera y su área de influencia </t>
  </si>
  <si>
    <t>Espacios de socialización y  divulgación del proceso de declaratoria</t>
  </si>
  <si>
    <t xml:space="preserve"> Listados de Asistencia,  Actas, Pantallazos y /o grabaciones de reuniones.   </t>
  </si>
  <si>
    <t>Organizaciones de base, gestores culturales locales, Instancias de participación locales, actores representativos del patrimonio material e inmaterial local, universidades, entidades públicas locales, distritales y regionales</t>
  </si>
  <si>
    <t>Rural</t>
  </si>
  <si>
    <t>Localidad de Sumapaz(Borde Sur de la Ciudad</t>
  </si>
  <si>
    <t>Equipos humanos técnicos, logísticos de transporte y recursos para encuentros virtuales</t>
  </si>
  <si>
    <t>Proyecto Parque Arqueológico Hacienda el Carmen</t>
  </si>
  <si>
    <t>Espacios de socialización, encuentros locales e interculturales en el proceso de  formulación y activación del Proyecto de Parque Arqueológico en la Hacienda el Carmen</t>
  </si>
  <si>
    <t>Coordinación Proyecto Hacienda el Carmen</t>
  </si>
  <si>
    <t>Subdirección de Divulgación y Apropiación del Patrimonio  otros equipos de la  Subdirección de Gestión Territorial del Patrimonio</t>
  </si>
  <si>
    <t>Recorridos de Apropiación del Patrimonio</t>
  </si>
  <si>
    <t>Generar diálogos interculturales   y territoriales que visibilicen y fomenten la apropiación de los diferentes tipos de patrimonio  que existen en el territorio de la Hacienda el Carmen y  mostrando la relevancia del proyecto del Parque Arqueológico para la Ciudad</t>
  </si>
  <si>
    <t xml:space="preserve"> Listados de Asistencia,  Actas, Pantallazos y /o grabaciones de reuniones.  Boletines o cartillas  de divulgación.</t>
  </si>
  <si>
    <t xml:space="preserve">Mixta </t>
  </si>
  <si>
    <t>Organizaciones de base, gestores culturales locales, Instancias de participación locales, actores representativos del patrimonio material e inmaterial local, universidades, entidades públicas locales, distritales y regionales. Universidades</t>
  </si>
  <si>
    <t>Localidad de Usme(Borde Sur de la Ciudad</t>
  </si>
  <si>
    <t>Equipo de Apropiación Social del Patrimonio</t>
  </si>
  <si>
    <t>Subdirección de Divulgación y Apropiación del Patrimonio (Civinautas, Muse de Bogotá). Subdirección de Gestión Territorial ( Participación Centro Histórico), Oficina Asesora de Planeación (Equipo de participación ciudadana). Subdirección de Protección e Intervención del Patrimonio (equipo de gestión social)</t>
  </si>
  <si>
    <t>Reconocimiento y valoración del patrimonio cultural en la apropiación urbana de colectivos ciudadanos</t>
  </si>
  <si>
    <t>Ejercicios y  procesos de colaboración e innovación para la apropiación del patrimonio cultural</t>
  </si>
  <si>
    <t>Organizaciones sociales y colectivos culturales</t>
  </si>
  <si>
    <t>Equipo humano, expertos, papelería</t>
  </si>
  <si>
    <t xml:space="preserve">Espacios pedagógicos permanentes guiados por la metodología Investigación Acción Participativa (a través de encuentros informativos, visitas, entrevistas, ejercicios de colaboración e innovación) . Se cuentan los procesos de planeación participativa entre mediadores y docentes   </t>
  </si>
  <si>
    <t>Formulación
(elaboración y aprobación)</t>
  </si>
  <si>
    <t>Consultivo
Decisorio</t>
  </si>
  <si>
    <t xml:space="preserve">Equipo humano: 
apoyo técnico, gráfico, de comunicaciones, mesa técnica (soporte tecnológico).
Cámara fotográfica 
Papelería
alimentación
Pendón del proyecto  </t>
  </si>
  <si>
    <t>Actas, listados de asistencia, pantallazos.</t>
  </si>
  <si>
    <t>Localidad de los Mártires, y áreas próximas al Cementerio Central de las localidades de Santafé y Teusaquillo.</t>
  </si>
  <si>
    <t xml:space="preserve">Recurso humano, y logística de recursos gráficos virtuales, </t>
  </si>
  <si>
    <t xml:space="preserve">Propietarios de Bienes de Interés Cultural. Organizaciones y agrupaciones culturales  locales en especial que trabajen temas de patrimonio, arte, cultura y patrimonio o temas afines. Instancias locales y comunales de participación. Alcaldías locales y espacios de gestión local.  Medios de comunicación comunitarios. </t>
  </si>
  <si>
    <t>Propietarios de Bienes de Interés Cultural. Organizaciones y agrupaciones culturales  locales en especial que trabajen temas de patrimonio, arte, cultura y patrimonio o temas afines. Instancias locales y comunales de participación. Alcaldías locales y espacios de gestión local.  Medios de comunicación comunitarios</t>
  </si>
  <si>
    <t xml:space="preserve">Localidades de Bosa, Suba, Candelaria y Santafé </t>
  </si>
  <si>
    <t>Equipo de participación y divulgación del PEMP de Teusaquillo y equipo técnico de la SGTP</t>
  </si>
  <si>
    <t>Área de estudio PEMP Teusaquillo (Barrios Armenia, Teusaquillo, La Magdalena, Santa Teresita, Palermo, La Soledad, Alfonso López y Quesada).</t>
  </si>
  <si>
    <t>Proceso Declaratoria  de Sumapaz como Patrimonio de la Humanidad por la Unesco</t>
  </si>
  <si>
    <t>Coordinación Proyecto Sumapaz</t>
  </si>
  <si>
    <t xml:space="preserve">Procesos de declaratoria de patrimonio inmaterial 
</t>
  </si>
  <si>
    <t>1. Informativo, 3. Decisorio, 4. Cogestión/creación</t>
  </si>
  <si>
    <t>Proceso declaratoria metodología de creación colectiva del Teatro La Candelaria</t>
  </si>
  <si>
    <t>Propuestas ganadoras y en ejecución en el marco de los Programas Distritales de Apoyos Concertados y Estímulos, para el fortalecimiento de la participación ciudadana.</t>
  </si>
  <si>
    <t>Organizaciones sociales, culturales y ambientales a nivel local, barrial y vecinal.
Alcaldías locales
Entidades públicas nacionales y distritales asociadas a temas asociados a las convocatorias (seguridad alimentaria, ruralidad, oficios, productividad, género, sectores etarios, espacio púbico, entre otros).</t>
  </si>
  <si>
    <t>Identidad de género, pertenencia étnica, sector social, principalmente.</t>
  </si>
  <si>
    <t>2. Consultivo, 4. Cogestión/creación</t>
  </si>
  <si>
    <t>Dirección General, Subdirección de Divulgación y Apropiación del Patrimonio, Equipo de Participación Ciudadana, Equipo de Enfoques Diferenciales,  Museo de Bogotá</t>
  </si>
  <si>
    <t>Instancias de participación ciudadana (Consejo Distrital de Arte, Cultura y Patrimonio, Consejos Distritales de Cultura Poblacional, Mesa Temática de Museos, y Consejos Locales de Arte, Cultura y
Patrimonio). La única instancia que es convocada por el IDPC es la Mesa Temática de Museos cuya secretaría técnica está a cargo del Museo de Bogotá.</t>
  </si>
  <si>
    <t>Formación en patrimonio cultural - Civinautas</t>
  </si>
  <si>
    <t xml:space="preserve">Subdirección de Divulgación y Apropiación del Patrimonio (Enfoque diferencial, Fomento, investigación, PCI Equipo de Comunicaciones, Museo de Bogotá)
. Oficina Asesora de Planeación (Equipo de participación ciudadana)  
</t>
  </si>
  <si>
    <t>Subdirección de Divulgación y Apropiación del Patrimonio (Recorridos de Apropiación Patrimonial, equipo de publicaciones,   Museo de Bogotá). Subdirección de Intervención y Protección del Patrimonio (Equipo de Enlucimiento de Fachadas). Subdirección de Gestión Territorial (Equipo de participación divulgación). Oficina Asesora de Planeación (Equipo de participación ciudadana) Relaciones internacionales.</t>
  </si>
  <si>
    <t>Secretaría Distrital de Cultura, Recreación y Deporte (IDARTES, SIDFAC, OFB, IDRD, FUGA), Secretaría de Educación Distrital, Instituto Caro y Cuervo, colegios públicos y privados que apoyan el programa, Programa de fortalecimiento de Museos. Red Papas, Mesa Distrital de Museos. UNCOLI,  Escuela Taller del Ministerio de Cultura</t>
  </si>
  <si>
    <t>Docentes/Formadores, madres padres o cuidadores, niños, niñas y jóvenes de colegios distritales y privados</t>
  </si>
  <si>
    <t>Equipo Profesionales Programa de formación en patrimonio cultural - Civinautas, Inicio de 8 profesionales mediadores y 7 profesionales equipo base.  Uso de recursos personales para teletrabajo, herramientas de video conferencia, trabajo a través de Drive. Organización de recursos de papelería y material fungible, listos para remitir a la hora de iniciar operación presencial. Productos audiovisuales. Publicaciones (Bitácora)</t>
  </si>
  <si>
    <t xml:space="preserve">
Kennedy, Chapinero, Usme, Mártires</t>
  </si>
  <si>
    <t>Rendir cuenta permanente  de la gestión del IDPC y recibir retroalimentación de la ciudadanía - Diálogos ciudadanos</t>
  </si>
  <si>
    <t xml:space="preserve">Audiencia pública sectorial o de la entidad. Sensibilización a la ciudadanía sobre los procesos de rendición de cuentas. Consulta Ciudadana a través de encuestas </t>
  </si>
  <si>
    <t xml:space="preserve">Secretaría Distrital de Cultura, Recreación y Deporte. Veeduría Distrital,  Secretaría Distrital de Planeación. Secretaría Distrital de Gobierno. Secretaria General de la Alcaldía Mayor </t>
  </si>
  <si>
    <t>Indicador</t>
  </si>
  <si>
    <t>Ejecutado 3er trimestre</t>
  </si>
  <si>
    <t>Ejecutado 4to trimestre</t>
  </si>
  <si>
    <t>Ejecutado 1er trimestre</t>
  </si>
  <si>
    <t>Ejecutado 2to trimestre</t>
  </si>
  <si>
    <t>Cumplimiento acumulado 2021</t>
  </si>
  <si>
    <t>Proyección 2021</t>
  </si>
  <si>
    <t>Primer trimestre 2021 (enero-marzo)</t>
  </si>
  <si>
    <t>Segundo trimestre 2021 (abril-junio)</t>
  </si>
  <si>
    <t>Tercer trimestre 2021 (julio-septiembre)</t>
  </si>
  <si>
    <t>Cuarto trimestre 2021 (octubre-diciembre)</t>
  </si>
  <si>
    <t>Lecciones aprendidas trimestre (enero-marzo)</t>
  </si>
  <si>
    <t>Lecciones aprendidas trimestre (abril-junio)</t>
  </si>
  <si>
    <t>Lecciones aprendidas trimestre (julio-septiembre)</t>
  </si>
  <si>
    <t>Lecciones aprendidas trimestre (octubre-diciembre)</t>
  </si>
  <si>
    <t>Activación de entornos patrimoniales</t>
  </si>
  <si>
    <t>Espacios de reconocimiento y activación social de entornos patrimoniales</t>
  </si>
  <si>
    <t>Reconocer y establecer relacionamiento con actores, intereses y procesos en territorio para la definición y desarrollo de acciones  de activación de los patrimonios en los entornos priorizados.
Fortalecer los tejidos sociales y cotidianos asociados a los patrimonios en los entornos priorizados.</t>
  </si>
  <si>
    <t>Recorridos exploratorios de reconocimiento y relacionamiento con actores sociales e institucionales, encuestas, talleres, laboratorios de creación, ejercicios de expresión cultural y artística de grupos poblacionales, campañas informativas</t>
  </si>
  <si>
    <t xml:space="preserve">Listados de asistencia y actas, registro fotográfico, audiovisual y piezas gráficas de las activaciones </t>
  </si>
  <si>
    <t>1. Diagnóstico, 2. Formulación</t>
  </si>
  <si>
    <t>2. Consultivo, 4. Co-gestión/creación</t>
  </si>
  <si>
    <t>2. Creación de capacidades, 3. Movilización de actores</t>
  </si>
  <si>
    <t>Presencial, virtual</t>
  </si>
  <si>
    <t>Residentes y JAC, organizaciones sociales, culturales, artísticas, educativas y ambientales, instancias de participación, comerciantes y asociaciones de comerciantes,  instituciones educativas</t>
  </si>
  <si>
    <t>Transcurrir vital, otros posibles</t>
  </si>
  <si>
    <t>Equipos humanos, transporte, alimentación, papelería, producción gráfica y audiovisual</t>
  </si>
  <si>
    <t>Ciudadanía, organizaciones y agrupaciones de víctimas y/o con trabajo en memoria, instancias de participación  y gestión local, organizaciones locales y comunitarias, asociaciones locales de oficios o actividades, universidades.</t>
  </si>
  <si>
    <t>Organizaciones y agrupaciones  de víctimas y/o con trabajo en memoria. Instancias de participación  y gestión local como la Casa de la Juventud, la Mesa Grafiti. Organizaciones locales y comunitarias de barrios aledaños. Asociaciones locales de oficios o actividades entorno al Cementerio, Centro   Memoria Paz y Reconciliación, Universidades, grupos de arqueólogos forenses.</t>
  </si>
  <si>
    <t>Laboratorios de activación a través de cuatro módulos:
- Modulo de diálogos (enero-marzo)
- Modulo de memoria y archivo (abril-junio)
- Modulo de arqueología histórica (julio-septiembre)
- Modulo de creación y activación participativa (octubre-diciembre).</t>
  </si>
  <si>
    <t>Actas, Listas de Asistencia, pantallazos digitales, fotografías o productos gráficos.</t>
  </si>
  <si>
    <t xml:space="preserve"> 1.Informativo, 4. Co-gestión/creación</t>
  </si>
  <si>
    <t xml:space="preserve">Laboratorio de activación ciudadana entorno a los patrimonios, memorias y sentidos sociales de los Columbarios del Cementerio Central. </t>
  </si>
  <si>
    <t>Activación social de las memorias, sentidos y patrimonios integrados que orbitan alrededor de Los Columbarios del cementerio central Laboratorios.</t>
  </si>
  <si>
    <t>Fortalecer procesos de debate,  reconocimiento, activación y apropiación social de los patrimonios integrados  a escala barrial y vecinal.</t>
  </si>
  <si>
    <t xml:space="preserve">Subdirección de Protección e Intervención (Equipos de Espacio Público, Fachadas, Bienes Muebles e Inmuebles).Equipo de participación ciudadana del IDPC. </t>
  </si>
  <si>
    <t>Subdirección de Protección e Intervención (Equipo de Obras,  Equipo de Arqueología).
Equipo de participación ciudadana. Equipo de Investigaciones</t>
  </si>
  <si>
    <t>Equipo de comunicaciones, Programa de Recorridos, Equipo de investigación, Asesores de enfoques diferenciales. Subdirección de Gestión Territorial del Patrimonio</t>
  </si>
  <si>
    <t xml:space="preserve"> Subdirección de Gestión Territorial del Patrimonio, Equipo de Patrimonio Cultural Inmaterial, Subdirección de Divulgación y Apropiación del Patrimonio. 
Asesores de enfoques diferenciales. </t>
  </si>
  <si>
    <t>Consejo Local de Arte, Cultura y Patrimonio de las localidades priorizadas</t>
  </si>
  <si>
    <t>Consejo Local de Arte, Cultura y Patrimonio de Los Mártires</t>
  </si>
  <si>
    <t>Mesa de Consejeros Locales de Patrimonio Cultural y CLACP de localidades priorizadas</t>
  </si>
  <si>
    <t xml:space="preserve"> Intervención en Bienes de Interés Cultural - Programa Patrimonios Barriales </t>
  </si>
  <si>
    <t>Equipo de participación ciudadana del IDPC,
Equipo de comunicaciones, otros equipos del IDPC</t>
  </si>
  <si>
    <t>Equipo 7 entornos</t>
  </si>
  <si>
    <t xml:space="preserve">Mesa de Consejeros de Patrimonio Cultural, Consejo Cultural de Grupos Étnicos Consejo Cultural de Sectores Sociales. </t>
  </si>
  <si>
    <t xml:space="preserve">Convocatorias de fomento del IDPC en el marco del programa distrital de estímulos y apoyos concertados; propuestas de la ciudadanía ganadoras de estímulos para su fortalecimiento.        </t>
  </si>
  <si>
    <t>Equipo Patrimonio Cultural Inmaterial
Equipo de Enfoque Diferencial
Equipo de Participación
Equipo de Investigación</t>
  </si>
  <si>
    <t xml:space="preserve">Informes de gestión contratos PDAC
Certificado de inscripción PDE y Resoluciones de designación e ganadores
</t>
  </si>
  <si>
    <t xml:space="preserve">Subdirección de Gestión Corporativa (Equipo de Transparencia y Atención a la Ciudadanía), Subdirección de Divulgación y Apropiación del Patrimonio (Equipo de comunicaciones), Subdirecciones misionales. </t>
  </si>
  <si>
    <t>Según convocatoria o a solicitud  del Sector Cultura, Recreación y Deporte y otros</t>
  </si>
  <si>
    <t>Instan ias de Participación; Mesas de trabajo de Políticas Públicas Distritales (Mesa PIAA, LGBTI, artesanos, entre otras); reportes de avance y entrega de información.</t>
  </si>
  <si>
    <t xml:space="preserve">Oficina Asesora de Planeación, Equipo de Participación Ciudadana, Asesores de enfoques diferenciales. </t>
  </si>
  <si>
    <t>Distintas subdirecciones y equipos del IDPC responsables del cumplimiento de los compromisos ciudadanos</t>
  </si>
  <si>
    <t xml:space="preserve">Política Sectorial de Fomento / Programa Distrital de Apoyos Concertados y Programa Distrital de Estímulos
</t>
  </si>
  <si>
    <t>Museo de Bogotá</t>
  </si>
  <si>
    <t>Equipo de participación ciudadana y Equipo de Fomento IDPC</t>
  </si>
  <si>
    <t>Equipo de participación ciudadana y Fomento IDPC</t>
  </si>
  <si>
    <t xml:space="preserve">Actas de ganadores de las becas, informes de avance, informe final </t>
  </si>
  <si>
    <t>Participación ciudadana en la activación social del Museo de la Ciudad Autoconstruida</t>
  </si>
  <si>
    <t>Aportes ciudadanos para la activación social del Museo de la Ciudad Autoconstruida</t>
  </si>
  <si>
    <t>Equipo de participación ciudadana IDPC, Grupo de Inventarios (Subdirección de Divulgación y Apropiación)</t>
  </si>
  <si>
    <t>Mesas de otros sistemas de participación (Secretaría de Gobierno, independientes) organizaciones sociales y comunitarias/ agentes culturales</t>
  </si>
  <si>
    <t>Diálogos y proceso de co-creación de los contenidos para el Museo de la Ciudad Autoconstruida</t>
  </si>
  <si>
    <t>Mesa de trabajo, taller, ejercicios de colaboración e innovación</t>
  </si>
  <si>
    <t>Actas, listados de asistencia, registro fotográfico, agendas de los talleres</t>
  </si>
  <si>
    <t>2. Implementación</t>
  </si>
  <si>
    <t>3. decisorio; 4. cogestion/creación</t>
  </si>
  <si>
    <t xml:space="preserve">Dirección General, Subdirección de Divulgación y Apropiación del Patrimonio, Oficina Asesora de Planeación, </t>
  </si>
  <si>
    <t xml:space="preserve">Instancias de participación locales como el CPL CLIP Y CLACP , Mesa de Patrimonio Usmeka, organizaciones sociales, y culturales y ambientales  indígenas  y campesinas en el Borde Sur, Alcaldías Local  y JAL de Usme, IDPAC,  IDT, ICANH,Universidades, </t>
  </si>
  <si>
    <t>1. Sensibilización, 2. Creación de capacidades; ; 3. Movilización de actores; 4. Control Social</t>
  </si>
  <si>
    <t>Campesinos, pobladores  populares urbanos, Étnico/(Borde urbano rural)</t>
  </si>
  <si>
    <t>1.Diágnostico; 2. Formulación</t>
  </si>
  <si>
    <t>1.Informativo;2.Consultivo; 3. Decisorio</t>
  </si>
  <si>
    <t>Campesinos, mujeres; Étnico/Ruralidad/Víctimas del Conflicto Armado</t>
  </si>
  <si>
    <t>1. Informativo, 2.Consultivo; 3. Cogestión/creación</t>
  </si>
  <si>
    <t>Consejo Local de Arte Cultura y Patrimonio Sumapaz. 
Mesa Sectorial de Cultura.</t>
  </si>
  <si>
    <t>Instancias de participación locales como el CPL CLIP Y CLACP , organizaciones sociales, y cultural y ambientales  indígenas  y campesinas, Alcaldía Local de Sumapaz, Secretaría de Planeación Distrital, IDPAC, RAPE, PDET;  gobiernos municipales de la región del Sumapaz.</t>
  </si>
  <si>
    <t>Consejo Local de Arte Cultura y Patrimonio Usme.
Mesa Sectorial de Cultura</t>
  </si>
  <si>
    <t>Encuentros, festival del patrimonio, recorridos y visitas  territoriales para la visibilización y apropiación social e institucional de la integralidad de los patrimonios</t>
  </si>
  <si>
    <t xml:space="preserve">Espacios de participación y socialización ciudadana para la fase de formulación del PEMP del Parque Nacional Enrique Olaya Herrera
</t>
  </si>
  <si>
    <t>Consejo Local de Arte, Cultura y Patrimonio (CLACP) y el Consejo Local de Deportes, Recreación, Actividad Física, Parques y Equipamientos recreo-deportivos (DRAFE) de las localidades de Santa fe y Chapinero, Administración del Teatro del Parque, Instituto Distrital de Recreación y Deporte (IDRD), Instituto Distrital de Participación Ciudadana (IDPAC)</t>
  </si>
  <si>
    <t>Junta Administradora Local (JAL) de Chapinero y Santa fe, Grupo de Veeduría Ciudadana Defendamos la Séptima; Consejo de Planeación Local (CPL) de Chapinero y Santa fe; Juntas de Acción Comunal de los barrios El Paraíso, La Merced, Sagrado Corazón y La Perseverancia; gremios y grupos ciudadanos que hacen uso del Parque Nacional Olaya Herrera (vecinos); universidades; instancias de participación; organizaciones sociales; corporaciones patrimoniales; Fundación Pro-Bogotá Región; Mesa de Cerros Orientales; Grupo Amigos de la Montaña; Departamento Administrativo de la Defensoría del Espacio Público (DADEP); Instituto Para La Economía Social (IPES); Instituto Distrital para la Protección de la Niñez y la Juventud (IDIPRON); Paqueros Bogotá</t>
  </si>
  <si>
    <t>Formular los proyectos del Plan Especial de Manejo y Protección (PEMP) del Parque Nacional Enrique Olaya Herrera con la participación incidente de la ciudadanía.
Definir las competencias de cada entidad para garantizar la gestión y administración del Parque Nacional Enrique Olaya Herrera.</t>
  </si>
  <si>
    <t>Encuentros ciudadanos participativos: talleres, reuniones con comunidad, entrevistas y encuentros con los diferentes grupos focales, salidas de campo, mesas de trabajo
Estrategia de divulgación y comunicación: campaña informativa o consulta ciudadana a través de la página web del IDPC, participación y divulgación ciudadana en alianza con el IDPAC, Story Map en alianzas con ESRI, presentación  de resultados de la formulación y divulgación de los valores del BIC, Webinar y redes sociales.</t>
  </si>
  <si>
    <t>Virtual
Presencial</t>
  </si>
  <si>
    <t xml:space="preserve">Ciudadanía en general </t>
  </si>
  <si>
    <t>Espacios de socialización y participación ciudadana para la fase de formulación del PEMP de Teusaquillo</t>
  </si>
  <si>
    <t>Equipo de participación ciudadana,  Subdirección de Divulgación y Apropiación del Patrimonio (área de comunicaciones) y Subdirección de Protección e Intervención del Patrimonio</t>
  </si>
  <si>
    <t>Junta Administradora Local (JAL), Consejo de Planeación Local (CPL) , Juntas de Acción Comunal, gremios, universidades, comerciantes, instancias de participación,  corporaciones patrimoniales, organizaciones sociales y ambientales.</t>
  </si>
  <si>
    <t>Generar espacios de participación  enfocados para definir las líneas de acción que serán implementadas en la fase de formulación del PEMP y la metodología propuesta por el IDPC para esta fase. Reconocer y sistematizar la relación de la comunidad con el territorio, su medio natural y sus patrimonios (visión del territorio).</t>
  </si>
  <si>
    <t>Encuentros ciudadanos participativos: mesas de trabajo, talleres, reuniones con comunidad, grupos focales, exposición de resultados.
Estrategia de divulgación y comunicación: campaña informativa o consulta ciudadana a través de la página web del IDPC, Webinar y redes sociales.</t>
  </si>
  <si>
    <t xml:space="preserve">Formulación
</t>
  </si>
  <si>
    <t>Informativo
Consultivo
Decisorio</t>
  </si>
  <si>
    <t>Organizaciones de base, gestores culturales locales, propietarios de BIC, actores representativos del patrimonio material e inmaterial local, comerciantes, universidades, sector cultural, empresarios y entidades públicas</t>
  </si>
  <si>
    <t>Personas con movilidad reducida</t>
  </si>
  <si>
    <t xml:space="preserve">Equipo humano: 
apoyo técnico, gráfico, de comunicaciones, mesa técnica (soporte tecnológico).
Cámara fotográfica 
Papelería
</t>
  </si>
  <si>
    <t>Recorridos  patrimoniales</t>
  </si>
  <si>
    <t xml:space="preserve">Equipo Enfoque diferencial
</t>
  </si>
  <si>
    <t>Articulación con Consejo de Cultura de Sectores Sociales</t>
  </si>
  <si>
    <t>Colectivos ciudadanos interesados</t>
  </si>
  <si>
    <t>Video, listados de asistencia, presentación y pantallazos de los encuentros</t>
  </si>
  <si>
    <t>Sí (transcurrir vital, pertenencia étnica, víctimas del conflicto armado)</t>
  </si>
  <si>
    <t>Sector cultura, sector gobierno (seguimiento acuerdos consulta previa y espacios de concertación)
Cabildo Muisca de Bosa</t>
  </si>
  <si>
    <t xml:space="preserve">Continuar el proceso de declaratoria del Festival del Sol y la Luna del pueblo Muisca de Bosa como patrimonio cultural inmaterial del ámbito distrital a partir de un proceso de concertación,  reflexión y trabajo conjunto. </t>
  </si>
  <si>
    <t>Proceso de concertación y reflexión, mesas de trabajo conjunto con el cabildo muisca de Bosa.</t>
  </si>
  <si>
    <t>Listas de asistencia, actas, pantallazos</t>
  </si>
  <si>
    <t>1. Diagnóstico; 2. Formulación</t>
  </si>
  <si>
    <t>Equipo humano declaratorias patrimonio inmaterial</t>
  </si>
  <si>
    <t xml:space="preserve">Continuar el proceso de declaratoria de la metodología de creación colectiva del Teatro La Candelaria como patrimonio cultural inmaterial del ámbito distrital a partir de procesos de participación y reflexión colectiva. </t>
  </si>
  <si>
    <t>Proceso de participación en torno a la plaza de mercado Samper Mendoza</t>
  </si>
  <si>
    <t xml:space="preserve">Mesa de consejeros locales de Patrimonio Cultural </t>
  </si>
  <si>
    <t>IPES</t>
  </si>
  <si>
    <t xml:space="preserve">Continuar el  acompañamiento al proceso participativo en torno a la plaza de mercado Samper Mendoza y su reconocimiento como patrimonio cultural inmaterial de la ciudad. </t>
  </si>
  <si>
    <t xml:space="preserve">Vivanderos, comerciantes, yerbateros, colectivos y otros actores sociales vinculados a la plaza.  </t>
  </si>
  <si>
    <t>Los Mártires</t>
  </si>
  <si>
    <t>Proceso declaratoria Palo del ahorcado</t>
  </si>
  <si>
    <t>Museo de Bogotá-museo de la ciudad autoconstruida</t>
  </si>
  <si>
    <t>Secretaría distrital de Ambiente</t>
  </si>
  <si>
    <t>Colectivos y organizaciones locales (Casa cultural de Potosí, Red de amigos cerro seco, entre otros);  Instituto Cerros del Sur.</t>
  </si>
  <si>
    <t>Proceso declaratoria cultura de la bicicleta</t>
  </si>
  <si>
    <t>Instancias de participación del sector gobierno (consejos locales de la bicicleta y otros)</t>
  </si>
  <si>
    <t>Secretaría de Movilidad, Secretaría de la Mujer, IDPAC, IDRD</t>
  </si>
  <si>
    <t xml:space="preserve">Iniciar el proceso de declaratoria de la cultura de la bicicleta como patrimonio cultural inmaterial del ámbito distrital a partir de procesos de participación y reflexión colectiva. </t>
  </si>
  <si>
    <t xml:space="preserve">Consejos locales de la bicicleta, colectivos y colectivas de biciusuarias(os) y otros actores sociales por identificar. </t>
  </si>
  <si>
    <t>sexo identidad de género, transcurrir vital (jóvenes)</t>
  </si>
  <si>
    <t>INVENTARIO DE PATRIMONIO CULTURAL</t>
  </si>
  <si>
    <t>Subdirección de Divulgación</t>
  </si>
  <si>
    <t>Subdirección de Intervención/Subdirección de Gestión Territorial</t>
  </si>
  <si>
    <t xml:space="preserve">Desarrollar ejercicios  piloto de valoración,  identificación, documentación y registro del PCI de la ciudad </t>
  </si>
  <si>
    <t xml:space="preserve">talleres y espacios participativos para la valoración, identificación y documentación del PCI de la ciudad. </t>
  </si>
  <si>
    <t xml:space="preserve">. Participación en el comité SIDFAC (Sistema Distrital de Formación en Arte Cultura y Patrimonio). Desde primer semestre 2020 participación en la mesa de la Unidad Técnica de Apoyo UTA - Decreto 863 de 2019.  </t>
  </si>
  <si>
    <t>Actas de planeación, listas de asistencia, pantallazos o fotografías de reuniones virtuales o presenciales.</t>
  </si>
  <si>
    <t>El programa se orienta a niños, niñas, adolescentes y jóvenes de la ciudad lo cual determina su enfoque. Así mismo a Docentes, padres, madres o cuidadores</t>
  </si>
  <si>
    <t>6 localidades 
BARRIOS UNIDOS,
CIUDAD BOLÍVAR,
LOS MÁRTIRES,
RAFAEL URIBE URIBE,
SUMAPAZ,
USME</t>
  </si>
  <si>
    <t xml:space="preserve">2. Formulación 3. Implementación  4. Evaluación </t>
  </si>
  <si>
    <t xml:space="preserve">
1. Sensibilización, 2. Creación de capacidades</t>
  </si>
  <si>
    <t xml:space="preserve">Plan Especial de Manejo y Protección (PEMP) del Centro Histórico </t>
  </si>
  <si>
    <t xml:space="preserve">Iniciativas de divulgación, socialización y posicionamiento de los contenidos y proyectos del PEMP del Centro Histórico    </t>
  </si>
  <si>
    <t>Equipo de Gestión Territorial PEMP del Centro Histórico</t>
  </si>
  <si>
    <t xml:space="preserve">Subdirección de Gestión Territorial, Equipo de comunicaciones  </t>
  </si>
  <si>
    <t>Equipo de comunicaciones</t>
  </si>
  <si>
    <t>Consejo Local de Arte, Cultura y Patrimonio de La Candelaria, Santa Fe y Los Mártires (CLACP)</t>
  </si>
  <si>
    <t>Alcaldías Locales, Consejos de Planeación Local, Juntas de Acción Comunal, organizaciones sociales, gremios, universidades, instancias de participación, medios de comunicación, Secretaría Distrital de Planeación, Secretaría Distrital de Cultura, Recreación y Deporte, FUGA, Ministerio de Cultura</t>
  </si>
  <si>
    <t>Divulgar el PEMP del Centro Histórico, posicionar su enfoque de patrimonios integrados a partir de la implementación de su componente programático, y garantizar la apropiación ciudadana por medio de diálogos ciudadanos</t>
  </si>
  <si>
    <t>Talleres, diálogos territoriales y campañas comunicativas</t>
  </si>
  <si>
    <t xml:space="preserve">Lista de asistencia
Registro fotográfico
Piezas comunicativas
Actas o relatorías de los encuentros ciudadanos, pantallazos
Soportes campaña comunicativa
</t>
  </si>
  <si>
    <t>3. Implementación, 4. Seguimiento</t>
  </si>
  <si>
    <t xml:space="preserve">1. Informativo </t>
  </si>
  <si>
    <t>Residentes y JAC, organizaciones sociales, culturales, artísticas, educativas y ambientales, instancias de participación, comerciantes y asociaciones de comerciantes,  instituciones educativas, gremios, instituciones públicas locales, distritales y nacionales</t>
  </si>
  <si>
    <t>La Candelaria, Santa Fe, Los Mártires</t>
  </si>
  <si>
    <t xml:space="preserve">Procesos de gestión colaborativa para la revitalización y el cuidado del territorio y sus patrimonios dentro de la implementación del PEMP del Centro Histórico </t>
  </si>
  <si>
    <t>Equipo de  Gestión Territorial PEMP del Centro Histórico</t>
  </si>
  <si>
    <t xml:space="preserve">Subdirección de Gestión Territorial (Equipo Activación de 7 Entornos Patrimoniales); Subdirección de   Protección e Intervención del Patrimonio; Equipo de participación ciudadana y equipo de comunicaciones </t>
  </si>
  <si>
    <t xml:space="preserve">Alcaldías Locales, Consejos de Planeación Local, Juntas de Acción Comunal, organizaciones sociales, gremios, universidades, instancias de participación, medios de comunicación, Secretaría Distrital de Hábitat, Secretaría Distrital de Movilidad, Secretaría Distrital de Ambiente, JBB, IDU, IDT, IPES, Transmilenio, Empresa Metro, FUGA, IDARTES, CVP, ERU, UAESP, DADEP, Ministerio de Cultura  </t>
  </si>
  <si>
    <t xml:space="preserve">Generar sinergias y procesos de  colaboración entre actores públicos, privados y sociales que activen y  potencien la implementación de los  proyectos del PEMP del Centro Histórico </t>
  </si>
  <si>
    <t>Procesos de gestión colaborativa del patrimonio incluyendo diálogos y consultas ciudadanas, mesas de  trabajo o grupos focales multiactor, retos y pactos ciudadanos, entre otros</t>
  </si>
  <si>
    <t>3 Procesos (12 actividades)</t>
  </si>
  <si>
    <t xml:space="preserve">Lista de asistencia
Registro fotográfico
Piezas comunicativas
Actas o relatorías de los encuentros ciudadanos, pantallazos
</t>
  </si>
  <si>
    <t>Implementación</t>
  </si>
  <si>
    <t>SCRD, IDARTES, IPES, Archivo de Bogotá</t>
  </si>
  <si>
    <t>1. Informativo,  4. Cogestión/creación</t>
  </si>
  <si>
    <t>equipo humano</t>
  </si>
  <si>
    <t>Actas, protocolos, encuesta, reglamento, comunicados, plan de acción, listados de asistencia, pantallazos de correos de invitación de consejos</t>
  </si>
  <si>
    <t>Sexo, orientación sexual, identidad de género, transcurrir vital, pertenencia étnica, personas con discapacidad, víctimas del conflicto armado</t>
  </si>
  <si>
    <t>Líneas de formación</t>
  </si>
  <si>
    <t>Equipo declaratorias de Patrimonio Cultural Inmaterial, Equipo de participación ciudadana</t>
  </si>
  <si>
    <t>Mesa de Consejeros Locales de Patrimonio</t>
  </si>
  <si>
    <t xml:space="preserve">Con este ámbito el programa de formación en patrimonio en el ciclo integral de educación para la vida en Bogotá, (Civinautas) en este 2021, espera fortalecer sus escenarios de formación, formulando estrategias de implementación para educación inicial, media vocacional y en otros escenarios de educación no formal, al trabajar con sabedores y maestros de oficios en Bogotá. </t>
  </si>
  <si>
    <t>No. Ámbito</t>
  </si>
  <si>
    <t>1. Sensibilización,
2. Creación de capacidades  
3. movilización de actores</t>
  </si>
  <si>
    <t xml:space="preserve">
Proceso participativo de activación social de patrimonios, memorias y sentidos locales  que acompañen la intervención física de los BICS,  desde una perspectiva de integralidad.</t>
  </si>
  <si>
    <t xml:space="preserve">Procesos de activación de memoria y patrimonios integrados a escala barrial y vecinal; incluye: laboratorios de creación, acciones de activación, programas radiales participativos, recorridos patrimoniales.
 Se proyectan 3 procesos (Bosa, Usme, Belén- Cruces) con un total de 9 actividades durante la vigencia. </t>
  </si>
  <si>
    <t>Actas, Listas de Asistencia,  pantallazos digitales, piezas graficas  y fotografías</t>
  </si>
  <si>
    <t xml:space="preserve">identidad de género, étnico, transcurrir vital, en perspectiva interseccional. </t>
  </si>
  <si>
    <t>Idartes, Jardín Botánico, IDPAC, IDT, Alcaldías Locales, residentes y JAC, organizaciones sociales, culturales, artísticas, educativas y ambientales, instancias de participación, comerciantes y asociaciones de comerciantes, instituciones educativas</t>
  </si>
  <si>
    <t xml:space="preserve">Ejercicios de sensibilización y encuentros locales con  colectivos ciudadanos </t>
  </si>
  <si>
    <t xml:space="preserve">Iniciar el proceso de declaratoria del palo del ahorcado y el paisaje cultural asociado como patrimonio cultural del ámbito distrital a partir de procesos de participación y reflexión colectiva. </t>
  </si>
  <si>
    <t>Equipo humano declaratorias patrimonio inmaterial, convenio Secretaría de Movilidad</t>
  </si>
  <si>
    <t>Inventario de patrimonio cultural inmaterial</t>
  </si>
  <si>
    <t>Equipo de inventario de PCI</t>
  </si>
  <si>
    <t>1. Diagnóstico, 3. ejecución</t>
  </si>
  <si>
    <t>comunidades , organizaciones sociales, gestores locales de patrimonio cultural</t>
  </si>
  <si>
    <t>Inter seccional</t>
  </si>
  <si>
    <t xml:space="preserve">
Fortalecimiento de las propuestas de activación, reconocimiento e investigación del patrimonio agenciadas por la ciudadanía, a través del programa Distrital de Estímulos y apoyos concertados . </t>
  </si>
  <si>
    <t xml:space="preserve">
 Fortalecer y visibilizar las iniciativas, proyectos y procesos desarrollados por la ciudadanía activa y los agentes artísticos, culturales y patrimoniales en Bogotá.</t>
  </si>
  <si>
    <t>Realizar el proceso de formación a formadores, en modalidad mixta (virtual y semi- presencial)</t>
  </si>
  <si>
    <t>Aporte a la garantía de derechos de poblaciones y sectores sociales específicos a través del Cumplimiento de las Políticas Públicas Distritales concertadas con la ciudadanía</t>
  </si>
  <si>
    <t xml:space="preserve"> 
Consejo Distrital de Patrimonio Cultural - una sesión al mes a partir de febrero.
 Mesa de Consejeros Locales del Patrimonio  - una sesión cada 3 meses.</t>
  </si>
  <si>
    <t>Instancias de participación ciudadana 
Consejo Distrital de Patrimonio Cultural - una sesión al mes a partir de febrero.
 Mesa de Consejeros Locales del Patrimonio  - una sesión cada 3 meses.</t>
  </si>
  <si>
    <t>Espacios de socialización y divulgacion del proceso de declaratoria de Sumapaz como Patrimonio de la Humanidad por la Unesco. Talleres y espacios participativos para la valoración, identificación y documentación del PCI.</t>
  </si>
  <si>
    <t>1. Sensibilización, 2. Creación de capacidades; ; 3. Movilización de actores.</t>
  </si>
  <si>
    <t>15 Mesa Temática Museos</t>
  </si>
  <si>
    <t>Escenarios de rendición de cuentas
*Articulado con actividades 3.1.3 y  3.2.5 del PAAC</t>
  </si>
  <si>
    <t>Identificación preliminar de las manifestaciones del Patrimonio Cultural Inmaterial-PCI del Sumapaz a tráves de acciones de participación.</t>
  </si>
  <si>
    <t>Causas Ciudadanas</t>
  </si>
  <si>
    <t>Acompañamiento, implementación y seguimiento a Causas Ciudadanas viabilizadas de competencia del IDPC</t>
  </si>
  <si>
    <t>Oficina Asesora de Planeación, Equipo de Participación Ciudadana, Subdirección de Divulgación y Apropiación del Patrimonio, Subdirección de Protección e Intervención del Patrimonio, Subdirección de Gestión Territorial del Patrimonio</t>
  </si>
  <si>
    <t>Equipo de Comunicaciones</t>
  </si>
  <si>
    <t>Secretaría Distrital de Gobierno</t>
  </si>
  <si>
    <t>Recibir y dar cumplimiento a las Causas Ciudadanas asignadas al IDPC que promuevan soluciones para problemáticas relacionadas con el patrimonio de la ciudad.</t>
  </si>
  <si>
    <t>Número de Causas Ciudadanas implementadas / Número de Causas Ciudadanas delegadas al IDPC</t>
  </si>
  <si>
    <t>Según demanda de la ciudadanía y posterior asignación al IDPC</t>
  </si>
  <si>
    <t>3. Decisorio
4. Co-gestión</t>
  </si>
  <si>
    <t>1. Sensibilización
2. Creación de capacidades
3. Movilización de actores
4. Control social</t>
  </si>
  <si>
    <t>Ciudadanía, organizaciones sociales y culturales</t>
  </si>
  <si>
    <t>Sujeto a la Causa Ciudadana asignada</t>
  </si>
  <si>
    <t>Equipos humanos técnicos; transporte, alimentación, papelería (Sujeto a la Causa Ciudadana asignada)</t>
  </si>
  <si>
    <t>Dimensión relacionada con el Patrimonio Cultural (respecto al ámbito de participación): 1. Sensibilización, 2. Creación de capacidades, 3. Movilización de actores; y 4. Control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</si>
</sst>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ont>
    <font>
      <sz val="11"/>
      <name val="Calibri"/>
      <family val="2"/>
    </font>
    <font>
      <b/>
      <sz val="11"/>
      <name val="Calibri"/>
      <family val="2"/>
    </font>
    <font>
      <sz val="11"/>
      <color rgb="FF000000"/>
      <name val="Calibri"/>
      <family val="2"/>
    </font>
    <font>
      <sz val="11"/>
      <color rgb="FF000000"/>
      <name val="Calibri"/>
      <family val="2"/>
    </font>
    <font>
      <sz val="11"/>
      <color theme="1"/>
      <name val="Calibri"/>
      <family val="2"/>
    </font>
    <font>
      <b/>
      <sz val="11"/>
      <color theme="1"/>
      <name val="Calibri"/>
      <family val="2"/>
    </font>
    <font>
      <sz val="11"/>
      <color rgb="FF000000"/>
      <name val="Calibri"/>
    </font>
    <font>
      <sz val="11"/>
      <color rgb="FFFF0000"/>
      <name val="Calibri"/>
      <family val="2"/>
    </font>
    <font>
      <b/>
      <sz val="9"/>
      <color indexed="81"/>
      <name val="Tahoma"/>
      <charset val="1"/>
    </font>
    <font>
      <sz val="9"/>
      <color indexed="81"/>
      <name val="Tahoma"/>
      <charset val="1"/>
    </font>
  </fonts>
  <fills count="28">
    <fill>
      <patternFill patternType="none"/>
    </fill>
    <fill>
      <patternFill patternType="gray125"/>
    </fill>
    <fill>
      <patternFill patternType="solid">
        <fgColor rgb="FFBDD6EE"/>
        <bgColor rgb="FFBDD6EE"/>
      </patternFill>
    </fill>
    <fill>
      <patternFill patternType="solid">
        <fgColor rgb="FFCFE2F3"/>
        <bgColor rgb="FFCFE2F3"/>
      </patternFill>
    </fill>
    <fill>
      <patternFill patternType="solid">
        <fgColor rgb="FF9FC5E8"/>
        <bgColor rgb="FF9FC5E8"/>
      </patternFill>
    </fill>
    <fill>
      <patternFill patternType="solid">
        <fgColor rgb="FFD9EAD3"/>
        <bgColor rgb="FFD9EAD3"/>
      </patternFill>
    </fill>
    <fill>
      <patternFill patternType="solid">
        <fgColor rgb="FFFFFFFF"/>
        <bgColor rgb="FFFFFFFF"/>
      </patternFill>
    </fill>
    <fill>
      <patternFill patternType="solid">
        <fgColor theme="0"/>
        <bgColor rgb="FFFFFFFF"/>
      </patternFill>
    </fill>
    <fill>
      <patternFill patternType="solid">
        <fgColor theme="0"/>
        <bgColor rgb="FFD9EAD3"/>
      </patternFill>
    </fill>
    <fill>
      <patternFill patternType="solid">
        <fgColor theme="0"/>
        <bgColor indexed="64"/>
      </patternFill>
    </fill>
    <fill>
      <patternFill patternType="solid">
        <fgColor theme="0"/>
        <bgColor rgb="FFFCE5CD"/>
      </patternFill>
    </fill>
    <fill>
      <patternFill patternType="solid">
        <fgColor theme="0"/>
        <bgColor rgb="FFCFE2F3"/>
      </patternFill>
    </fill>
    <fill>
      <patternFill patternType="solid">
        <fgColor theme="0"/>
        <bgColor rgb="FFFFE599"/>
      </patternFill>
    </fill>
    <fill>
      <patternFill patternType="solid">
        <fgColor theme="9" tint="0.79998168889431442"/>
        <bgColor rgb="FFD9EAD3"/>
      </patternFill>
    </fill>
    <fill>
      <patternFill patternType="solid">
        <fgColor theme="7" tint="0.79998168889431442"/>
        <bgColor rgb="FFFFE599"/>
      </patternFill>
    </fill>
    <fill>
      <patternFill patternType="solid">
        <fgColor theme="7" tint="0.79998168889431442"/>
        <bgColor rgb="FFFFF2CC"/>
      </patternFill>
    </fill>
    <fill>
      <patternFill patternType="solid">
        <fgColor theme="9" tint="0.79998168889431442"/>
        <bgColor rgb="FFFFFFFF"/>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59999389629810485"/>
        <bgColor rgb="FFFFF2CC"/>
      </patternFill>
    </fill>
    <fill>
      <patternFill patternType="solid">
        <fgColor theme="9" tint="0.79998168889431442"/>
        <bgColor rgb="FFCFE2F3"/>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bgColor theme="0"/>
      </patternFill>
    </fill>
    <fill>
      <patternFill patternType="solid">
        <fgColor rgb="FFFF0000"/>
        <bgColor indexed="64"/>
      </patternFill>
    </fill>
    <fill>
      <patternFill patternType="solid">
        <fgColor rgb="FFFEF2CB"/>
        <bgColor rgb="FFFEF2CB"/>
      </patternFill>
    </fill>
    <fill>
      <patternFill patternType="solid">
        <fgColor theme="7" tint="0.79998168889431442"/>
        <bgColor rgb="FFD9EAD3"/>
      </patternFill>
    </fill>
    <fill>
      <patternFill patternType="solid">
        <fgColor theme="7" tint="0.79998168889431442"/>
        <bgColor rgb="FFFFFFFF"/>
      </patternFill>
    </fill>
  </fills>
  <borders count="5">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9">
    <xf numFmtId="0" fontId="0" fillId="0" borderId="0"/>
    <xf numFmtId="0" fontId="4" fillId="0" borderId="2"/>
    <xf numFmtId="9" fontId="3" fillId="0" borderId="2" applyFont="0" applyFill="0" applyBorder="0" applyAlignment="0" applyProtection="0"/>
    <xf numFmtId="0" fontId="4" fillId="0" borderId="2"/>
    <xf numFmtId="0" fontId="4" fillId="0" borderId="2"/>
    <xf numFmtId="0" fontId="7" fillId="0" borderId="2"/>
    <xf numFmtId="0" fontId="3" fillId="0" borderId="2"/>
    <xf numFmtId="0" fontId="3" fillId="0" borderId="2"/>
    <xf numFmtId="0" fontId="3" fillId="0" borderId="2"/>
  </cellStyleXfs>
  <cellXfs count="118">
    <xf numFmtId="0" fontId="0" fillId="0" borderId="0" xfId="0" applyFont="1" applyAlignment="1"/>
    <xf numFmtId="0" fontId="1" fillId="0" borderId="0" xfId="0" applyFont="1" applyAlignment="1"/>
    <xf numFmtId="0" fontId="1" fillId="0" borderId="0" xfId="0" applyFont="1" applyFill="1" applyAlignment="1"/>
    <xf numFmtId="0" fontId="1" fillId="9" borderId="0" xfId="0" applyFont="1" applyFill="1" applyAlignment="1">
      <alignment wrapText="1"/>
    </xf>
    <xf numFmtId="0" fontId="1" fillId="9" borderId="0" xfId="0" applyFont="1" applyFill="1" applyAlignment="1"/>
    <xf numFmtId="0" fontId="1" fillId="9" borderId="0" xfId="0" applyFont="1" applyFill="1" applyAlignment="1">
      <alignment horizontal="center" vertical="center" wrapText="1"/>
    </xf>
    <xf numFmtId="0" fontId="1" fillId="0" borderId="0" xfId="0" applyFont="1" applyAlignment="1"/>
    <xf numFmtId="0" fontId="1" fillId="9" borderId="2" xfId="0" applyFont="1" applyFill="1" applyBorder="1" applyAlignment="1">
      <alignment wrapText="1"/>
    </xf>
    <xf numFmtId="1" fontId="1" fillId="9" borderId="2" xfId="0" applyNumberFormat="1" applyFont="1" applyFill="1" applyBorder="1" applyAlignment="1">
      <alignment wrapText="1"/>
    </xf>
    <xf numFmtId="1" fontId="1" fillId="9" borderId="0" xfId="0" applyNumberFormat="1" applyFont="1" applyFill="1" applyAlignment="1">
      <alignment wrapText="1"/>
    </xf>
    <xf numFmtId="1" fontId="1" fillId="0" borderId="0" xfId="0" applyNumberFormat="1" applyFont="1" applyFill="1" applyAlignment="1"/>
    <xf numFmtId="1" fontId="2" fillId="8" borderId="2" xfId="0" applyNumberFormat="1" applyFont="1" applyFill="1" applyBorder="1" applyAlignment="1">
      <alignment horizontal="center" vertical="center" wrapText="1"/>
    </xf>
    <xf numFmtId="1" fontId="2" fillId="11" borderId="2" xfId="0" applyNumberFormat="1" applyFont="1" applyFill="1" applyBorder="1" applyAlignment="1">
      <alignment horizontal="center" vertical="center" wrapText="1"/>
    </xf>
    <xf numFmtId="1" fontId="2" fillId="12" borderId="2" xfId="0" applyNumberFormat="1" applyFont="1" applyFill="1" applyBorder="1" applyAlignment="1">
      <alignment horizontal="center" vertical="center" wrapText="1"/>
    </xf>
    <xf numFmtId="0" fontId="1" fillId="9" borderId="0" xfId="0" applyFont="1" applyFill="1"/>
    <xf numFmtId="0" fontId="1" fillId="17" borderId="3" xfId="0" applyFont="1" applyFill="1" applyBorder="1" applyAlignment="1">
      <alignment horizontal="center" vertical="center" wrapText="1"/>
    </xf>
    <xf numFmtId="0" fontId="1" fillId="21" borderId="3" xfId="0" applyFont="1" applyFill="1" applyBorder="1" applyAlignment="1">
      <alignment horizontal="center" vertical="center" wrapText="1"/>
    </xf>
    <xf numFmtId="0" fontId="1" fillId="22" borderId="3" xfId="0" applyFont="1" applyFill="1" applyBorder="1" applyAlignment="1">
      <alignment horizontal="center" vertical="center" wrapText="1"/>
    </xf>
    <xf numFmtId="0" fontId="1" fillId="9" borderId="3" xfId="3" applyFont="1" applyFill="1" applyBorder="1" applyAlignment="1">
      <alignment horizontal="center" vertical="center" wrapText="1"/>
    </xf>
    <xf numFmtId="0" fontId="1" fillId="9" borderId="3" xfId="4" applyFont="1" applyFill="1" applyBorder="1" applyAlignment="1">
      <alignment horizontal="center" vertical="center" wrapText="1"/>
    </xf>
    <xf numFmtId="0" fontId="1" fillId="17" borderId="3" xfId="0" applyFont="1" applyFill="1" applyBorder="1" applyAlignment="1">
      <alignment horizontal="left" vertical="center" wrapText="1"/>
    </xf>
    <xf numFmtId="0" fontId="1" fillId="0" borderId="2" xfId="0" applyFont="1" applyBorder="1" applyAlignment="1"/>
    <xf numFmtId="0" fontId="1" fillId="6" borderId="3" xfId="0" applyFont="1" applyFill="1" applyBorder="1" applyAlignment="1">
      <alignment horizontal="center" vertical="center" wrapText="1"/>
    </xf>
    <xf numFmtId="0" fontId="1" fillId="13" borderId="3" xfId="0" applyFont="1" applyFill="1" applyBorder="1" applyAlignment="1">
      <alignment horizontal="center" vertical="center" wrapText="1"/>
    </xf>
    <xf numFmtId="0" fontId="1" fillId="10" borderId="3" xfId="0" applyFont="1" applyFill="1" applyBorder="1" applyAlignment="1">
      <alignment horizontal="center" vertical="center" wrapText="1"/>
    </xf>
    <xf numFmtId="0" fontId="1" fillId="14" borderId="3" xfId="0" applyFont="1" applyFill="1" applyBorder="1" applyAlignment="1">
      <alignment horizontal="center" vertical="center" wrapText="1"/>
    </xf>
    <xf numFmtId="9" fontId="1" fillId="22"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0" xfId="0" applyFont="1" applyFill="1" applyAlignment="1">
      <alignment wrapText="1"/>
    </xf>
    <xf numFmtId="0" fontId="1" fillId="0" borderId="0" xfId="0" applyFont="1" applyFill="1"/>
    <xf numFmtId="0" fontId="1" fillId="0" borderId="0" xfId="0" applyFont="1" applyFill="1" applyAlignment="1">
      <alignment vertical="center" wrapText="1"/>
    </xf>
    <xf numFmtId="0" fontId="1" fillId="0" borderId="0" xfId="0" applyFont="1" applyFill="1" applyAlignment="1">
      <alignment vertical="center"/>
    </xf>
    <xf numFmtId="0" fontId="2" fillId="4" borderId="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13" borderId="3" xfId="0" applyFont="1" applyFill="1" applyBorder="1" applyAlignment="1">
      <alignment horizontal="center" vertical="center" wrapText="1"/>
    </xf>
    <xf numFmtId="0" fontId="2" fillId="20" borderId="3" xfId="0" applyFont="1" applyFill="1" applyBorder="1" applyAlignment="1">
      <alignment horizontal="center" vertical="center" wrapText="1"/>
    </xf>
    <xf numFmtId="1" fontId="2" fillId="20" borderId="3" xfId="0" applyNumberFormat="1" applyFont="1" applyFill="1" applyBorder="1" applyAlignment="1">
      <alignment horizontal="center" vertical="center" wrapText="1"/>
    </xf>
    <xf numFmtId="0" fontId="2" fillId="14" borderId="3" xfId="0" applyFont="1" applyFill="1" applyBorder="1" applyAlignment="1">
      <alignment horizontal="center" vertical="center" wrapText="1"/>
    </xf>
    <xf numFmtId="0" fontId="2" fillId="18" borderId="3" xfId="0" applyFont="1" applyFill="1" applyBorder="1" applyAlignment="1">
      <alignment horizontal="center" vertical="center" wrapText="1"/>
    </xf>
    <xf numFmtId="1" fontId="2" fillId="13" borderId="3" xfId="0" applyNumberFormat="1" applyFont="1" applyFill="1" applyBorder="1" applyAlignment="1">
      <alignment horizontal="center" vertical="center" wrapText="1"/>
    </xf>
    <xf numFmtId="1" fontId="2" fillId="14" borderId="3" xfId="0" applyNumberFormat="1" applyFont="1" applyFill="1" applyBorder="1" applyAlignment="1">
      <alignment horizontal="center" vertical="center" wrapText="1"/>
    </xf>
    <xf numFmtId="1" fontId="2" fillId="3" borderId="3" xfId="0" applyNumberFormat="1" applyFont="1" applyFill="1" applyBorder="1" applyAlignment="1">
      <alignment horizontal="center" vertical="center" wrapText="1"/>
    </xf>
    <xf numFmtId="0" fontId="1" fillId="7" borderId="3" xfId="3" applyFont="1" applyFill="1" applyBorder="1" applyAlignment="1">
      <alignment horizontal="center" vertical="center" wrapText="1"/>
    </xf>
    <xf numFmtId="0" fontId="1" fillId="10" borderId="3" xfId="3" applyFont="1" applyFill="1" applyBorder="1" applyAlignment="1">
      <alignment horizontal="center" vertical="center" wrapText="1"/>
    </xf>
    <xf numFmtId="0" fontId="1" fillId="7" borderId="3" xfId="4"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9" borderId="3" xfId="0" applyFont="1" applyFill="1" applyBorder="1" applyAlignment="1">
      <alignment horizontal="center" vertical="center" wrapText="1"/>
    </xf>
    <xf numFmtId="0" fontId="1" fillId="0" borderId="0" xfId="0" applyFont="1"/>
    <xf numFmtId="0" fontId="1" fillId="24" borderId="0" xfId="0" applyFont="1" applyFill="1"/>
    <xf numFmtId="0" fontId="1" fillId="0" borderId="3" xfId="0" applyFont="1" applyFill="1" applyBorder="1" applyAlignment="1">
      <alignment vertical="center" wrapText="1"/>
    </xf>
    <xf numFmtId="0" fontId="1" fillId="0" borderId="0" xfId="0" applyFont="1" applyFill="1" applyAlignment="1">
      <alignment horizontal="center" vertical="center" wrapText="1"/>
    </xf>
    <xf numFmtId="0" fontId="1" fillId="0" borderId="3" xfId="3" applyFont="1" applyFill="1" applyBorder="1" applyAlignment="1">
      <alignment vertical="center" wrapText="1"/>
    </xf>
    <xf numFmtId="0" fontId="1" fillId="23" borderId="3" xfId="0" applyFont="1" applyFill="1" applyBorder="1" applyAlignment="1">
      <alignment horizontal="center" vertical="center" wrapText="1"/>
    </xf>
    <xf numFmtId="0" fontId="2" fillId="0" borderId="1" xfId="0" applyFont="1" applyFill="1" applyBorder="1" applyAlignment="1">
      <alignment wrapText="1"/>
    </xf>
    <xf numFmtId="0" fontId="2" fillId="0" borderId="2" xfId="0" applyFont="1" applyFill="1" applyBorder="1" applyAlignment="1">
      <alignment wrapText="1"/>
    </xf>
    <xf numFmtId="0" fontId="1" fillId="0" borderId="2" xfId="3" applyFont="1" applyFill="1" applyAlignment="1">
      <alignment horizontal="center" vertical="center" wrapText="1"/>
    </xf>
    <xf numFmtId="0" fontId="1" fillId="0" borderId="2" xfId="4" applyFont="1" applyFill="1" applyAlignment="1">
      <alignment horizontal="center" vertical="center" wrapText="1"/>
    </xf>
    <xf numFmtId="0" fontId="1" fillId="0" borderId="2" xfId="0" applyFont="1" applyFill="1" applyBorder="1" applyAlignment="1">
      <alignment wrapText="1"/>
    </xf>
    <xf numFmtId="0" fontId="1" fillId="0" borderId="2" xfId="0" applyFont="1" applyFill="1" applyBorder="1" applyAlignment="1"/>
    <xf numFmtId="0" fontId="0" fillId="0" borderId="3" xfId="0" applyFill="1" applyBorder="1" applyAlignment="1">
      <alignment horizontal="center" vertical="center" wrapText="1"/>
    </xf>
    <xf numFmtId="1" fontId="1" fillId="20" borderId="3" xfId="0" applyNumberFormat="1" applyFont="1" applyFill="1" applyBorder="1" applyAlignment="1">
      <alignment horizontal="center" vertical="center" wrapText="1"/>
    </xf>
    <xf numFmtId="0" fontId="1" fillId="18" borderId="3" xfId="0" applyFont="1" applyFill="1" applyBorder="1" applyAlignment="1">
      <alignment horizontal="center" vertical="center" wrapText="1"/>
    </xf>
    <xf numFmtId="0" fontId="1" fillId="20" borderId="3" xfId="0" applyFont="1" applyFill="1" applyBorder="1" applyAlignment="1">
      <alignment horizontal="center" vertical="center" wrapText="1"/>
    </xf>
    <xf numFmtId="0" fontId="1" fillId="9" borderId="0" xfId="0" applyFont="1" applyFill="1" applyAlignment="1">
      <alignment horizontal="center" wrapText="1"/>
    </xf>
    <xf numFmtId="0" fontId="1" fillId="0" borderId="0" xfId="0" applyFont="1" applyFill="1" applyAlignment="1">
      <alignment horizontal="center"/>
    </xf>
    <xf numFmtId="1" fontId="2" fillId="20" borderId="3" xfId="0" applyNumberFormat="1" applyFont="1" applyFill="1" applyBorder="1" applyAlignment="1">
      <alignment horizontal="left" vertical="center" wrapText="1"/>
    </xf>
    <xf numFmtId="0" fontId="1" fillId="9" borderId="0" xfId="0" applyFont="1" applyFill="1" applyAlignment="1">
      <alignment horizontal="left" wrapText="1"/>
    </xf>
    <xf numFmtId="0" fontId="1" fillId="0" borderId="0" xfId="0" applyFont="1" applyFill="1" applyAlignment="1">
      <alignment horizontal="left"/>
    </xf>
    <xf numFmtId="0" fontId="1" fillId="5" borderId="3" xfId="0" applyFont="1" applyFill="1" applyBorder="1" applyAlignment="1">
      <alignment horizontal="center" vertical="center" wrapText="1"/>
    </xf>
    <xf numFmtId="1" fontId="1" fillId="3" borderId="3" xfId="0" applyNumberFormat="1" applyFont="1" applyFill="1" applyBorder="1" applyAlignment="1">
      <alignment horizontal="center" vertical="center" wrapText="1"/>
    </xf>
    <xf numFmtId="1" fontId="1" fillId="14" borderId="3"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1" fontId="1" fillId="0" borderId="3" xfId="0" applyNumberFormat="1" applyFont="1" applyBorder="1" applyAlignment="1">
      <alignment horizontal="center" vertical="center" wrapText="1"/>
    </xf>
    <xf numFmtId="0" fontId="1" fillId="10" borderId="3" xfId="5" applyFont="1" applyFill="1" applyBorder="1" applyAlignment="1">
      <alignment horizontal="center" vertical="center" wrapText="1"/>
    </xf>
    <xf numFmtId="0" fontId="1" fillId="0" borderId="3" xfId="5" applyFont="1" applyBorder="1" applyAlignment="1">
      <alignment horizontal="center" vertical="center" wrapText="1"/>
    </xf>
    <xf numFmtId="0" fontId="1" fillId="9" borderId="3" xfId="5" applyFont="1" applyFill="1" applyBorder="1" applyAlignment="1">
      <alignment horizontal="center" vertical="center" wrapText="1"/>
    </xf>
    <xf numFmtId="0" fontId="1" fillId="9" borderId="2" xfId="0" applyFont="1" applyFill="1" applyBorder="1" applyAlignment="1"/>
    <xf numFmtId="0" fontId="1" fillId="9" borderId="2" xfId="0" applyFont="1" applyFill="1" applyBorder="1" applyAlignment="1">
      <alignment horizontal="center" wrapText="1"/>
    </xf>
    <xf numFmtId="0" fontId="1" fillId="12" borderId="4"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2" fillId="11" borderId="4" xfId="0" applyFont="1" applyFill="1" applyBorder="1" applyAlignment="1">
      <alignment horizontal="center" vertical="center" wrapText="1"/>
    </xf>
    <xf numFmtId="1" fontId="2" fillId="11" borderId="4" xfId="0" applyNumberFormat="1"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9" borderId="4" xfId="0" applyFont="1" applyFill="1" applyBorder="1" applyAlignment="1">
      <alignment horizontal="center" vertical="center" wrapText="1"/>
    </xf>
    <xf numFmtId="1" fontId="2" fillId="8" borderId="4" xfId="0" applyNumberFormat="1" applyFont="1" applyFill="1" applyBorder="1" applyAlignment="1">
      <alignment horizontal="center" vertical="center" wrapText="1"/>
    </xf>
    <xf numFmtId="1" fontId="2" fillId="12" borderId="4" xfId="0" applyNumberFormat="1" applyFont="1" applyFill="1" applyBorder="1" applyAlignment="1">
      <alignment horizontal="center" vertical="center" wrapText="1"/>
    </xf>
    <xf numFmtId="1" fontId="1" fillId="11" borderId="4" xfId="0" applyNumberFormat="1" applyFont="1" applyFill="1" applyBorder="1" applyAlignment="1">
      <alignment horizontal="center" vertical="center" wrapText="1"/>
    </xf>
    <xf numFmtId="1" fontId="1" fillId="12" borderId="4" xfId="0" applyNumberFormat="1" applyFont="1" applyFill="1" applyBorder="1" applyAlignment="1">
      <alignment horizontal="center" vertical="center" wrapText="1"/>
    </xf>
    <xf numFmtId="0" fontId="1" fillId="0" borderId="3" xfId="0" applyFont="1" applyBorder="1" applyAlignment="1"/>
    <xf numFmtId="0" fontId="1" fillId="26" borderId="3" xfId="0" applyFont="1" applyFill="1" applyBorder="1" applyAlignment="1">
      <alignment horizontal="center" vertical="center" wrapText="1"/>
    </xf>
    <xf numFmtId="0" fontId="1" fillId="27" borderId="3" xfId="0" applyFont="1" applyFill="1" applyBorder="1" applyAlignment="1">
      <alignment horizontal="center" vertical="center" wrapText="1"/>
    </xf>
    <xf numFmtId="0" fontId="1" fillId="9" borderId="3" xfId="0" applyFont="1" applyFill="1" applyBorder="1" applyAlignment="1"/>
    <xf numFmtId="0" fontId="1" fillId="9" borderId="3" xfId="0" applyFont="1" applyFill="1" applyBorder="1"/>
    <xf numFmtId="0" fontId="1" fillId="0" borderId="3" xfId="0" applyFont="1" applyFill="1" applyBorder="1" applyAlignment="1">
      <alignment vertical="center"/>
    </xf>
    <xf numFmtId="0" fontId="1" fillId="0" borderId="3" xfId="0" applyFont="1" applyBorder="1"/>
    <xf numFmtId="0" fontId="5" fillId="2" borderId="3" xfId="0" applyFont="1" applyFill="1" applyBorder="1" applyAlignment="1">
      <alignment horizontal="center" vertical="center" wrapText="1"/>
    </xf>
    <xf numFmtId="0" fontId="1" fillId="0" borderId="3" xfId="0" applyFont="1" applyFill="1" applyBorder="1"/>
    <xf numFmtId="0" fontId="5" fillId="25"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1" fillId="0" borderId="3" xfId="3" applyFont="1" applyFill="1" applyBorder="1" applyAlignment="1">
      <alignment horizontal="center" vertical="center" wrapText="1"/>
    </xf>
    <xf numFmtId="1" fontId="1" fillId="13" borderId="3" xfId="0" applyNumberFormat="1" applyFont="1" applyFill="1" applyBorder="1" applyAlignment="1">
      <alignment horizontal="center" vertical="center" wrapText="1"/>
    </xf>
    <xf numFmtId="0" fontId="1" fillId="16" borderId="3" xfId="0" applyFont="1" applyFill="1" applyBorder="1" applyAlignment="1">
      <alignment horizontal="center" vertical="center" wrapText="1"/>
    </xf>
    <xf numFmtId="0" fontId="1" fillId="15" borderId="3" xfId="0" applyFont="1" applyFill="1" applyBorder="1" applyAlignment="1">
      <alignment horizontal="center" vertical="center" wrapText="1"/>
    </xf>
    <xf numFmtId="0" fontId="1" fillId="19" borderId="3" xfId="0" applyFont="1" applyFill="1" applyBorder="1" applyAlignment="1">
      <alignment horizontal="center" vertical="center" wrapText="1"/>
    </xf>
    <xf numFmtId="0" fontId="1" fillId="0" borderId="3" xfId="4" applyFont="1" applyFill="1" applyBorder="1" applyAlignment="1">
      <alignment horizontal="center" vertical="center" wrapText="1"/>
    </xf>
    <xf numFmtId="1" fontId="8" fillId="20" borderId="3"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2" fillId="3" borderId="3" xfId="0" applyFont="1" applyFill="1" applyBorder="1" applyAlignment="1">
      <alignment horizontal="center" vertical="center" wrapText="1"/>
    </xf>
    <xf numFmtId="1" fontId="2" fillId="5" borderId="3" xfId="0" applyNumberFormat="1"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0" borderId="3" xfId="0" applyFont="1" applyBorder="1" applyAlignment="1">
      <alignment horizontal="center" vertical="center" wrapText="1"/>
    </xf>
    <xf numFmtId="0" fontId="6" fillId="3" borderId="3" xfId="0" applyFont="1" applyFill="1" applyBorder="1" applyAlignment="1">
      <alignment horizontal="center" vertical="center" wrapText="1"/>
    </xf>
    <xf numFmtId="0" fontId="5" fillId="0" borderId="3" xfId="0" applyFont="1" applyBorder="1" applyAlignment="1">
      <alignment horizontal="center" vertical="center" wrapText="1"/>
    </xf>
    <xf numFmtId="1" fontId="2" fillId="4" borderId="3" xfId="0" applyNumberFormat="1" applyFont="1" applyFill="1" applyBorder="1" applyAlignment="1">
      <alignment horizontal="center" vertical="center" wrapText="1"/>
    </xf>
    <xf numFmtId="1" fontId="1" fillId="0" borderId="3" xfId="0" applyNumberFormat="1" applyFont="1" applyBorder="1" applyAlignment="1">
      <alignment horizontal="center" vertical="center" wrapText="1"/>
    </xf>
  </cellXfs>
  <cellStyles count="9">
    <cellStyle name="Normal" xfId="0" builtinId="0"/>
    <cellStyle name="Normal 2" xfId="1"/>
    <cellStyle name="Normal 2 2" xfId="6"/>
    <cellStyle name="Normal 3" xfId="3"/>
    <cellStyle name="Normal 3 2" xfId="7"/>
    <cellStyle name="Normal 4" xfId="4"/>
    <cellStyle name="Normal 4 2" xfId="8"/>
    <cellStyle name="Normal 5" xfId="5"/>
    <cellStyle name="Porcentaje 2" xfId="2"/>
  </cellStyles>
  <dxfs count="0"/>
  <tableStyles count="0" defaultTableStyle="TableStyleMedium2" defaultPivotStyle="PivotStyleLight16"/>
  <colors>
    <mruColors>
      <color rgb="FFFF43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W32"/>
  <sheetViews>
    <sheetView tabSelected="1" topLeftCell="R1" zoomScale="85" zoomScaleNormal="85" zoomScaleSheetLayoutView="50" workbookViewId="0">
      <pane ySplit="2" topLeftCell="A3" activePane="bottomLeft" state="frozen"/>
      <selection pane="bottomLeft" activeCell="Z29" sqref="Z29"/>
    </sheetView>
  </sheetViews>
  <sheetFormatPr baseColWidth="10" defaultColWidth="14.42578125" defaultRowHeight="15" customHeight="1" x14ac:dyDescent="0.25"/>
  <cols>
    <col min="1" max="1" width="26.28515625" style="64" customWidth="1"/>
    <col min="2" max="2" width="26.42578125" style="2" customWidth="1"/>
    <col min="3" max="3" width="30.42578125" style="2" customWidth="1"/>
    <col min="4" max="4" width="25.42578125" style="2" customWidth="1"/>
    <col min="5" max="6" width="27.42578125" style="2" customWidth="1"/>
    <col min="7" max="7" width="36.28515625" style="2" customWidth="1"/>
    <col min="8" max="8" width="25.7109375" style="2" customWidth="1"/>
    <col min="9" max="9" width="29.5703125" style="2" customWidth="1"/>
    <col min="10" max="10" width="44.7109375" style="2" customWidth="1"/>
    <col min="11" max="11" width="44.85546875" style="2" customWidth="1"/>
    <col min="12" max="12" width="20.28515625" style="2" customWidth="1"/>
    <col min="13" max="13" width="10.85546875" style="2" customWidth="1"/>
    <col min="14" max="14" width="11.140625" style="2" customWidth="1"/>
    <col min="15" max="15" width="90.5703125" style="67" customWidth="1"/>
    <col min="16" max="16" width="21.42578125" style="2" customWidth="1"/>
    <col min="17" max="17" width="20.7109375" style="2" customWidth="1"/>
    <col min="18" max="18" width="12.5703125" style="2" customWidth="1"/>
    <col min="19" max="19" width="11" style="2" customWidth="1"/>
    <col min="20" max="20" width="116.5703125" style="2" customWidth="1"/>
    <col min="21" max="22" width="19.42578125" style="2" customWidth="1"/>
    <col min="23" max="23" width="11.42578125" style="10" customWidth="1"/>
    <col min="24" max="24" width="11" style="10" customWidth="1"/>
    <col min="25" max="25" width="78.42578125" style="10" customWidth="1"/>
    <col min="26" max="27" width="17.5703125" style="10" customWidth="1"/>
    <col min="28" max="28" width="12.28515625" style="10" customWidth="1"/>
    <col min="29" max="29" width="11.140625" style="10" customWidth="1"/>
    <col min="30" max="30" width="105.28515625" style="10" customWidth="1"/>
    <col min="31" max="32" width="17.5703125" style="10" customWidth="1"/>
    <col min="33" max="33" width="13.85546875" style="10" customWidth="1"/>
    <col min="34" max="34" width="22" style="10" bestFit="1" customWidth="1"/>
    <col min="35" max="37" width="24" style="10" bestFit="1" customWidth="1"/>
    <col min="38" max="38" width="16.85546875" style="10" customWidth="1"/>
    <col min="39" max="39" width="17.42578125" style="10" customWidth="1"/>
    <col min="40" max="40" width="42.42578125" style="2" customWidth="1"/>
    <col min="41" max="41" width="40.28515625" style="2" customWidth="1"/>
    <col min="42" max="42" width="26.42578125" style="2" customWidth="1"/>
    <col min="43" max="43" width="34.5703125" style="2" customWidth="1"/>
    <col min="44" max="44" width="18.42578125" style="2" customWidth="1"/>
    <col min="45" max="45" width="29.42578125" style="2" customWidth="1"/>
    <col min="46" max="46" width="30.85546875" style="2" customWidth="1"/>
    <col min="47" max="47" width="19.42578125" style="2" customWidth="1"/>
    <col min="48" max="48" width="33.7109375" style="2" customWidth="1"/>
    <col min="49" max="49" width="46.5703125" style="2" customWidth="1"/>
    <col min="50" max="51" width="10.7109375" style="2" customWidth="1"/>
    <col min="52" max="16384" width="14.42578125" style="2"/>
  </cols>
  <sheetData>
    <row r="1" spans="1:179" s="1" customFormat="1" ht="42" customHeight="1" x14ac:dyDescent="0.25">
      <c r="A1" s="107" t="s">
        <v>353</v>
      </c>
      <c r="B1" s="109" t="s">
        <v>0</v>
      </c>
      <c r="C1" s="109" t="s">
        <v>1</v>
      </c>
      <c r="D1" s="109" t="s">
        <v>2</v>
      </c>
      <c r="E1" s="109" t="s">
        <v>3</v>
      </c>
      <c r="F1" s="109" t="s">
        <v>73</v>
      </c>
      <c r="G1" s="109" t="s">
        <v>99</v>
      </c>
      <c r="H1" s="109" t="s">
        <v>83</v>
      </c>
      <c r="I1" s="114" t="s">
        <v>72</v>
      </c>
      <c r="J1" s="32" t="s">
        <v>4</v>
      </c>
      <c r="K1" s="112" t="s">
        <v>5</v>
      </c>
      <c r="L1" s="113"/>
      <c r="M1" s="111" t="s">
        <v>191</v>
      </c>
      <c r="N1" s="111"/>
      <c r="O1" s="111"/>
      <c r="P1" s="111"/>
      <c r="Q1" s="111"/>
      <c r="R1" s="111" t="s">
        <v>192</v>
      </c>
      <c r="S1" s="111"/>
      <c r="T1" s="111"/>
      <c r="U1" s="111"/>
      <c r="V1" s="111"/>
      <c r="W1" s="110" t="s">
        <v>193</v>
      </c>
      <c r="X1" s="110"/>
      <c r="Y1" s="110"/>
      <c r="Z1" s="110"/>
      <c r="AA1" s="110"/>
      <c r="AB1" s="110" t="s">
        <v>194</v>
      </c>
      <c r="AC1" s="110"/>
      <c r="AD1" s="110"/>
      <c r="AE1" s="110"/>
      <c r="AF1" s="110"/>
      <c r="AG1" s="116" t="s">
        <v>189</v>
      </c>
      <c r="AH1" s="116"/>
      <c r="AI1" s="116"/>
      <c r="AJ1" s="117"/>
      <c r="AK1" s="117"/>
      <c r="AL1" s="117"/>
      <c r="AM1" s="117"/>
      <c r="AN1" s="109" t="s">
        <v>6</v>
      </c>
      <c r="AO1" s="109" t="s">
        <v>7</v>
      </c>
      <c r="AP1" s="109" t="s">
        <v>8</v>
      </c>
      <c r="AQ1" s="109" t="s">
        <v>392</v>
      </c>
      <c r="AR1" s="109" t="s">
        <v>9</v>
      </c>
      <c r="AS1" s="109" t="s">
        <v>10</v>
      </c>
      <c r="AT1" s="109" t="s">
        <v>11</v>
      </c>
      <c r="AU1" s="109" t="s">
        <v>12</v>
      </c>
      <c r="AV1" s="109" t="s">
        <v>13</v>
      </c>
      <c r="AW1" s="109" t="s">
        <v>14</v>
      </c>
      <c r="AX1" s="28"/>
      <c r="AY1" s="28"/>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row>
    <row r="2" spans="1:179" s="1" customFormat="1" ht="163.5" customHeight="1" x14ac:dyDescent="0.25">
      <c r="A2" s="108"/>
      <c r="B2" s="108"/>
      <c r="C2" s="108"/>
      <c r="D2" s="108"/>
      <c r="E2" s="108"/>
      <c r="F2" s="113"/>
      <c r="G2" s="108"/>
      <c r="H2" s="108"/>
      <c r="I2" s="115"/>
      <c r="J2" s="33" t="s">
        <v>15</v>
      </c>
      <c r="K2" s="33" t="s">
        <v>16</v>
      </c>
      <c r="L2" s="33" t="s">
        <v>190</v>
      </c>
      <c r="M2" s="34" t="s">
        <v>17</v>
      </c>
      <c r="N2" s="35" t="s">
        <v>18</v>
      </c>
      <c r="O2" s="65" t="s">
        <v>19</v>
      </c>
      <c r="P2" s="37" t="s">
        <v>20</v>
      </c>
      <c r="Q2" s="38" t="s">
        <v>195</v>
      </c>
      <c r="R2" s="34" t="s">
        <v>17</v>
      </c>
      <c r="S2" s="35" t="s">
        <v>18</v>
      </c>
      <c r="T2" s="36" t="s">
        <v>19</v>
      </c>
      <c r="U2" s="37" t="s">
        <v>20</v>
      </c>
      <c r="V2" s="38" t="s">
        <v>196</v>
      </c>
      <c r="W2" s="39" t="s">
        <v>17</v>
      </c>
      <c r="X2" s="36" t="s">
        <v>18</v>
      </c>
      <c r="Y2" s="36" t="s">
        <v>21</v>
      </c>
      <c r="Z2" s="40" t="s">
        <v>20</v>
      </c>
      <c r="AA2" s="38" t="s">
        <v>197</v>
      </c>
      <c r="AB2" s="39" t="s">
        <v>17</v>
      </c>
      <c r="AC2" s="36" t="s">
        <v>18</v>
      </c>
      <c r="AD2" s="36" t="s">
        <v>19</v>
      </c>
      <c r="AE2" s="40" t="s">
        <v>20</v>
      </c>
      <c r="AF2" s="38" t="s">
        <v>198</v>
      </c>
      <c r="AG2" s="41" t="s">
        <v>17</v>
      </c>
      <c r="AH2" s="41" t="s">
        <v>187</v>
      </c>
      <c r="AI2" s="41" t="s">
        <v>188</v>
      </c>
      <c r="AJ2" s="41" t="s">
        <v>185</v>
      </c>
      <c r="AK2" s="41" t="s">
        <v>186</v>
      </c>
      <c r="AL2" s="41" t="s">
        <v>184</v>
      </c>
      <c r="AM2" s="40" t="s">
        <v>22</v>
      </c>
      <c r="AN2" s="108"/>
      <c r="AO2" s="108"/>
      <c r="AP2" s="108"/>
      <c r="AQ2" s="108"/>
      <c r="AR2" s="108"/>
      <c r="AS2" s="108"/>
      <c r="AT2" s="108"/>
      <c r="AU2" s="108"/>
      <c r="AV2" s="108"/>
      <c r="AW2" s="108"/>
      <c r="AX2" s="53"/>
      <c r="AY2" s="54"/>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row>
    <row r="3" spans="1:179" s="4" customFormat="1" ht="227.45" customHeight="1" x14ac:dyDescent="0.25">
      <c r="A3" s="27">
        <v>1</v>
      </c>
      <c r="B3" s="45" t="s">
        <v>102</v>
      </c>
      <c r="C3" s="27" t="s">
        <v>216</v>
      </c>
      <c r="D3" s="46" t="s">
        <v>103</v>
      </c>
      <c r="E3" s="46" t="s">
        <v>220</v>
      </c>
      <c r="F3" s="46" t="s">
        <v>222</v>
      </c>
      <c r="G3" s="27" t="s">
        <v>34</v>
      </c>
      <c r="H3" s="46" t="s">
        <v>224</v>
      </c>
      <c r="I3" s="46" t="s">
        <v>212</v>
      </c>
      <c r="J3" s="27" t="s">
        <v>217</v>
      </c>
      <c r="K3" s="46" t="s">
        <v>213</v>
      </c>
      <c r="L3" s="45">
        <v>4</v>
      </c>
      <c r="M3" s="23">
        <v>1</v>
      </c>
      <c r="N3" s="62"/>
      <c r="O3" s="25"/>
      <c r="P3" s="61"/>
      <c r="Q3" s="92"/>
      <c r="R3" s="68">
        <v>1</v>
      </c>
      <c r="S3" s="35"/>
      <c r="T3" s="36"/>
      <c r="U3" s="37"/>
      <c r="V3" s="38"/>
      <c r="W3" s="39">
        <v>1</v>
      </c>
      <c r="X3" s="36"/>
      <c r="Y3" s="36"/>
      <c r="Z3" s="40"/>
      <c r="AA3" s="38"/>
      <c r="AB3" s="39">
        <v>1</v>
      </c>
      <c r="AC3" s="36"/>
      <c r="AD3" s="36"/>
      <c r="AE3" s="40"/>
      <c r="AF3" s="38"/>
      <c r="AG3" s="69">
        <f t="shared" ref="AG3:AG28" si="0">L3</f>
        <v>4</v>
      </c>
      <c r="AH3" s="69"/>
      <c r="AI3" s="69"/>
      <c r="AJ3" s="69"/>
      <c r="AK3" s="69"/>
      <c r="AL3" s="69"/>
      <c r="AM3" s="70">
        <f t="shared" ref="AM3:AM8" si="1">O3+U3+Z3+AE3</f>
        <v>0</v>
      </c>
      <c r="AN3" s="24" t="s">
        <v>214</v>
      </c>
      <c r="AO3" s="46" t="s">
        <v>27</v>
      </c>
      <c r="AP3" s="46" t="s">
        <v>215</v>
      </c>
      <c r="AQ3" s="27" t="s">
        <v>354</v>
      </c>
      <c r="AR3" s="46" t="s">
        <v>28</v>
      </c>
      <c r="AS3" s="46" t="s">
        <v>211</v>
      </c>
      <c r="AT3" s="46" t="s">
        <v>104</v>
      </c>
      <c r="AU3" s="46" t="s">
        <v>26</v>
      </c>
      <c r="AV3" s="46" t="s">
        <v>156</v>
      </c>
      <c r="AW3" s="46" t="s">
        <v>157</v>
      </c>
      <c r="AX3" s="50"/>
      <c r="AY3" s="50"/>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row>
    <row r="4" spans="1:179" s="6" customFormat="1" ht="401.45" customHeight="1" x14ac:dyDescent="0.25">
      <c r="A4" s="27">
        <v>2</v>
      </c>
      <c r="B4" s="22" t="s">
        <v>226</v>
      </c>
      <c r="C4" s="27" t="s">
        <v>355</v>
      </c>
      <c r="D4" s="46" t="s">
        <v>103</v>
      </c>
      <c r="E4" s="46" t="s">
        <v>219</v>
      </c>
      <c r="F4" s="46" t="s">
        <v>221</v>
      </c>
      <c r="G4" s="71" t="s">
        <v>34</v>
      </c>
      <c r="H4" s="46" t="s">
        <v>223</v>
      </c>
      <c r="I4" s="71" t="s">
        <v>158</v>
      </c>
      <c r="J4" s="46" t="s">
        <v>218</v>
      </c>
      <c r="K4" s="46" t="s">
        <v>356</v>
      </c>
      <c r="L4" s="45">
        <v>9</v>
      </c>
      <c r="M4" s="23">
        <v>0</v>
      </c>
      <c r="N4" s="62"/>
      <c r="O4" s="25"/>
      <c r="P4" s="61"/>
      <c r="Q4" s="89"/>
      <c r="R4" s="68">
        <v>3</v>
      </c>
      <c r="S4" s="35"/>
      <c r="T4" s="36"/>
      <c r="U4" s="37"/>
      <c r="V4" s="38"/>
      <c r="W4" s="39">
        <v>3</v>
      </c>
      <c r="X4" s="36"/>
      <c r="Y4" s="36"/>
      <c r="Z4" s="40"/>
      <c r="AA4" s="38"/>
      <c r="AB4" s="39">
        <v>3</v>
      </c>
      <c r="AC4" s="36"/>
      <c r="AD4" s="36"/>
      <c r="AE4" s="40"/>
      <c r="AF4" s="38"/>
      <c r="AG4" s="69">
        <f t="shared" si="0"/>
        <v>9</v>
      </c>
      <c r="AH4" s="69"/>
      <c r="AI4" s="69"/>
      <c r="AJ4" s="69"/>
      <c r="AK4" s="69"/>
      <c r="AL4" s="69"/>
      <c r="AM4" s="70">
        <f t="shared" si="1"/>
        <v>0</v>
      </c>
      <c r="AN4" s="24" t="s">
        <v>357</v>
      </c>
      <c r="AO4" s="71" t="s">
        <v>27</v>
      </c>
      <c r="AP4" s="71" t="s">
        <v>78</v>
      </c>
      <c r="AQ4" s="18" t="s">
        <v>23</v>
      </c>
      <c r="AR4" s="71" t="s">
        <v>28</v>
      </c>
      <c r="AS4" s="71" t="s">
        <v>159</v>
      </c>
      <c r="AT4" s="71" t="s">
        <v>358</v>
      </c>
      <c r="AU4" s="71" t="s">
        <v>26</v>
      </c>
      <c r="AV4" s="71" t="s">
        <v>160</v>
      </c>
      <c r="AW4" s="46" t="s">
        <v>157</v>
      </c>
      <c r="AX4" s="50"/>
      <c r="AY4" s="50"/>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row>
    <row r="5" spans="1:179" s="6" customFormat="1" ht="409.6" customHeight="1" x14ac:dyDescent="0.25">
      <c r="A5" s="27">
        <v>3</v>
      </c>
      <c r="B5" s="71" t="s">
        <v>199</v>
      </c>
      <c r="C5" s="71" t="s">
        <v>200</v>
      </c>
      <c r="D5" s="71" t="s">
        <v>43</v>
      </c>
      <c r="E5" s="71" t="s">
        <v>228</v>
      </c>
      <c r="F5" s="71" t="s">
        <v>227</v>
      </c>
      <c r="G5" s="46" t="s">
        <v>34</v>
      </c>
      <c r="H5" s="71" t="s">
        <v>225</v>
      </c>
      <c r="I5" s="71" t="s">
        <v>359</v>
      </c>
      <c r="J5" s="71" t="s">
        <v>201</v>
      </c>
      <c r="K5" s="71" t="s">
        <v>202</v>
      </c>
      <c r="L5" s="71">
        <v>12</v>
      </c>
      <c r="M5" s="23">
        <v>2</v>
      </c>
      <c r="N5" s="62"/>
      <c r="O5" s="25"/>
      <c r="P5" s="61"/>
      <c r="Q5" s="89"/>
      <c r="R5" s="68">
        <v>3</v>
      </c>
      <c r="S5" s="35"/>
      <c r="T5" s="36"/>
      <c r="U5" s="37"/>
      <c r="V5" s="38"/>
      <c r="W5" s="39">
        <v>4</v>
      </c>
      <c r="X5" s="36"/>
      <c r="Y5" s="36"/>
      <c r="Z5" s="40"/>
      <c r="AA5" s="38"/>
      <c r="AB5" s="39">
        <v>3</v>
      </c>
      <c r="AC5" s="36"/>
      <c r="AD5" s="36"/>
      <c r="AE5" s="40"/>
      <c r="AF5" s="38"/>
      <c r="AG5" s="69">
        <v>12</v>
      </c>
      <c r="AH5" s="69"/>
      <c r="AI5" s="69"/>
      <c r="AJ5" s="69"/>
      <c r="AK5" s="69"/>
      <c r="AL5" s="69"/>
      <c r="AM5" s="70">
        <f t="shared" si="1"/>
        <v>0</v>
      </c>
      <c r="AN5" s="71" t="s">
        <v>203</v>
      </c>
      <c r="AO5" s="71" t="s">
        <v>204</v>
      </c>
      <c r="AP5" s="71" t="s">
        <v>205</v>
      </c>
      <c r="AQ5" s="71" t="s">
        <v>206</v>
      </c>
      <c r="AR5" s="71" t="s">
        <v>207</v>
      </c>
      <c r="AS5" s="71" t="s">
        <v>208</v>
      </c>
      <c r="AT5" s="71" t="s">
        <v>209</v>
      </c>
      <c r="AU5" s="71" t="s">
        <v>26</v>
      </c>
      <c r="AV5" s="71" t="s">
        <v>97</v>
      </c>
      <c r="AW5" s="71" t="s">
        <v>210</v>
      </c>
      <c r="AX5" s="50"/>
      <c r="AY5" s="50"/>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row>
    <row r="6" spans="1:179" s="48" customFormat="1" ht="361.5" customHeight="1" x14ac:dyDescent="0.25">
      <c r="A6" s="27">
        <v>4</v>
      </c>
      <c r="B6" s="71" t="s">
        <v>117</v>
      </c>
      <c r="C6" s="71" t="s">
        <v>271</v>
      </c>
      <c r="D6" s="71" t="s">
        <v>43</v>
      </c>
      <c r="E6" s="71" t="s">
        <v>161</v>
      </c>
      <c r="F6" s="71" t="s">
        <v>118</v>
      </c>
      <c r="G6" s="71" t="s">
        <v>272</v>
      </c>
      <c r="H6" s="71" t="s">
        <v>120</v>
      </c>
      <c r="I6" s="71" t="s">
        <v>273</v>
      </c>
      <c r="J6" s="71" t="s">
        <v>274</v>
      </c>
      <c r="K6" s="71" t="s">
        <v>275</v>
      </c>
      <c r="L6" s="71">
        <v>14</v>
      </c>
      <c r="M6" s="62">
        <v>2</v>
      </c>
      <c r="N6" s="62"/>
      <c r="O6" s="25"/>
      <c r="P6" s="61"/>
      <c r="Q6" s="93"/>
      <c r="R6" s="68">
        <v>4</v>
      </c>
      <c r="S6" s="35"/>
      <c r="T6" s="36"/>
      <c r="U6" s="37"/>
      <c r="V6" s="38"/>
      <c r="W6" s="39">
        <v>4</v>
      </c>
      <c r="X6" s="36"/>
      <c r="Y6" s="36"/>
      <c r="Z6" s="40"/>
      <c r="AA6" s="38"/>
      <c r="AB6" s="39">
        <v>4</v>
      </c>
      <c r="AC6" s="36"/>
      <c r="AD6" s="36"/>
      <c r="AE6" s="40"/>
      <c r="AF6" s="38"/>
      <c r="AG6" s="69">
        <f t="shared" ref="AG6" si="2">L6</f>
        <v>14</v>
      </c>
      <c r="AH6" s="69"/>
      <c r="AI6" s="69"/>
      <c r="AJ6" s="69"/>
      <c r="AK6" s="69"/>
      <c r="AL6" s="69"/>
      <c r="AM6" s="70">
        <f t="shared" si="1"/>
        <v>0</v>
      </c>
      <c r="AN6" s="71" t="s">
        <v>121</v>
      </c>
      <c r="AO6" s="71" t="s">
        <v>276</v>
      </c>
      <c r="AP6" s="71" t="s">
        <v>277</v>
      </c>
      <c r="AQ6" s="71" t="s">
        <v>122</v>
      </c>
      <c r="AR6" s="71" t="s">
        <v>28</v>
      </c>
      <c r="AS6" s="71" t="s">
        <v>278</v>
      </c>
      <c r="AT6" s="71" t="s">
        <v>279</v>
      </c>
      <c r="AU6" s="71" t="s">
        <v>26</v>
      </c>
      <c r="AV6" s="71" t="s">
        <v>162</v>
      </c>
      <c r="AW6" s="71" t="s">
        <v>280</v>
      </c>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row>
    <row r="7" spans="1:179" s="31" customFormat="1" ht="409.6" customHeight="1" x14ac:dyDescent="0.25">
      <c r="A7" s="27">
        <v>5</v>
      </c>
      <c r="B7" s="22" t="s">
        <v>123</v>
      </c>
      <c r="C7" s="71" t="s">
        <v>264</v>
      </c>
      <c r="D7" s="71" t="s">
        <v>43</v>
      </c>
      <c r="E7" s="71" t="s">
        <v>124</v>
      </c>
      <c r="F7" s="71" t="s">
        <v>118</v>
      </c>
      <c r="G7" s="71" t="s">
        <v>119</v>
      </c>
      <c r="H7" s="71" t="s">
        <v>265</v>
      </c>
      <c r="I7" s="71" t="s">
        <v>266</v>
      </c>
      <c r="J7" s="71" t="s">
        <v>267</v>
      </c>
      <c r="K7" s="22" t="s">
        <v>268</v>
      </c>
      <c r="L7" s="72">
        <f>R7+W7+M7+AB7</f>
        <v>9</v>
      </c>
      <c r="M7" s="23">
        <v>7</v>
      </c>
      <c r="N7" s="62"/>
      <c r="O7" s="25"/>
      <c r="P7" s="61"/>
      <c r="Q7" s="94"/>
      <c r="R7" s="68">
        <v>1</v>
      </c>
      <c r="S7" s="35"/>
      <c r="T7" s="36"/>
      <c r="U7" s="37"/>
      <c r="V7" s="38"/>
      <c r="W7" s="39">
        <v>0</v>
      </c>
      <c r="X7" s="36"/>
      <c r="Y7" s="36"/>
      <c r="Z7" s="40"/>
      <c r="AA7" s="38"/>
      <c r="AB7" s="39">
        <v>1</v>
      </c>
      <c r="AC7" s="36"/>
      <c r="AD7" s="36"/>
      <c r="AE7" s="40"/>
      <c r="AF7" s="38"/>
      <c r="AG7" s="69">
        <f t="shared" si="0"/>
        <v>9</v>
      </c>
      <c r="AH7" s="69"/>
      <c r="AI7" s="69"/>
      <c r="AJ7" s="69"/>
      <c r="AK7" s="69"/>
      <c r="AL7" s="69"/>
      <c r="AM7" s="70">
        <f t="shared" si="1"/>
        <v>0</v>
      </c>
      <c r="AN7" s="52" t="s">
        <v>125</v>
      </c>
      <c r="AO7" s="71" t="s">
        <v>152</v>
      </c>
      <c r="AP7" s="71" t="s">
        <v>153</v>
      </c>
      <c r="AQ7" s="71" t="s">
        <v>126</v>
      </c>
      <c r="AR7" s="71" t="s">
        <v>269</v>
      </c>
      <c r="AS7" s="71" t="s">
        <v>127</v>
      </c>
      <c r="AT7" s="71" t="s">
        <v>270</v>
      </c>
      <c r="AU7" s="71" t="s">
        <v>26</v>
      </c>
      <c r="AV7" s="71" t="s">
        <v>128</v>
      </c>
      <c r="AW7" s="71" t="s">
        <v>154</v>
      </c>
      <c r="AX7" s="30"/>
      <c r="AY7" s="30"/>
    </row>
    <row r="8" spans="1:179" s="31" customFormat="1" ht="182.25" customHeight="1" x14ac:dyDescent="0.25">
      <c r="A8" s="27">
        <v>6</v>
      </c>
      <c r="B8" s="46" t="s">
        <v>321</v>
      </c>
      <c r="C8" s="46" t="s">
        <v>322</v>
      </c>
      <c r="D8" s="46" t="s">
        <v>43</v>
      </c>
      <c r="E8" s="46" t="s">
        <v>323</v>
      </c>
      <c r="F8" s="46" t="s">
        <v>324</v>
      </c>
      <c r="G8" s="46" t="s">
        <v>325</v>
      </c>
      <c r="H8" s="46" t="s">
        <v>326</v>
      </c>
      <c r="I8" s="46" t="s">
        <v>327</v>
      </c>
      <c r="J8" s="46" t="s">
        <v>328</v>
      </c>
      <c r="K8" s="46" t="s">
        <v>329</v>
      </c>
      <c r="L8" s="46">
        <v>3</v>
      </c>
      <c r="M8" s="23">
        <v>0</v>
      </c>
      <c r="N8" s="62"/>
      <c r="O8" s="25"/>
      <c r="P8" s="61"/>
      <c r="Q8" s="94"/>
      <c r="R8" s="68">
        <v>1</v>
      </c>
      <c r="S8" s="35"/>
      <c r="T8" s="36"/>
      <c r="U8" s="37"/>
      <c r="V8" s="38"/>
      <c r="W8" s="39">
        <v>1</v>
      </c>
      <c r="X8" s="36"/>
      <c r="Y8" s="36"/>
      <c r="Z8" s="40"/>
      <c r="AA8" s="38"/>
      <c r="AB8" s="39">
        <v>1</v>
      </c>
      <c r="AC8" s="36"/>
      <c r="AD8" s="36"/>
      <c r="AE8" s="40"/>
      <c r="AF8" s="38"/>
      <c r="AG8" s="69">
        <v>3</v>
      </c>
      <c r="AH8" s="69"/>
      <c r="AI8" s="69"/>
      <c r="AJ8" s="69"/>
      <c r="AK8" s="69"/>
      <c r="AL8" s="69"/>
      <c r="AM8" s="70">
        <f t="shared" si="1"/>
        <v>0</v>
      </c>
      <c r="AN8" s="46" t="s">
        <v>330</v>
      </c>
      <c r="AO8" s="46" t="s">
        <v>331</v>
      </c>
      <c r="AP8" s="46" t="s">
        <v>332</v>
      </c>
      <c r="AQ8" s="46" t="s">
        <v>38</v>
      </c>
      <c r="AR8" s="46" t="s">
        <v>28</v>
      </c>
      <c r="AS8" s="46" t="s">
        <v>333</v>
      </c>
      <c r="AT8" s="46" t="s">
        <v>97</v>
      </c>
      <c r="AU8" s="46" t="s">
        <v>26</v>
      </c>
      <c r="AV8" s="46" t="s">
        <v>334</v>
      </c>
      <c r="AW8" s="46" t="s">
        <v>210</v>
      </c>
      <c r="AX8" s="30"/>
      <c r="AY8" s="30"/>
    </row>
    <row r="9" spans="1:179" s="31" customFormat="1" ht="309" customHeight="1" x14ac:dyDescent="0.25">
      <c r="A9" s="27">
        <v>7</v>
      </c>
      <c r="B9" s="46" t="s">
        <v>321</v>
      </c>
      <c r="C9" s="46" t="s">
        <v>335</v>
      </c>
      <c r="D9" s="46" t="s">
        <v>43</v>
      </c>
      <c r="E9" s="46" t="s">
        <v>336</v>
      </c>
      <c r="F9" s="46" t="s">
        <v>337</v>
      </c>
      <c r="G9" s="46" t="s">
        <v>34</v>
      </c>
      <c r="H9" s="46" t="s">
        <v>326</v>
      </c>
      <c r="I9" s="46" t="s">
        <v>338</v>
      </c>
      <c r="J9" s="46" t="s">
        <v>339</v>
      </c>
      <c r="K9" s="46" t="s">
        <v>340</v>
      </c>
      <c r="L9" s="46" t="s">
        <v>341</v>
      </c>
      <c r="M9" s="23">
        <v>0</v>
      </c>
      <c r="N9" s="62"/>
      <c r="O9" s="25"/>
      <c r="P9" s="61"/>
      <c r="Q9" s="94"/>
      <c r="R9" s="68">
        <v>4</v>
      </c>
      <c r="S9" s="35"/>
      <c r="T9" s="36"/>
      <c r="U9" s="37"/>
      <c r="V9" s="38"/>
      <c r="W9" s="39">
        <v>4</v>
      </c>
      <c r="X9" s="36"/>
      <c r="Y9" s="36"/>
      <c r="Z9" s="40"/>
      <c r="AA9" s="38"/>
      <c r="AB9" s="39">
        <v>4</v>
      </c>
      <c r="AC9" s="36"/>
      <c r="AD9" s="36"/>
      <c r="AE9" s="40"/>
      <c r="AF9" s="38"/>
      <c r="AG9" s="69">
        <v>12</v>
      </c>
      <c r="AH9" s="69"/>
      <c r="AI9" s="69"/>
      <c r="AJ9" s="69"/>
      <c r="AK9" s="69"/>
      <c r="AL9" s="69"/>
      <c r="AM9" s="70"/>
      <c r="AN9" s="46" t="s">
        <v>342</v>
      </c>
      <c r="AO9" s="46" t="s">
        <v>343</v>
      </c>
      <c r="AP9" s="46" t="s">
        <v>205</v>
      </c>
      <c r="AQ9" s="46" t="s">
        <v>206</v>
      </c>
      <c r="AR9" s="46" t="s">
        <v>28</v>
      </c>
      <c r="AS9" s="46" t="s">
        <v>333</v>
      </c>
      <c r="AT9" s="46" t="s">
        <v>97</v>
      </c>
      <c r="AU9" s="46" t="s">
        <v>26</v>
      </c>
      <c r="AV9" s="46" t="s">
        <v>334</v>
      </c>
      <c r="AW9" s="46" t="s">
        <v>210</v>
      </c>
      <c r="AX9" s="30"/>
      <c r="AY9" s="30"/>
    </row>
    <row r="10" spans="1:179" s="47" customFormat="1" ht="375.6" customHeight="1" x14ac:dyDescent="0.25">
      <c r="A10" s="27">
        <v>8</v>
      </c>
      <c r="B10" s="27" t="s">
        <v>163</v>
      </c>
      <c r="C10" s="71" t="s">
        <v>129</v>
      </c>
      <c r="D10" s="71" t="s">
        <v>43</v>
      </c>
      <c r="E10" s="71" t="s">
        <v>164</v>
      </c>
      <c r="F10" s="71" t="s">
        <v>138</v>
      </c>
      <c r="G10" s="71" t="s">
        <v>34</v>
      </c>
      <c r="H10" s="71" t="s">
        <v>260</v>
      </c>
      <c r="I10" s="71" t="s">
        <v>261</v>
      </c>
      <c r="J10" s="71" t="s">
        <v>378</v>
      </c>
      <c r="K10" s="71" t="s">
        <v>374</v>
      </c>
      <c r="L10" s="60">
        <v>8</v>
      </c>
      <c r="M10" s="106">
        <v>2</v>
      </c>
      <c r="N10" s="60"/>
      <c r="O10" s="25"/>
      <c r="P10" s="61"/>
      <c r="Q10" s="95"/>
      <c r="R10" s="68">
        <v>2</v>
      </c>
      <c r="S10" s="35"/>
      <c r="T10" s="36"/>
      <c r="U10" s="37"/>
      <c r="V10" s="38"/>
      <c r="W10" s="39">
        <v>3</v>
      </c>
      <c r="X10" s="36"/>
      <c r="Y10" s="36"/>
      <c r="Z10" s="40"/>
      <c r="AA10" s="38"/>
      <c r="AB10" s="39">
        <v>1</v>
      </c>
      <c r="AC10" s="36"/>
      <c r="AD10" s="36"/>
      <c r="AE10" s="40"/>
      <c r="AF10" s="38"/>
      <c r="AG10" s="69">
        <f t="shared" si="0"/>
        <v>8</v>
      </c>
      <c r="AH10" s="69"/>
      <c r="AI10" s="69"/>
      <c r="AJ10" s="69"/>
      <c r="AK10" s="69"/>
      <c r="AL10" s="69"/>
      <c r="AM10" s="70">
        <f t="shared" ref="AM10:AM28" si="3">O10+U10+Z10+AE10</f>
        <v>0</v>
      </c>
      <c r="AN10" s="71" t="s">
        <v>130</v>
      </c>
      <c r="AO10" s="71" t="s">
        <v>256</v>
      </c>
      <c r="AP10" s="71" t="s">
        <v>257</v>
      </c>
      <c r="AQ10" s="71" t="s">
        <v>375</v>
      </c>
      <c r="AR10" s="71" t="s">
        <v>28</v>
      </c>
      <c r="AS10" s="71" t="s">
        <v>131</v>
      </c>
      <c r="AT10" s="71" t="s">
        <v>258</v>
      </c>
      <c r="AU10" s="71" t="s">
        <v>132</v>
      </c>
      <c r="AV10" s="71" t="s">
        <v>133</v>
      </c>
      <c r="AW10" s="71" t="s">
        <v>134</v>
      </c>
      <c r="AX10" s="50"/>
      <c r="AY10" s="50"/>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row>
    <row r="11" spans="1:179" s="47" customFormat="1" ht="218.45" customHeight="1" x14ac:dyDescent="0.25">
      <c r="A11" s="27">
        <v>9</v>
      </c>
      <c r="B11" s="27" t="s">
        <v>135</v>
      </c>
      <c r="C11" s="71" t="s">
        <v>136</v>
      </c>
      <c r="D11" s="71" t="s">
        <v>43</v>
      </c>
      <c r="E11" s="71" t="s">
        <v>137</v>
      </c>
      <c r="F11" s="71" t="s">
        <v>138</v>
      </c>
      <c r="G11" s="71" t="s">
        <v>139</v>
      </c>
      <c r="H11" s="71" t="s">
        <v>262</v>
      </c>
      <c r="I11" s="71" t="s">
        <v>253</v>
      </c>
      <c r="J11" s="71" t="s">
        <v>140</v>
      </c>
      <c r="K11" s="71" t="s">
        <v>263</v>
      </c>
      <c r="L11" s="71">
        <v>10</v>
      </c>
      <c r="M11" s="60">
        <v>3</v>
      </c>
      <c r="N11" s="60"/>
      <c r="O11" s="25"/>
      <c r="P11" s="61"/>
      <c r="Q11" s="95"/>
      <c r="R11" s="68">
        <v>3</v>
      </c>
      <c r="S11" s="35"/>
      <c r="T11" s="36"/>
      <c r="U11" s="37"/>
      <c r="V11" s="38"/>
      <c r="W11" s="39">
        <v>3</v>
      </c>
      <c r="X11" s="36"/>
      <c r="Y11" s="36"/>
      <c r="Z11" s="40"/>
      <c r="AA11" s="38"/>
      <c r="AB11" s="39">
        <v>1</v>
      </c>
      <c r="AC11" s="36"/>
      <c r="AD11" s="36"/>
      <c r="AE11" s="40"/>
      <c r="AF11" s="38"/>
      <c r="AG11" s="69">
        <f t="shared" si="0"/>
        <v>10</v>
      </c>
      <c r="AH11" s="69"/>
      <c r="AI11" s="69"/>
      <c r="AJ11" s="69"/>
      <c r="AK11" s="69"/>
      <c r="AL11" s="69"/>
      <c r="AM11" s="70">
        <f t="shared" si="3"/>
        <v>0</v>
      </c>
      <c r="AN11" s="71" t="s">
        <v>141</v>
      </c>
      <c r="AO11" s="71" t="s">
        <v>256</v>
      </c>
      <c r="AP11" s="71" t="s">
        <v>259</v>
      </c>
      <c r="AQ11" s="71" t="s">
        <v>254</v>
      </c>
      <c r="AR11" s="71" t="s">
        <v>142</v>
      </c>
      <c r="AS11" s="71" t="s">
        <v>143</v>
      </c>
      <c r="AT11" s="71" t="s">
        <v>255</v>
      </c>
      <c r="AU11" s="71" t="s">
        <v>31</v>
      </c>
      <c r="AV11" s="71" t="s">
        <v>144</v>
      </c>
      <c r="AW11" s="71" t="s">
        <v>134</v>
      </c>
      <c r="AX11" s="50"/>
      <c r="AY11" s="50"/>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row>
    <row r="12" spans="1:179" s="29" customFormat="1" ht="165.6" customHeight="1" x14ac:dyDescent="0.25">
      <c r="A12" s="27">
        <v>10</v>
      </c>
      <c r="B12" s="27" t="s">
        <v>281</v>
      </c>
      <c r="C12" s="71" t="s">
        <v>360</v>
      </c>
      <c r="D12" s="71" t="s">
        <v>29</v>
      </c>
      <c r="E12" s="71" t="s">
        <v>145</v>
      </c>
      <c r="F12" s="71" t="s">
        <v>282</v>
      </c>
      <c r="G12" s="71" t="s">
        <v>146</v>
      </c>
      <c r="H12" s="71" t="s">
        <v>283</v>
      </c>
      <c r="I12" s="71" t="s">
        <v>284</v>
      </c>
      <c r="J12" s="71" t="s">
        <v>147</v>
      </c>
      <c r="K12" s="71" t="s">
        <v>148</v>
      </c>
      <c r="L12" s="71">
        <v>6</v>
      </c>
      <c r="M12" s="23">
        <v>1</v>
      </c>
      <c r="N12" s="62"/>
      <c r="O12" s="25"/>
      <c r="P12" s="96"/>
      <c r="Q12" s="97"/>
      <c r="R12" s="68">
        <v>1</v>
      </c>
      <c r="S12" s="35"/>
      <c r="T12" s="36"/>
      <c r="U12" s="37"/>
      <c r="V12" s="38"/>
      <c r="W12" s="39">
        <v>2</v>
      </c>
      <c r="X12" s="36"/>
      <c r="Y12" s="36"/>
      <c r="Z12" s="40"/>
      <c r="AA12" s="38"/>
      <c r="AB12" s="39">
        <v>2</v>
      </c>
      <c r="AC12" s="36"/>
      <c r="AD12" s="36"/>
      <c r="AE12" s="40"/>
      <c r="AF12" s="38"/>
      <c r="AG12" s="69">
        <f t="shared" si="0"/>
        <v>6</v>
      </c>
      <c r="AH12" s="69"/>
      <c r="AI12" s="69"/>
      <c r="AJ12" s="69"/>
      <c r="AK12" s="69"/>
      <c r="AL12" s="69"/>
      <c r="AM12" s="70">
        <f t="shared" si="3"/>
        <v>0</v>
      </c>
      <c r="AN12" s="71" t="s">
        <v>285</v>
      </c>
      <c r="AO12" s="71" t="s">
        <v>27</v>
      </c>
      <c r="AP12" s="71" t="s">
        <v>78</v>
      </c>
      <c r="AQ12" s="71" t="s">
        <v>23</v>
      </c>
      <c r="AR12" s="71" t="s">
        <v>91</v>
      </c>
      <c r="AS12" s="71" t="s">
        <v>149</v>
      </c>
      <c r="AT12" s="71" t="s">
        <v>286</v>
      </c>
      <c r="AU12" s="71" t="s">
        <v>31</v>
      </c>
      <c r="AV12" s="71" t="s">
        <v>32</v>
      </c>
      <c r="AW12" s="71" t="s">
        <v>150</v>
      </c>
      <c r="AX12" s="28"/>
      <c r="AY12" s="28"/>
    </row>
    <row r="13" spans="1:179" s="29" customFormat="1" ht="166.5" customHeight="1" x14ac:dyDescent="0.25">
      <c r="A13" s="27">
        <v>11</v>
      </c>
      <c r="B13" s="51" t="s">
        <v>165</v>
      </c>
      <c r="C13" s="71" t="s">
        <v>84</v>
      </c>
      <c r="D13" s="71" t="s">
        <v>29</v>
      </c>
      <c r="E13" s="71" t="s">
        <v>85</v>
      </c>
      <c r="F13" s="71" t="s">
        <v>86</v>
      </c>
      <c r="G13" s="71" t="s">
        <v>34</v>
      </c>
      <c r="H13" s="71" t="s">
        <v>34</v>
      </c>
      <c r="I13" s="71" t="s">
        <v>287</v>
      </c>
      <c r="J13" s="71" t="s">
        <v>288</v>
      </c>
      <c r="K13" s="71" t="s">
        <v>289</v>
      </c>
      <c r="L13" s="71">
        <v>12</v>
      </c>
      <c r="M13" s="23">
        <v>1</v>
      </c>
      <c r="N13" s="62"/>
      <c r="O13" s="25"/>
      <c r="P13" s="96"/>
      <c r="Q13" s="97"/>
      <c r="R13" s="27">
        <v>5</v>
      </c>
      <c r="S13" s="35"/>
      <c r="T13" s="36"/>
      <c r="U13" s="37"/>
      <c r="V13" s="38"/>
      <c r="W13" s="39">
        <v>3</v>
      </c>
      <c r="X13" s="36"/>
      <c r="Y13" s="36"/>
      <c r="Z13" s="40"/>
      <c r="AA13" s="38"/>
      <c r="AB13" s="39">
        <v>3</v>
      </c>
      <c r="AC13" s="36"/>
      <c r="AD13" s="36"/>
      <c r="AE13" s="40"/>
      <c r="AF13" s="38"/>
      <c r="AG13" s="69">
        <f t="shared" si="0"/>
        <v>12</v>
      </c>
      <c r="AH13" s="69"/>
      <c r="AI13" s="69"/>
      <c r="AJ13" s="69"/>
      <c r="AK13" s="69"/>
      <c r="AL13" s="69"/>
      <c r="AM13" s="70">
        <f t="shared" si="3"/>
        <v>0</v>
      </c>
      <c r="AN13" s="71" t="s">
        <v>290</v>
      </c>
      <c r="AO13" s="71" t="s">
        <v>291</v>
      </c>
      <c r="AP13" s="71" t="s">
        <v>166</v>
      </c>
      <c r="AQ13" s="71" t="s">
        <v>23</v>
      </c>
      <c r="AR13" s="71" t="s">
        <v>28</v>
      </c>
      <c r="AS13" s="71" t="s">
        <v>92</v>
      </c>
      <c r="AT13" s="71" t="s">
        <v>93</v>
      </c>
      <c r="AU13" s="71" t="s">
        <v>26</v>
      </c>
      <c r="AV13" s="71" t="s">
        <v>94</v>
      </c>
      <c r="AW13" s="71" t="s">
        <v>292</v>
      </c>
      <c r="AX13" s="28"/>
      <c r="AY13" s="28"/>
    </row>
    <row r="14" spans="1:179" s="29" customFormat="1" ht="216" customHeight="1" x14ac:dyDescent="0.25">
      <c r="A14" s="27">
        <v>12</v>
      </c>
      <c r="B14" s="51" t="s">
        <v>165</v>
      </c>
      <c r="C14" s="71" t="s">
        <v>167</v>
      </c>
      <c r="D14" s="71" t="s">
        <v>29</v>
      </c>
      <c r="E14" s="71" t="s">
        <v>85</v>
      </c>
      <c r="F14" s="71" t="s">
        <v>87</v>
      </c>
      <c r="G14" s="71" t="s">
        <v>34</v>
      </c>
      <c r="H14" s="71" t="s">
        <v>34</v>
      </c>
      <c r="I14" s="71" t="s">
        <v>88</v>
      </c>
      <c r="J14" s="71" t="s">
        <v>293</v>
      </c>
      <c r="K14" s="71" t="s">
        <v>89</v>
      </c>
      <c r="L14" s="71">
        <v>8</v>
      </c>
      <c r="M14" s="23">
        <v>1</v>
      </c>
      <c r="N14" s="62"/>
      <c r="O14" s="98"/>
      <c r="P14" s="96"/>
      <c r="Q14" s="97"/>
      <c r="R14" s="27">
        <v>2</v>
      </c>
      <c r="S14" s="35"/>
      <c r="T14" s="36"/>
      <c r="U14" s="37"/>
      <c r="V14" s="38"/>
      <c r="W14" s="39">
        <v>3</v>
      </c>
      <c r="X14" s="36"/>
      <c r="Y14" s="36"/>
      <c r="Z14" s="40"/>
      <c r="AA14" s="38"/>
      <c r="AB14" s="39">
        <v>2</v>
      </c>
      <c r="AC14" s="36"/>
      <c r="AD14" s="36"/>
      <c r="AE14" s="40"/>
      <c r="AF14" s="38"/>
      <c r="AG14" s="69">
        <f t="shared" si="0"/>
        <v>8</v>
      </c>
      <c r="AH14" s="69"/>
      <c r="AI14" s="69"/>
      <c r="AJ14" s="69"/>
      <c r="AK14" s="69"/>
      <c r="AL14" s="69"/>
      <c r="AM14" s="70">
        <f t="shared" si="3"/>
        <v>0</v>
      </c>
      <c r="AN14" s="71" t="s">
        <v>290</v>
      </c>
      <c r="AO14" s="71" t="s">
        <v>90</v>
      </c>
      <c r="AP14" s="71" t="s">
        <v>166</v>
      </c>
      <c r="AQ14" s="71" t="s">
        <v>95</v>
      </c>
      <c r="AR14" s="71" t="s">
        <v>28</v>
      </c>
      <c r="AS14" s="71" t="s">
        <v>96</v>
      </c>
      <c r="AT14" s="71" t="s">
        <v>97</v>
      </c>
      <c r="AU14" s="71" t="s">
        <v>26</v>
      </c>
      <c r="AV14" s="71" t="s">
        <v>98</v>
      </c>
      <c r="AW14" s="71" t="s">
        <v>292</v>
      </c>
      <c r="AX14" s="28"/>
      <c r="AY14" s="28"/>
    </row>
    <row r="15" spans="1:179" s="29" customFormat="1" ht="216" customHeight="1" x14ac:dyDescent="0.25">
      <c r="A15" s="27">
        <v>13</v>
      </c>
      <c r="B15" s="51" t="s">
        <v>165</v>
      </c>
      <c r="C15" s="71" t="s">
        <v>294</v>
      </c>
      <c r="D15" s="71" t="s">
        <v>29</v>
      </c>
      <c r="E15" s="71" t="s">
        <v>85</v>
      </c>
      <c r="F15" s="71" t="s">
        <v>87</v>
      </c>
      <c r="G15" s="71" t="s">
        <v>34</v>
      </c>
      <c r="H15" s="71" t="s">
        <v>295</v>
      </c>
      <c r="I15" s="71" t="s">
        <v>296</v>
      </c>
      <c r="J15" s="71" t="s">
        <v>297</v>
      </c>
      <c r="K15" s="71" t="s">
        <v>89</v>
      </c>
      <c r="L15" s="71">
        <v>11</v>
      </c>
      <c r="M15" s="23">
        <v>0</v>
      </c>
      <c r="N15" s="62"/>
      <c r="O15" s="25"/>
      <c r="P15" s="61"/>
      <c r="Q15" s="97"/>
      <c r="R15" s="68">
        <v>6</v>
      </c>
      <c r="S15" s="35"/>
      <c r="T15" s="36"/>
      <c r="U15" s="37"/>
      <c r="V15" s="38"/>
      <c r="W15" s="39">
        <v>3</v>
      </c>
      <c r="X15" s="36"/>
      <c r="Y15" s="36"/>
      <c r="Z15" s="40"/>
      <c r="AA15" s="38"/>
      <c r="AB15" s="39">
        <v>2</v>
      </c>
      <c r="AC15" s="36"/>
      <c r="AD15" s="36"/>
      <c r="AE15" s="40"/>
      <c r="AF15" s="38"/>
      <c r="AG15" s="69">
        <v>11</v>
      </c>
      <c r="AH15" s="69"/>
      <c r="AI15" s="69"/>
      <c r="AJ15" s="69"/>
      <c r="AK15" s="69"/>
      <c r="AL15" s="69"/>
      <c r="AM15" s="70">
        <f t="shared" si="3"/>
        <v>0</v>
      </c>
      <c r="AN15" s="71" t="s">
        <v>290</v>
      </c>
      <c r="AO15" s="71" t="s">
        <v>90</v>
      </c>
      <c r="AP15" s="71" t="s">
        <v>166</v>
      </c>
      <c r="AQ15" s="71" t="s">
        <v>95</v>
      </c>
      <c r="AR15" s="71" t="s">
        <v>24</v>
      </c>
      <c r="AS15" s="71" t="s">
        <v>298</v>
      </c>
      <c r="AT15" s="71" t="s">
        <v>97</v>
      </c>
      <c r="AU15" s="71" t="s">
        <v>31</v>
      </c>
      <c r="AV15" s="71" t="s">
        <v>299</v>
      </c>
      <c r="AW15" s="71" t="s">
        <v>292</v>
      </c>
      <c r="AX15" s="28"/>
      <c r="AY15" s="28"/>
    </row>
    <row r="16" spans="1:179" s="29" customFormat="1" ht="170.1" customHeight="1" x14ac:dyDescent="0.25">
      <c r="A16" s="27">
        <v>14</v>
      </c>
      <c r="B16" s="51" t="s">
        <v>165</v>
      </c>
      <c r="C16" s="71" t="s">
        <v>300</v>
      </c>
      <c r="D16" s="71" t="s">
        <v>29</v>
      </c>
      <c r="E16" s="71" t="s">
        <v>85</v>
      </c>
      <c r="F16" s="71" t="s">
        <v>87</v>
      </c>
      <c r="G16" s="71" t="s">
        <v>301</v>
      </c>
      <c r="H16" s="71" t="s">
        <v>97</v>
      </c>
      <c r="I16" s="71" t="s">
        <v>302</v>
      </c>
      <c r="J16" s="71" t="s">
        <v>361</v>
      </c>
      <c r="K16" s="71" t="s">
        <v>89</v>
      </c>
      <c r="L16" s="71">
        <v>4</v>
      </c>
      <c r="M16" s="23">
        <v>0</v>
      </c>
      <c r="N16" s="62"/>
      <c r="O16" s="25"/>
      <c r="P16" s="61"/>
      <c r="Q16" s="97"/>
      <c r="R16" s="68">
        <v>1</v>
      </c>
      <c r="S16" s="35"/>
      <c r="T16" s="36"/>
      <c r="U16" s="37"/>
      <c r="V16" s="38"/>
      <c r="W16" s="39">
        <v>2</v>
      </c>
      <c r="X16" s="36"/>
      <c r="Y16" s="36"/>
      <c r="Z16" s="40"/>
      <c r="AA16" s="38"/>
      <c r="AB16" s="39">
        <v>1</v>
      </c>
      <c r="AC16" s="36"/>
      <c r="AD16" s="36"/>
      <c r="AE16" s="40"/>
      <c r="AF16" s="38"/>
      <c r="AG16" s="69">
        <v>4</v>
      </c>
      <c r="AH16" s="69"/>
      <c r="AI16" s="69"/>
      <c r="AJ16" s="69"/>
      <c r="AK16" s="69"/>
      <c r="AL16" s="69"/>
      <c r="AM16" s="70">
        <f t="shared" si="3"/>
        <v>0</v>
      </c>
      <c r="AN16" s="71" t="s">
        <v>290</v>
      </c>
      <c r="AO16" s="71" t="s">
        <v>90</v>
      </c>
      <c r="AP16" s="71" t="s">
        <v>166</v>
      </c>
      <c r="AQ16" s="71" t="s">
        <v>95</v>
      </c>
      <c r="AR16" s="71" t="s">
        <v>28</v>
      </c>
      <c r="AS16" s="71" t="s">
        <v>303</v>
      </c>
      <c r="AT16" s="71" t="s">
        <v>97</v>
      </c>
      <c r="AU16" s="71" t="s">
        <v>26</v>
      </c>
      <c r="AV16" s="71" t="s">
        <v>111</v>
      </c>
      <c r="AW16" s="71" t="s">
        <v>292</v>
      </c>
      <c r="AX16" s="28"/>
      <c r="AY16" s="28"/>
    </row>
    <row r="17" spans="1:179" s="29" customFormat="1" ht="120" customHeight="1" x14ac:dyDescent="0.25">
      <c r="A17" s="99">
        <v>15</v>
      </c>
      <c r="B17" s="51" t="s">
        <v>165</v>
      </c>
      <c r="C17" s="71" t="s">
        <v>304</v>
      </c>
      <c r="D17" s="71" t="s">
        <v>29</v>
      </c>
      <c r="E17" s="71" t="s">
        <v>85</v>
      </c>
      <c r="F17" s="71" t="s">
        <v>86</v>
      </c>
      <c r="G17" s="71" t="s">
        <v>97</v>
      </c>
      <c r="H17" s="71" t="s">
        <v>305</v>
      </c>
      <c r="I17" s="71" t="s">
        <v>306</v>
      </c>
      <c r="J17" s="71" t="s">
        <v>307</v>
      </c>
      <c r="K17" s="71" t="s">
        <v>89</v>
      </c>
      <c r="L17" s="71">
        <v>6</v>
      </c>
      <c r="M17" s="23">
        <v>0</v>
      </c>
      <c r="N17" s="62"/>
      <c r="O17" s="25"/>
      <c r="P17" s="61"/>
      <c r="Q17" s="97"/>
      <c r="R17" s="68">
        <v>2</v>
      </c>
      <c r="S17" s="35"/>
      <c r="T17" s="36"/>
      <c r="U17" s="37"/>
      <c r="V17" s="38"/>
      <c r="W17" s="39">
        <v>2</v>
      </c>
      <c r="X17" s="36"/>
      <c r="Y17" s="36"/>
      <c r="Z17" s="40"/>
      <c r="AA17" s="38"/>
      <c r="AB17" s="39">
        <v>2</v>
      </c>
      <c r="AC17" s="36"/>
      <c r="AD17" s="36"/>
      <c r="AE17" s="40"/>
      <c r="AF17" s="38"/>
      <c r="AG17" s="69">
        <f t="shared" si="0"/>
        <v>6</v>
      </c>
      <c r="AH17" s="69"/>
      <c r="AI17" s="69"/>
      <c r="AJ17" s="69"/>
      <c r="AK17" s="69"/>
      <c r="AL17" s="69"/>
      <c r="AM17" s="70">
        <f t="shared" si="3"/>
        <v>0</v>
      </c>
      <c r="AN17" s="71" t="s">
        <v>290</v>
      </c>
      <c r="AO17" s="71" t="s">
        <v>90</v>
      </c>
      <c r="AP17" s="71" t="s">
        <v>166</v>
      </c>
      <c r="AQ17" s="71" t="s">
        <v>95</v>
      </c>
      <c r="AR17" s="71" t="s">
        <v>28</v>
      </c>
      <c r="AS17" s="71" t="s">
        <v>308</v>
      </c>
      <c r="AT17" s="71" t="s">
        <v>309</v>
      </c>
      <c r="AU17" s="71" t="s">
        <v>31</v>
      </c>
      <c r="AV17" s="71" t="s">
        <v>97</v>
      </c>
      <c r="AW17" s="71" t="s">
        <v>362</v>
      </c>
      <c r="AX17" s="28"/>
      <c r="AY17" s="28"/>
    </row>
    <row r="18" spans="1:179" s="29" customFormat="1" ht="138" customHeight="1" x14ac:dyDescent="0.25">
      <c r="A18" s="100">
        <v>16</v>
      </c>
      <c r="B18" s="27" t="s">
        <v>310</v>
      </c>
      <c r="C18" s="71" t="s">
        <v>363</v>
      </c>
      <c r="D18" s="71" t="s">
        <v>311</v>
      </c>
      <c r="E18" s="71" t="s">
        <v>364</v>
      </c>
      <c r="F18" s="71" t="s">
        <v>350</v>
      </c>
      <c r="G18" s="71" t="s">
        <v>312</v>
      </c>
      <c r="H18" s="71" t="s">
        <v>295</v>
      </c>
      <c r="I18" s="71" t="s">
        <v>344</v>
      </c>
      <c r="J18" s="71" t="s">
        <v>313</v>
      </c>
      <c r="K18" s="71" t="s">
        <v>314</v>
      </c>
      <c r="L18" s="71">
        <v>4</v>
      </c>
      <c r="M18" s="23">
        <v>0</v>
      </c>
      <c r="N18" s="62"/>
      <c r="O18" s="25"/>
      <c r="P18" s="61"/>
      <c r="Q18" s="97"/>
      <c r="R18" s="68">
        <v>1</v>
      </c>
      <c r="S18" s="35"/>
      <c r="T18" s="36"/>
      <c r="U18" s="37"/>
      <c r="V18" s="38"/>
      <c r="W18" s="39">
        <v>2</v>
      </c>
      <c r="X18" s="36"/>
      <c r="Y18" s="36"/>
      <c r="Z18" s="40"/>
      <c r="AA18" s="38"/>
      <c r="AB18" s="39">
        <v>1</v>
      </c>
      <c r="AC18" s="36"/>
      <c r="AD18" s="36"/>
      <c r="AE18" s="40"/>
      <c r="AF18" s="38"/>
      <c r="AG18" s="69">
        <v>4</v>
      </c>
      <c r="AH18" s="69"/>
      <c r="AI18" s="69"/>
      <c r="AJ18" s="69"/>
      <c r="AK18" s="69"/>
      <c r="AL18" s="69"/>
      <c r="AM18" s="70">
        <f t="shared" si="3"/>
        <v>0</v>
      </c>
      <c r="AN18" s="71" t="s">
        <v>290</v>
      </c>
      <c r="AO18" s="71" t="s">
        <v>365</v>
      </c>
      <c r="AP18" s="71" t="s">
        <v>345</v>
      </c>
      <c r="AQ18" s="71" t="s">
        <v>23</v>
      </c>
      <c r="AR18" s="71" t="s">
        <v>28</v>
      </c>
      <c r="AS18" s="71" t="s">
        <v>366</v>
      </c>
      <c r="AT18" s="71" t="s">
        <v>367</v>
      </c>
      <c r="AU18" s="71" t="s">
        <v>31</v>
      </c>
      <c r="AV18" s="71" t="s">
        <v>97</v>
      </c>
      <c r="AW18" s="71" t="s">
        <v>346</v>
      </c>
      <c r="AX18" s="28"/>
      <c r="AY18" s="28"/>
    </row>
    <row r="19" spans="1:179" s="4" customFormat="1" ht="399.6" customHeight="1" x14ac:dyDescent="0.25">
      <c r="A19" s="100">
        <v>17</v>
      </c>
      <c r="B19" s="42" t="s">
        <v>74</v>
      </c>
      <c r="C19" s="42" t="s">
        <v>368</v>
      </c>
      <c r="D19" s="18" t="s">
        <v>100</v>
      </c>
      <c r="E19" s="18" t="s">
        <v>30</v>
      </c>
      <c r="F19" s="18" t="s">
        <v>231</v>
      </c>
      <c r="G19" s="18" t="s">
        <v>101</v>
      </c>
      <c r="H19" s="18" t="s">
        <v>229</v>
      </c>
      <c r="I19" s="18" t="s">
        <v>169</v>
      </c>
      <c r="J19" s="42" t="s">
        <v>369</v>
      </c>
      <c r="K19" s="42" t="s">
        <v>230</v>
      </c>
      <c r="L19" s="42">
        <v>25</v>
      </c>
      <c r="M19" s="23">
        <v>0</v>
      </c>
      <c r="N19" s="62"/>
      <c r="O19" s="25"/>
      <c r="P19" s="61"/>
      <c r="Q19" s="92"/>
      <c r="R19" s="68">
        <v>0</v>
      </c>
      <c r="S19" s="35"/>
      <c r="T19" s="36"/>
      <c r="U19" s="37"/>
      <c r="V19" s="38"/>
      <c r="W19" s="39">
        <v>19</v>
      </c>
      <c r="X19" s="36"/>
      <c r="Y19" s="36"/>
      <c r="Z19" s="40"/>
      <c r="AA19" s="38"/>
      <c r="AB19" s="39">
        <v>6</v>
      </c>
      <c r="AC19" s="36"/>
      <c r="AD19" s="36"/>
      <c r="AE19" s="40"/>
      <c r="AF19" s="38"/>
      <c r="AG19" s="69">
        <f t="shared" si="0"/>
        <v>25</v>
      </c>
      <c r="AH19" s="69"/>
      <c r="AI19" s="69"/>
      <c r="AJ19" s="69"/>
      <c r="AK19" s="69"/>
      <c r="AL19" s="69"/>
      <c r="AM19" s="70">
        <f t="shared" si="3"/>
        <v>0</v>
      </c>
      <c r="AN19" s="18" t="s">
        <v>232</v>
      </c>
      <c r="AO19" s="18" t="s">
        <v>27</v>
      </c>
      <c r="AP19" s="18" t="s">
        <v>78</v>
      </c>
      <c r="AQ19" s="18" t="s">
        <v>206</v>
      </c>
      <c r="AR19" s="18" t="s">
        <v>28</v>
      </c>
      <c r="AS19" s="18" t="s">
        <v>75</v>
      </c>
      <c r="AT19" s="18" t="s">
        <v>170</v>
      </c>
      <c r="AU19" s="18" t="s">
        <v>31</v>
      </c>
      <c r="AV19" s="18" t="s">
        <v>32</v>
      </c>
      <c r="AW19" s="18" t="s">
        <v>76</v>
      </c>
      <c r="AX19" s="55"/>
      <c r="AY19" s="55"/>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row>
    <row r="20" spans="1:179" s="4" customFormat="1" ht="154.5" customHeight="1" x14ac:dyDescent="0.25">
      <c r="A20" s="100">
        <v>18</v>
      </c>
      <c r="B20" s="42" t="s">
        <v>238</v>
      </c>
      <c r="C20" s="42" t="s">
        <v>168</v>
      </c>
      <c r="D20" s="18" t="s">
        <v>100</v>
      </c>
      <c r="E20" s="18" t="s">
        <v>239</v>
      </c>
      <c r="F20" s="18" t="s">
        <v>240</v>
      </c>
      <c r="G20" s="18" t="s">
        <v>241</v>
      </c>
      <c r="H20" s="18" t="s">
        <v>229</v>
      </c>
      <c r="I20" s="18" t="s">
        <v>112</v>
      </c>
      <c r="J20" s="18" t="s">
        <v>113</v>
      </c>
      <c r="K20" s="42" t="s">
        <v>114</v>
      </c>
      <c r="L20" s="42">
        <v>4</v>
      </c>
      <c r="M20" s="23">
        <v>0</v>
      </c>
      <c r="N20" s="62"/>
      <c r="O20" s="25"/>
      <c r="P20" s="61"/>
      <c r="Q20" s="92"/>
      <c r="R20" s="68">
        <v>0</v>
      </c>
      <c r="S20" s="35"/>
      <c r="T20" s="36"/>
      <c r="U20" s="37"/>
      <c r="V20" s="38"/>
      <c r="W20" s="39">
        <v>4</v>
      </c>
      <c r="X20" s="36"/>
      <c r="Y20" s="36"/>
      <c r="Z20" s="40"/>
      <c r="AA20" s="38"/>
      <c r="AB20" s="39">
        <v>0</v>
      </c>
      <c r="AC20" s="36"/>
      <c r="AD20" s="36"/>
      <c r="AE20" s="40"/>
      <c r="AF20" s="38"/>
      <c r="AG20" s="69">
        <v>4</v>
      </c>
      <c r="AH20" s="69"/>
      <c r="AI20" s="69"/>
      <c r="AJ20" s="69"/>
      <c r="AK20" s="69"/>
      <c r="AL20" s="69"/>
      <c r="AM20" s="70">
        <f t="shared" si="3"/>
        <v>0</v>
      </c>
      <c r="AN20" s="43" t="s">
        <v>242</v>
      </c>
      <c r="AO20" s="18" t="s">
        <v>27</v>
      </c>
      <c r="AP20" s="18" t="s">
        <v>251</v>
      </c>
      <c r="AQ20" s="18" t="s">
        <v>23</v>
      </c>
      <c r="AR20" s="18" t="s">
        <v>28</v>
      </c>
      <c r="AS20" s="18" t="s">
        <v>75</v>
      </c>
      <c r="AT20" s="18" t="s">
        <v>115</v>
      </c>
      <c r="AU20" s="18" t="s">
        <v>31</v>
      </c>
      <c r="AV20" s="18" t="s">
        <v>32</v>
      </c>
      <c r="AW20" s="18" t="s">
        <v>76</v>
      </c>
      <c r="AX20" s="2"/>
      <c r="AY20" s="55"/>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row>
    <row r="21" spans="1:179" s="4" customFormat="1" ht="334.5" customHeight="1" x14ac:dyDescent="0.25">
      <c r="A21" s="100">
        <v>19</v>
      </c>
      <c r="B21" s="45" t="s">
        <v>243</v>
      </c>
      <c r="C21" s="45" t="s">
        <v>244</v>
      </c>
      <c r="D21" s="46" t="s">
        <v>29</v>
      </c>
      <c r="E21" s="46" t="s">
        <v>239</v>
      </c>
      <c r="F21" s="46" t="s">
        <v>245</v>
      </c>
      <c r="G21" s="46" t="s">
        <v>105</v>
      </c>
      <c r="H21" s="46" t="s">
        <v>106</v>
      </c>
      <c r="I21" s="46" t="s">
        <v>246</v>
      </c>
      <c r="J21" s="46" t="s">
        <v>247</v>
      </c>
      <c r="K21" s="45" t="s">
        <v>248</v>
      </c>
      <c r="L21" s="45">
        <v>37</v>
      </c>
      <c r="M21" s="23">
        <v>9</v>
      </c>
      <c r="N21" s="62"/>
      <c r="O21" s="25"/>
      <c r="P21" s="61"/>
      <c r="Q21" s="92"/>
      <c r="R21" s="68">
        <v>8</v>
      </c>
      <c r="S21" s="35"/>
      <c r="T21" s="36"/>
      <c r="U21" s="37"/>
      <c r="V21" s="38"/>
      <c r="W21" s="39">
        <v>10</v>
      </c>
      <c r="X21" s="36"/>
      <c r="Y21" s="36"/>
      <c r="Z21" s="40"/>
      <c r="AA21" s="38"/>
      <c r="AB21" s="39">
        <v>10</v>
      </c>
      <c r="AC21" s="36"/>
      <c r="AD21" s="36"/>
      <c r="AE21" s="40"/>
      <c r="AF21" s="38"/>
      <c r="AG21" s="69">
        <v>37</v>
      </c>
      <c r="AH21" s="69"/>
      <c r="AI21" s="69"/>
      <c r="AJ21" s="69"/>
      <c r="AK21" s="69"/>
      <c r="AL21" s="69"/>
      <c r="AM21" s="70">
        <f t="shared" si="3"/>
        <v>0</v>
      </c>
      <c r="AN21" s="24" t="s">
        <v>249</v>
      </c>
      <c r="AO21" s="46" t="s">
        <v>250</v>
      </c>
      <c r="AP21" s="46" t="s">
        <v>171</v>
      </c>
      <c r="AQ21" s="46" t="s">
        <v>107</v>
      </c>
      <c r="AR21" s="46" t="s">
        <v>28</v>
      </c>
      <c r="AS21" s="46" t="s">
        <v>108</v>
      </c>
      <c r="AT21" s="46" t="s">
        <v>109</v>
      </c>
      <c r="AU21" s="46" t="s">
        <v>31</v>
      </c>
      <c r="AV21" s="46" t="s">
        <v>111</v>
      </c>
      <c r="AW21" s="46" t="s">
        <v>110</v>
      </c>
      <c r="AX21" s="55"/>
      <c r="AY21" s="55"/>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row>
    <row r="22" spans="1:179" s="4" customFormat="1" ht="307.5" customHeight="1" x14ac:dyDescent="0.25">
      <c r="A22" s="100">
        <v>20</v>
      </c>
      <c r="B22" s="27" t="s">
        <v>70</v>
      </c>
      <c r="C22" s="27" t="s">
        <v>71</v>
      </c>
      <c r="D22" s="27" t="s">
        <v>252</v>
      </c>
      <c r="E22" s="27" t="s">
        <v>172</v>
      </c>
      <c r="F22" s="27" t="s">
        <v>34</v>
      </c>
      <c r="G22" s="27" t="s">
        <v>116</v>
      </c>
      <c r="H22" s="27" t="s">
        <v>34</v>
      </c>
      <c r="I22" s="27" t="s">
        <v>40</v>
      </c>
      <c r="J22" s="27" t="s">
        <v>66</v>
      </c>
      <c r="K22" s="27" t="s">
        <v>173</v>
      </c>
      <c r="L22" s="27" t="s">
        <v>376</v>
      </c>
      <c r="M22" s="23">
        <v>4</v>
      </c>
      <c r="N22" s="62"/>
      <c r="O22" s="25"/>
      <c r="P22" s="61"/>
      <c r="Q22" s="92"/>
      <c r="R22" s="68">
        <v>4</v>
      </c>
      <c r="S22" s="35"/>
      <c r="T22" s="36"/>
      <c r="U22" s="37"/>
      <c r="V22" s="38"/>
      <c r="W22" s="39">
        <v>4</v>
      </c>
      <c r="X22" s="36"/>
      <c r="Y22" s="36"/>
      <c r="Z22" s="40"/>
      <c r="AA22" s="38"/>
      <c r="AB22" s="39">
        <v>3</v>
      </c>
      <c r="AC22" s="36"/>
      <c r="AD22" s="36"/>
      <c r="AE22" s="40"/>
      <c r="AF22" s="38"/>
      <c r="AG22" s="69">
        <v>15</v>
      </c>
      <c r="AH22" s="69"/>
      <c r="AI22" s="69"/>
      <c r="AJ22" s="69"/>
      <c r="AK22" s="69"/>
      <c r="AL22" s="69"/>
      <c r="AM22" s="70">
        <f t="shared" si="3"/>
        <v>0</v>
      </c>
      <c r="AN22" s="24" t="s">
        <v>347</v>
      </c>
      <c r="AO22" s="71" t="s">
        <v>37</v>
      </c>
      <c r="AP22" s="71" t="s">
        <v>67</v>
      </c>
      <c r="AQ22" s="71" t="s">
        <v>68</v>
      </c>
      <c r="AR22" s="71" t="s">
        <v>24</v>
      </c>
      <c r="AS22" s="71" t="s">
        <v>69</v>
      </c>
      <c r="AT22" s="71" t="s">
        <v>348</v>
      </c>
      <c r="AU22" s="71" t="s">
        <v>31</v>
      </c>
      <c r="AV22" s="71" t="s">
        <v>32</v>
      </c>
      <c r="AW22" s="46" t="s">
        <v>56</v>
      </c>
      <c r="AX22" s="55"/>
      <c r="AY22" s="55"/>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row>
    <row r="23" spans="1:179" s="14" customFormat="1" ht="205.5" customHeight="1" x14ac:dyDescent="0.25">
      <c r="A23" s="27">
        <v>21</v>
      </c>
      <c r="B23" s="49" t="s">
        <v>35</v>
      </c>
      <c r="C23" s="49" t="s">
        <v>36</v>
      </c>
      <c r="D23" s="49" t="s">
        <v>29</v>
      </c>
      <c r="E23" s="49" t="s">
        <v>174</v>
      </c>
      <c r="F23" s="49" t="s">
        <v>175</v>
      </c>
      <c r="G23" s="49" t="s">
        <v>176</v>
      </c>
      <c r="H23" s="49" t="s">
        <v>315</v>
      </c>
      <c r="I23" s="49" t="s">
        <v>177</v>
      </c>
      <c r="J23" s="27" t="s">
        <v>352</v>
      </c>
      <c r="K23" s="27" t="s">
        <v>151</v>
      </c>
      <c r="L23" s="27">
        <v>10</v>
      </c>
      <c r="M23" s="101">
        <v>2</v>
      </c>
      <c r="N23" s="102"/>
      <c r="O23" s="103"/>
      <c r="P23" s="104"/>
      <c r="Q23" s="93"/>
      <c r="R23" s="101">
        <v>6</v>
      </c>
      <c r="S23" s="15"/>
      <c r="T23" s="20"/>
      <c r="U23" s="103"/>
      <c r="V23" s="104"/>
      <c r="W23" s="23">
        <v>10</v>
      </c>
      <c r="X23" s="15"/>
      <c r="Y23" s="20"/>
      <c r="Z23" s="103"/>
      <c r="AA23" s="104"/>
      <c r="AB23" s="23">
        <v>10</v>
      </c>
      <c r="AC23" s="23"/>
      <c r="AD23" s="23"/>
      <c r="AE23" s="25"/>
      <c r="AF23" s="69"/>
      <c r="AG23" s="69">
        <f t="shared" ref="AG23:AG24" si="4">L23</f>
        <v>10</v>
      </c>
      <c r="AH23" s="69"/>
      <c r="AI23" s="69"/>
      <c r="AJ23" s="69"/>
      <c r="AK23" s="69"/>
      <c r="AL23" s="69"/>
      <c r="AM23" s="70">
        <f t="shared" si="3"/>
        <v>0</v>
      </c>
      <c r="AN23" s="49" t="s">
        <v>316</v>
      </c>
      <c r="AO23" s="27" t="s">
        <v>37</v>
      </c>
      <c r="AP23" s="27" t="s">
        <v>77</v>
      </c>
      <c r="AQ23" s="27" t="s">
        <v>38</v>
      </c>
      <c r="AR23" s="49" t="s">
        <v>28</v>
      </c>
      <c r="AS23" s="49" t="s">
        <v>178</v>
      </c>
      <c r="AT23" s="49" t="s">
        <v>317</v>
      </c>
      <c r="AU23" s="27" t="s">
        <v>31</v>
      </c>
      <c r="AV23" s="27" t="s">
        <v>318</v>
      </c>
      <c r="AW23" s="49" t="s">
        <v>179</v>
      </c>
      <c r="AX23" s="50"/>
      <c r="AY23" s="50"/>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row>
    <row r="24" spans="1:179" s="5" customFormat="1" ht="155.44999999999999" customHeight="1" x14ac:dyDescent="0.25">
      <c r="A24" s="59">
        <v>22</v>
      </c>
      <c r="B24" s="49" t="s">
        <v>35</v>
      </c>
      <c r="C24" s="49" t="s">
        <v>36</v>
      </c>
      <c r="D24" s="49" t="s">
        <v>29</v>
      </c>
      <c r="E24" s="49" t="s">
        <v>174</v>
      </c>
      <c r="F24" s="49" t="s">
        <v>175</v>
      </c>
      <c r="G24" s="49" t="s">
        <v>176</v>
      </c>
      <c r="H24" s="49" t="s">
        <v>315</v>
      </c>
      <c r="I24" s="49" t="s">
        <v>177</v>
      </c>
      <c r="J24" s="27" t="s">
        <v>370</v>
      </c>
      <c r="K24" s="27" t="s">
        <v>349</v>
      </c>
      <c r="L24" s="27">
        <v>3</v>
      </c>
      <c r="M24" s="101">
        <v>0</v>
      </c>
      <c r="N24" s="15"/>
      <c r="O24" s="16"/>
      <c r="P24" s="104"/>
      <c r="Q24" s="46"/>
      <c r="R24" s="101">
        <v>1</v>
      </c>
      <c r="S24" s="15"/>
      <c r="T24" s="15"/>
      <c r="U24" s="16"/>
      <c r="V24" s="104"/>
      <c r="W24" s="15">
        <v>3</v>
      </c>
      <c r="X24" s="15"/>
      <c r="Y24" s="20"/>
      <c r="Z24" s="16"/>
      <c r="AA24" s="104"/>
      <c r="AB24" s="23">
        <v>3</v>
      </c>
      <c r="AC24" s="23"/>
      <c r="AD24" s="23"/>
      <c r="AE24" s="25"/>
      <c r="AF24" s="104"/>
      <c r="AG24" s="17">
        <f t="shared" si="4"/>
        <v>3</v>
      </c>
      <c r="AH24" s="17"/>
      <c r="AI24" s="17"/>
      <c r="AJ24" s="17"/>
      <c r="AK24" s="17"/>
      <c r="AL24" s="26"/>
      <c r="AM24" s="70">
        <f t="shared" si="3"/>
        <v>0</v>
      </c>
      <c r="AN24" s="49" t="s">
        <v>316</v>
      </c>
      <c r="AO24" s="27" t="s">
        <v>319</v>
      </c>
      <c r="AP24" s="27" t="s">
        <v>77</v>
      </c>
      <c r="AQ24" s="27" t="s">
        <v>320</v>
      </c>
      <c r="AR24" s="49" t="s">
        <v>28</v>
      </c>
      <c r="AS24" s="49" t="s">
        <v>178</v>
      </c>
      <c r="AT24" s="49" t="s">
        <v>317</v>
      </c>
      <c r="AU24" s="27" t="s">
        <v>31</v>
      </c>
      <c r="AV24" s="27" t="s">
        <v>180</v>
      </c>
      <c r="AW24" s="49" t="s">
        <v>179</v>
      </c>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c r="EC24" s="50"/>
      <c r="ED24" s="50"/>
      <c r="EE24" s="50"/>
      <c r="EF24" s="50"/>
      <c r="EG24" s="50"/>
      <c r="EH24" s="50"/>
      <c r="EI24" s="50"/>
      <c r="EJ24" s="50"/>
      <c r="EK24" s="50"/>
      <c r="EL24" s="50"/>
      <c r="EM24" s="50"/>
      <c r="EN24" s="50"/>
      <c r="EO24" s="50"/>
      <c r="EP24" s="50"/>
      <c r="EQ24" s="50"/>
      <c r="ER24" s="50"/>
      <c r="ES24" s="50"/>
      <c r="ET24" s="50"/>
      <c r="EU24" s="50"/>
      <c r="EV24" s="50"/>
      <c r="EW24" s="50"/>
      <c r="EX24" s="50"/>
      <c r="EY24" s="50"/>
      <c r="EZ24" s="50"/>
      <c r="FA24" s="50"/>
      <c r="FB24" s="50"/>
      <c r="FC24" s="50"/>
      <c r="FD24" s="50"/>
      <c r="FE24" s="50"/>
      <c r="FF24" s="50"/>
      <c r="FG24" s="50"/>
      <c r="FH24" s="50"/>
      <c r="FI24" s="50"/>
      <c r="FJ24" s="50"/>
      <c r="FK24" s="50"/>
      <c r="FL24" s="50"/>
      <c r="FM24" s="50"/>
      <c r="FN24" s="50"/>
      <c r="FO24" s="50"/>
      <c r="FP24" s="50"/>
      <c r="FQ24" s="50"/>
      <c r="FR24" s="50"/>
      <c r="FS24" s="50"/>
      <c r="FT24" s="50"/>
      <c r="FU24" s="50"/>
      <c r="FV24" s="50"/>
      <c r="FW24" s="50"/>
    </row>
    <row r="25" spans="1:179" s="4" customFormat="1" ht="163.5" customHeight="1" x14ac:dyDescent="0.25">
      <c r="A25" s="105">
        <v>23</v>
      </c>
      <c r="B25" s="44" t="s">
        <v>44</v>
      </c>
      <c r="C25" s="44" t="s">
        <v>377</v>
      </c>
      <c r="D25" s="19" t="s">
        <v>45</v>
      </c>
      <c r="E25" s="19" t="s">
        <v>46</v>
      </c>
      <c r="F25" s="19" t="s">
        <v>233</v>
      </c>
      <c r="G25" s="19" t="s">
        <v>233</v>
      </c>
      <c r="H25" s="19" t="s">
        <v>351</v>
      </c>
      <c r="I25" s="19" t="s">
        <v>183</v>
      </c>
      <c r="J25" s="19" t="s">
        <v>181</v>
      </c>
      <c r="K25" s="44" t="s">
        <v>182</v>
      </c>
      <c r="L25" s="44">
        <v>1</v>
      </c>
      <c r="M25" s="23">
        <v>0</v>
      </c>
      <c r="N25" s="62"/>
      <c r="O25" s="25"/>
      <c r="P25" s="61"/>
      <c r="Q25" s="92"/>
      <c r="R25" s="68">
        <v>0</v>
      </c>
      <c r="S25" s="35"/>
      <c r="T25" s="36"/>
      <c r="U25" s="37"/>
      <c r="V25" s="38"/>
      <c r="W25" s="39">
        <v>0</v>
      </c>
      <c r="X25" s="36"/>
      <c r="Y25" s="36"/>
      <c r="Z25" s="40"/>
      <c r="AA25" s="38"/>
      <c r="AB25" s="39">
        <v>1</v>
      </c>
      <c r="AC25" s="36"/>
      <c r="AD25" s="36"/>
      <c r="AE25" s="40"/>
      <c r="AF25" s="38"/>
      <c r="AG25" s="69">
        <f t="shared" si="0"/>
        <v>1</v>
      </c>
      <c r="AH25" s="69"/>
      <c r="AI25" s="69"/>
      <c r="AJ25" s="69"/>
      <c r="AK25" s="69"/>
      <c r="AL25" s="69"/>
      <c r="AM25" s="70">
        <f t="shared" si="3"/>
        <v>0</v>
      </c>
      <c r="AN25" s="24" t="s">
        <v>155</v>
      </c>
      <c r="AO25" s="19" t="s">
        <v>47</v>
      </c>
      <c r="AP25" s="19" t="s">
        <v>41</v>
      </c>
      <c r="AQ25" s="19" t="s">
        <v>48</v>
      </c>
      <c r="AR25" s="19" t="s">
        <v>28</v>
      </c>
      <c r="AS25" s="19" t="s">
        <v>39</v>
      </c>
      <c r="AT25" s="19" t="s">
        <v>49</v>
      </c>
      <c r="AU25" s="19" t="s">
        <v>31</v>
      </c>
      <c r="AV25" s="19" t="s">
        <v>32</v>
      </c>
      <c r="AW25" s="46" t="s">
        <v>56</v>
      </c>
      <c r="AX25" s="56"/>
      <c r="AY25" s="56"/>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row>
    <row r="26" spans="1:179" s="4" customFormat="1" ht="145.5" customHeight="1" x14ac:dyDescent="0.25">
      <c r="A26" s="27">
        <v>24</v>
      </c>
      <c r="B26" s="45" t="s">
        <v>50</v>
      </c>
      <c r="C26" s="46" t="s">
        <v>51</v>
      </c>
      <c r="D26" s="46" t="s">
        <v>45</v>
      </c>
      <c r="E26" s="46" t="s">
        <v>236</v>
      </c>
      <c r="F26" s="46" t="s">
        <v>52</v>
      </c>
      <c r="G26" s="46" t="s">
        <v>52</v>
      </c>
      <c r="H26" s="18" t="s">
        <v>229</v>
      </c>
      <c r="I26" s="46" t="s">
        <v>79</v>
      </c>
      <c r="J26" s="46" t="s">
        <v>371</v>
      </c>
      <c r="K26" s="45" t="s">
        <v>235</v>
      </c>
      <c r="L26" s="45" t="s">
        <v>234</v>
      </c>
      <c r="M26" s="23"/>
      <c r="N26" s="62"/>
      <c r="O26" s="25"/>
      <c r="P26" s="61"/>
      <c r="Q26" s="92"/>
      <c r="R26" s="68"/>
      <c r="S26" s="35"/>
      <c r="T26" s="36"/>
      <c r="U26" s="37"/>
      <c r="V26" s="38"/>
      <c r="W26" s="39"/>
      <c r="X26" s="36"/>
      <c r="Y26" s="36"/>
      <c r="Z26" s="40"/>
      <c r="AA26" s="38"/>
      <c r="AB26" s="39"/>
      <c r="AC26" s="36"/>
      <c r="AD26" s="36"/>
      <c r="AE26" s="40"/>
      <c r="AF26" s="38"/>
      <c r="AG26" s="69" t="str">
        <f t="shared" si="0"/>
        <v>Según convocatoria o a solicitud  del Sector Cultura, Recreación y Deporte y otros</v>
      </c>
      <c r="AH26" s="69"/>
      <c r="AI26" s="69"/>
      <c r="AJ26" s="69"/>
      <c r="AK26" s="69"/>
      <c r="AL26" s="69"/>
      <c r="AM26" s="70">
        <f t="shared" si="3"/>
        <v>0</v>
      </c>
      <c r="AN26" s="24" t="s">
        <v>82</v>
      </c>
      <c r="AO26" s="46" t="s">
        <v>37</v>
      </c>
      <c r="AP26" s="46" t="s">
        <v>53</v>
      </c>
      <c r="AQ26" s="46" t="s">
        <v>48</v>
      </c>
      <c r="AR26" s="46" t="s">
        <v>24</v>
      </c>
      <c r="AS26" s="46" t="s">
        <v>54</v>
      </c>
      <c r="AT26" s="46" t="s">
        <v>55</v>
      </c>
      <c r="AU26" s="46" t="s">
        <v>31</v>
      </c>
      <c r="AV26" s="46" t="s">
        <v>32</v>
      </c>
      <c r="AW26" s="46" t="s">
        <v>56</v>
      </c>
      <c r="AX26" s="28"/>
      <c r="AY26" s="28"/>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row>
    <row r="27" spans="1:179" s="1" customFormat="1" ht="113.45" customHeight="1" x14ac:dyDescent="0.25">
      <c r="A27" s="27">
        <v>25</v>
      </c>
      <c r="B27" s="22" t="s">
        <v>57</v>
      </c>
      <c r="C27" s="71" t="s">
        <v>58</v>
      </c>
      <c r="D27" s="71" t="s">
        <v>45</v>
      </c>
      <c r="E27" s="71" t="s">
        <v>46</v>
      </c>
      <c r="F27" s="71" t="s">
        <v>237</v>
      </c>
      <c r="G27" s="71" t="s">
        <v>237</v>
      </c>
      <c r="H27" s="71" t="s">
        <v>34</v>
      </c>
      <c r="I27" s="71" t="s">
        <v>59</v>
      </c>
      <c r="J27" s="71" t="s">
        <v>60</v>
      </c>
      <c r="K27" s="22" t="s">
        <v>33</v>
      </c>
      <c r="L27" s="22" t="s">
        <v>61</v>
      </c>
      <c r="M27" s="23"/>
      <c r="N27" s="62"/>
      <c r="O27" s="25"/>
      <c r="P27" s="61"/>
      <c r="Q27" s="89"/>
      <c r="R27" s="68"/>
      <c r="S27" s="35"/>
      <c r="T27" s="36"/>
      <c r="U27" s="37"/>
      <c r="V27" s="38"/>
      <c r="W27" s="39"/>
      <c r="X27" s="36"/>
      <c r="Y27" s="36"/>
      <c r="Z27" s="40"/>
      <c r="AA27" s="38"/>
      <c r="AB27" s="39"/>
      <c r="AC27" s="36"/>
      <c r="AD27" s="36"/>
      <c r="AE27" s="40"/>
      <c r="AF27" s="38"/>
      <c r="AG27" s="69" t="str">
        <f t="shared" si="0"/>
        <v>Según convocatorias de la Veeduría Distrital</v>
      </c>
      <c r="AH27" s="69"/>
      <c r="AI27" s="69"/>
      <c r="AJ27" s="69"/>
      <c r="AK27" s="69"/>
      <c r="AL27" s="69"/>
      <c r="AM27" s="70">
        <f t="shared" si="3"/>
        <v>0</v>
      </c>
      <c r="AN27" s="24" t="s">
        <v>155</v>
      </c>
      <c r="AO27" s="71" t="s">
        <v>47</v>
      </c>
      <c r="AP27" s="71" t="s">
        <v>62</v>
      </c>
      <c r="AQ27" s="71" t="s">
        <v>48</v>
      </c>
      <c r="AR27" s="71" t="s">
        <v>24</v>
      </c>
      <c r="AS27" s="71" t="s">
        <v>54</v>
      </c>
      <c r="AT27" s="71" t="s">
        <v>63</v>
      </c>
      <c r="AU27" s="71" t="s">
        <v>31</v>
      </c>
      <c r="AV27" s="71" t="s">
        <v>32</v>
      </c>
      <c r="AW27" s="46" t="s">
        <v>56</v>
      </c>
      <c r="AX27" s="28"/>
      <c r="AY27" s="28"/>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row>
    <row r="28" spans="1:179" s="21" customFormat="1" ht="409.6" customHeight="1" x14ac:dyDescent="0.25">
      <c r="A28" s="27">
        <v>26</v>
      </c>
      <c r="B28" s="22" t="s">
        <v>64</v>
      </c>
      <c r="C28" s="22" t="s">
        <v>65</v>
      </c>
      <c r="D28" s="71" t="s">
        <v>81</v>
      </c>
      <c r="E28" s="71" t="s">
        <v>81</v>
      </c>
      <c r="F28" s="71" t="s">
        <v>34</v>
      </c>
      <c r="G28" s="71" t="s">
        <v>42</v>
      </c>
      <c r="H28" s="45" t="s">
        <v>372</v>
      </c>
      <c r="I28" s="71" t="s">
        <v>40</v>
      </c>
      <c r="J28" s="71" t="s">
        <v>66</v>
      </c>
      <c r="K28" s="45" t="s">
        <v>373</v>
      </c>
      <c r="L28" s="22">
        <v>15</v>
      </c>
      <c r="M28" s="23">
        <v>3</v>
      </c>
      <c r="N28" s="62"/>
      <c r="O28" s="25"/>
      <c r="P28" s="61"/>
      <c r="Q28" s="89"/>
      <c r="R28" s="68">
        <v>4</v>
      </c>
      <c r="S28" s="35"/>
      <c r="T28" s="36"/>
      <c r="U28" s="37"/>
      <c r="V28" s="38"/>
      <c r="W28" s="39">
        <v>4</v>
      </c>
      <c r="X28" s="36"/>
      <c r="Y28" s="36"/>
      <c r="Z28" s="40"/>
      <c r="AA28" s="38"/>
      <c r="AB28" s="39">
        <v>4</v>
      </c>
      <c r="AC28" s="36"/>
      <c r="AD28" s="36"/>
      <c r="AE28" s="40"/>
      <c r="AF28" s="38"/>
      <c r="AG28" s="69">
        <f t="shared" si="0"/>
        <v>15</v>
      </c>
      <c r="AH28" s="69"/>
      <c r="AI28" s="69"/>
      <c r="AJ28" s="69"/>
      <c r="AK28" s="69"/>
      <c r="AL28" s="69"/>
      <c r="AM28" s="70">
        <f t="shared" si="3"/>
        <v>0</v>
      </c>
      <c r="AN28" s="24" t="s">
        <v>80</v>
      </c>
      <c r="AO28" s="71" t="s">
        <v>37</v>
      </c>
      <c r="AP28" s="71" t="s">
        <v>67</v>
      </c>
      <c r="AQ28" s="71" t="s">
        <v>68</v>
      </c>
      <c r="AR28" s="71" t="s">
        <v>24</v>
      </c>
      <c r="AS28" s="71" t="s">
        <v>69</v>
      </c>
      <c r="AT28" s="71" t="s">
        <v>25</v>
      </c>
      <c r="AU28" s="71" t="s">
        <v>31</v>
      </c>
      <c r="AV28" s="71" t="s">
        <v>32</v>
      </c>
      <c r="AW28" s="46" t="s">
        <v>56</v>
      </c>
      <c r="AX28" s="57"/>
      <c r="AY28" s="57"/>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c r="CU28" s="58"/>
      <c r="CV28" s="58"/>
      <c r="CW28" s="58"/>
      <c r="CX28" s="58"/>
      <c r="CY28" s="58"/>
      <c r="CZ28" s="58"/>
      <c r="DA28" s="58"/>
      <c r="DB28" s="58"/>
      <c r="DC28" s="58"/>
      <c r="DD28" s="58"/>
      <c r="DE28" s="58"/>
      <c r="DF28" s="58"/>
      <c r="DG28" s="58"/>
      <c r="DH28" s="58"/>
      <c r="DI28" s="58"/>
      <c r="DJ28" s="58"/>
      <c r="DK28" s="58"/>
      <c r="DL28" s="58"/>
      <c r="DM28" s="58"/>
      <c r="DN28" s="58"/>
      <c r="DO28" s="58"/>
      <c r="DP28" s="58"/>
      <c r="DQ28" s="58"/>
      <c r="DR28" s="58"/>
      <c r="DS28" s="58"/>
      <c r="DT28" s="58"/>
      <c r="DU28" s="58"/>
      <c r="DV28" s="58"/>
      <c r="DW28" s="58"/>
      <c r="DX28" s="58"/>
      <c r="DY28" s="58"/>
      <c r="DZ28" s="58"/>
      <c r="EA28" s="58"/>
      <c r="EB28" s="58"/>
      <c r="EC28" s="58"/>
      <c r="ED28" s="58"/>
      <c r="EE28" s="58"/>
      <c r="EF28" s="58"/>
      <c r="EG28" s="58"/>
      <c r="EH28" s="58"/>
      <c r="EI28" s="58"/>
      <c r="EJ28" s="58"/>
      <c r="EK28" s="58"/>
      <c r="EL28" s="58"/>
      <c r="EM28" s="58"/>
      <c r="EN28" s="58"/>
      <c r="EO28" s="58"/>
      <c r="EP28" s="58"/>
      <c r="EQ28" s="58"/>
      <c r="ER28" s="58"/>
      <c r="ES28" s="58"/>
      <c r="ET28" s="58"/>
      <c r="EU28" s="58"/>
      <c r="EV28" s="58"/>
      <c r="EW28" s="58"/>
      <c r="EX28" s="58"/>
      <c r="EY28" s="58"/>
      <c r="EZ28" s="58"/>
      <c r="FA28" s="58"/>
      <c r="FB28" s="58"/>
      <c r="FC28" s="58"/>
      <c r="FD28" s="58"/>
      <c r="FE28" s="58"/>
      <c r="FF28" s="58"/>
      <c r="FG28" s="58"/>
      <c r="FH28" s="58"/>
      <c r="FI28" s="58"/>
      <c r="FJ28" s="58"/>
      <c r="FK28" s="58"/>
      <c r="FL28" s="58"/>
      <c r="FM28" s="58"/>
      <c r="FN28" s="58"/>
      <c r="FO28" s="58"/>
      <c r="FP28" s="58"/>
      <c r="FQ28" s="58"/>
      <c r="FR28" s="58"/>
      <c r="FS28" s="58"/>
      <c r="FT28" s="58"/>
      <c r="FU28" s="58"/>
      <c r="FV28" s="58"/>
      <c r="FW28" s="58"/>
    </row>
    <row r="29" spans="1:179" s="4" customFormat="1" ht="29.1" customHeight="1" x14ac:dyDescent="0.25">
      <c r="A29" s="71">
        <v>27</v>
      </c>
      <c r="B29" s="22" t="s">
        <v>379</v>
      </c>
      <c r="C29" s="71" t="s">
        <v>380</v>
      </c>
      <c r="D29" s="71" t="s">
        <v>381</v>
      </c>
      <c r="E29" s="71" t="s">
        <v>46</v>
      </c>
      <c r="F29" s="71" t="s">
        <v>382</v>
      </c>
      <c r="G29" s="71"/>
      <c r="H29" s="71" t="s">
        <v>34</v>
      </c>
      <c r="I29" s="71" t="s">
        <v>383</v>
      </c>
      <c r="J29" s="71" t="s">
        <v>384</v>
      </c>
      <c r="K29" s="22" t="s">
        <v>385</v>
      </c>
      <c r="L29" s="22" t="s">
        <v>386</v>
      </c>
      <c r="M29" s="90"/>
      <c r="N29" s="91"/>
      <c r="O29" s="25"/>
      <c r="P29" s="61"/>
      <c r="Q29" s="89"/>
      <c r="R29" s="68">
        <v>4</v>
      </c>
      <c r="S29" s="35"/>
      <c r="T29" s="36"/>
      <c r="U29" s="37"/>
      <c r="V29" s="38"/>
      <c r="W29" s="39"/>
      <c r="X29" s="36"/>
      <c r="Y29" s="36"/>
      <c r="Z29" s="40"/>
      <c r="AA29" s="38"/>
      <c r="AB29" s="39"/>
      <c r="AC29" s="36"/>
      <c r="AD29" s="36"/>
      <c r="AE29" s="40"/>
      <c r="AF29" s="38"/>
      <c r="AG29" s="69"/>
      <c r="AH29" s="69"/>
      <c r="AI29" s="69"/>
      <c r="AJ29" s="69"/>
      <c r="AK29" s="69"/>
      <c r="AL29" s="69"/>
      <c r="AM29" s="70">
        <f t="shared" ref="AM29:AM30" si="5">O29+U29+Z29+AE29</f>
        <v>0</v>
      </c>
      <c r="AN29" s="73" t="s">
        <v>155</v>
      </c>
      <c r="AO29" s="74" t="s">
        <v>27</v>
      </c>
      <c r="AP29" s="74" t="s">
        <v>387</v>
      </c>
      <c r="AQ29" s="74" t="s">
        <v>388</v>
      </c>
      <c r="AR29" s="74" t="s">
        <v>28</v>
      </c>
      <c r="AS29" s="74" t="s">
        <v>389</v>
      </c>
      <c r="AT29" s="74" t="s">
        <v>390</v>
      </c>
      <c r="AU29" s="74" t="s">
        <v>31</v>
      </c>
      <c r="AV29" s="74" t="s">
        <v>32</v>
      </c>
      <c r="AW29" s="75" t="s">
        <v>391</v>
      </c>
      <c r="AX29" s="28"/>
      <c r="AY29" s="28"/>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row>
    <row r="30" spans="1:179" s="4" customFormat="1" x14ac:dyDescent="0.25">
      <c r="A30" s="77"/>
      <c r="B30" s="7"/>
      <c r="C30" s="7"/>
      <c r="D30" s="7"/>
      <c r="E30" s="7"/>
      <c r="F30" s="7"/>
      <c r="G30" s="7"/>
      <c r="H30" s="7"/>
      <c r="I30" s="7"/>
      <c r="J30" s="7"/>
      <c r="K30" s="7"/>
      <c r="L30" s="7"/>
      <c r="M30" s="7"/>
      <c r="N30" s="7"/>
      <c r="O30" s="78"/>
      <c r="P30" s="79"/>
      <c r="Q30" s="76"/>
      <c r="R30" s="80"/>
      <c r="S30" s="81"/>
      <c r="T30" s="82"/>
      <c r="U30" s="83"/>
      <c r="V30" s="84"/>
      <c r="W30" s="85"/>
      <c r="X30" s="82"/>
      <c r="Y30" s="82"/>
      <c r="Z30" s="86"/>
      <c r="AA30" s="84"/>
      <c r="AB30" s="85"/>
      <c r="AC30" s="82"/>
      <c r="AD30" s="82"/>
      <c r="AE30" s="86"/>
      <c r="AF30" s="84"/>
      <c r="AG30" s="87">
        <f t="shared" ref="AG30" si="6">L30</f>
        <v>0</v>
      </c>
      <c r="AH30" s="87"/>
      <c r="AI30" s="87"/>
      <c r="AJ30" s="87"/>
      <c r="AK30" s="87"/>
      <c r="AL30" s="87"/>
      <c r="AM30" s="88">
        <f t="shared" si="5"/>
        <v>0</v>
      </c>
      <c r="AN30" s="7"/>
      <c r="AO30" s="7"/>
      <c r="AP30" s="7"/>
      <c r="AQ30" s="7"/>
      <c r="AR30" s="7"/>
      <c r="AS30" s="7"/>
      <c r="AT30" s="7"/>
      <c r="AU30" s="7"/>
      <c r="AV30" s="7"/>
      <c r="AW30" s="7"/>
      <c r="AX30" s="28"/>
      <c r="AY30" s="28"/>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row>
    <row r="31" spans="1:179" s="4" customFormat="1" ht="22.5" customHeight="1" x14ac:dyDescent="0.25">
      <c r="A31" s="63"/>
      <c r="B31" s="3"/>
      <c r="C31" s="3"/>
      <c r="D31" s="3"/>
      <c r="E31" s="3"/>
      <c r="F31" s="3"/>
      <c r="G31" s="3"/>
      <c r="H31" s="3"/>
      <c r="I31" s="3"/>
      <c r="J31" s="3"/>
      <c r="K31" s="3"/>
      <c r="L31" s="3"/>
      <c r="M31" s="3"/>
      <c r="N31" s="3"/>
      <c r="O31" s="66"/>
      <c r="P31" s="3"/>
      <c r="Q31" s="3"/>
      <c r="R31" s="3"/>
      <c r="S31" s="3"/>
      <c r="T31" s="3"/>
      <c r="U31" s="3"/>
      <c r="V31" s="3"/>
      <c r="W31" s="9"/>
      <c r="X31" s="9"/>
      <c r="Y31" s="9"/>
      <c r="Z31" s="8"/>
      <c r="AA31" s="8"/>
      <c r="AB31" s="11"/>
      <c r="AC31" s="12"/>
      <c r="AD31" s="12"/>
      <c r="AE31" s="13"/>
      <c r="AF31" s="13"/>
      <c r="AG31" s="8"/>
      <c r="AH31" s="8"/>
      <c r="AI31" s="8"/>
      <c r="AJ31" s="8"/>
      <c r="AK31" s="8"/>
      <c r="AL31" s="8"/>
      <c r="AM31" s="8"/>
      <c r="AN31" s="7"/>
      <c r="AO31" s="3"/>
      <c r="AP31" s="3"/>
      <c r="AQ31" s="3"/>
      <c r="AR31" s="3"/>
      <c r="AS31" s="3"/>
      <c r="AT31" s="3"/>
      <c r="AU31" s="3"/>
      <c r="AV31" s="3"/>
      <c r="AW31" s="3"/>
      <c r="AX31" s="28"/>
      <c r="AY31" s="28"/>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row>
    <row r="32" spans="1:179" s="4" customFormat="1" x14ac:dyDescent="0.25">
      <c r="A32" s="63"/>
      <c r="B32" s="3"/>
      <c r="C32" s="3"/>
      <c r="D32" s="3"/>
      <c r="E32" s="3"/>
      <c r="F32" s="3"/>
      <c r="G32" s="3"/>
      <c r="H32" s="3"/>
      <c r="I32" s="3"/>
      <c r="J32" s="3"/>
      <c r="K32" s="3"/>
      <c r="L32" s="3"/>
      <c r="M32" s="3"/>
      <c r="N32" s="3"/>
      <c r="O32" s="66"/>
      <c r="P32" s="3"/>
      <c r="Q32" s="3"/>
      <c r="R32" s="3"/>
      <c r="S32" s="3"/>
      <c r="T32" s="3"/>
      <c r="U32" s="3"/>
      <c r="V32" s="3"/>
      <c r="W32" s="9"/>
      <c r="X32" s="9"/>
      <c r="Y32" s="9"/>
      <c r="Z32" s="9"/>
      <c r="AA32" s="9"/>
      <c r="AB32" s="11"/>
      <c r="AC32" s="12"/>
      <c r="AD32" s="12"/>
      <c r="AE32" s="13"/>
      <c r="AF32" s="13"/>
      <c r="AG32" s="8"/>
      <c r="AH32" s="8"/>
      <c r="AI32" s="8"/>
      <c r="AJ32" s="8"/>
      <c r="AK32" s="8"/>
      <c r="AL32" s="8"/>
      <c r="AM32" s="8"/>
      <c r="AN32" s="7"/>
      <c r="AO32" s="3"/>
      <c r="AP32" s="3"/>
      <c r="AQ32" s="3"/>
      <c r="AR32" s="3"/>
      <c r="AS32" s="3"/>
      <c r="AT32" s="3"/>
      <c r="AU32" s="3"/>
      <c r="AV32" s="3"/>
      <c r="AW32" s="3"/>
      <c r="AX32" s="28"/>
      <c r="AY32" s="28"/>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row>
  </sheetData>
  <autoFilter ref="A2:FW30"/>
  <customSheetViews>
    <customSheetView guid="{4D1B073B-648E-4D39-9277-F741FF28E6A9}" filter="1" showAutoFilter="1">
      <pageMargins left="0.7" right="0.7" top="0.75" bottom="0.75" header="0.3" footer="0.3"/>
      <autoFilter ref="A3:AM28"/>
    </customSheetView>
  </customSheetViews>
  <mergeCells count="25">
    <mergeCell ref="AW1:AW2"/>
    <mergeCell ref="AT1:AT2"/>
    <mergeCell ref="AU1:AU2"/>
    <mergeCell ref="AV1:AV2"/>
    <mergeCell ref="AG1:AM1"/>
    <mergeCell ref="AS1:AS2"/>
    <mergeCell ref="AQ1:AQ2"/>
    <mergeCell ref="AR1:AR2"/>
    <mergeCell ref="AP1:AP2"/>
    <mergeCell ref="AN1:AN2"/>
    <mergeCell ref="AO1:AO2"/>
    <mergeCell ref="A1:A2"/>
    <mergeCell ref="E1:E2"/>
    <mergeCell ref="AB1:AF1"/>
    <mergeCell ref="M1:Q1"/>
    <mergeCell ref="K1:L1"/>
    <mergeCell ref="F1:F2"/>
    <mergeCell ref="G1:G2"/>
    <mergeCell ref="I1:I2"/>
    <mergeCell ref="H1:H2"/>
    <mergeCell ref="D1:D2"/>
    <mergeCell ref="C1:C2"/>
    <mergeCell ref="B1:B2"/>
    <mergeCell ref="R1:V1"/>
    <mergeCell ref="W1:AA1"/>
  </mergeCells>
  <pageMargins left="0.7" right="0.7" top="0.75" bottom="0.75" header="0" footer="0"/>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Cronograma_PIPC_ IDPC 2021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Flavie Zimmermann</dc:creator>
  <cp:lastModifiedBy>Carlos Hernando Sandoval Mora</cp:lastModifiedBy>
  <dcterms:created xsi:type="dcterms:W3CDTF">2019-09-09T21:59:37Z</dcterms:created>
  <dcterms:modified xsi:type="dcterms:W3CDTF">2021-08-11T14:40:09Z</dcterms:modified>
</cp:coreProperties>
</file>