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2030"/>
  </bookViews>
  <sheets>
    <sheet name="PA_RepoUI_01" sheetId="1" r:id="rId1"/>
  </sheets>
  <definedNames>
    <definedName name="JR_PAGE_ANCHOR_0_1">PA_RepoUI_01!$A$1</definedName>
  </definedNames>
  <calcPr calcId="162913"/>
</workbook>
</file>

<file path=xl/calcChain.xml><?xml version="1.0" encoding="utf-8"?>
<calcChain xmlns="http://schemas.openxmlformats.org/spreadsheetml/2006/main">
  <c r="AE328" i="1" l="1"/>
  <c r="AE332" i="1"/>
  <c r="AA311" i="1"/>
  <c r="AP311" i="1" s="1"/>
  <c r="AA278" i="1"/>
  <c r="AP278" i="1" s="1"/>
  <c r="AA232" i="1"/>
  <c r="AP232" i="1" s="1"/>
  <c r="AA198" i="1"/>
  <c r="AP198" i="1" s="1"/>
  <c r="AE299" i="1"/>
  <c r="AE295" i="1"/>
  <c r="AE266" i="1"/>
  <c r="AE262" i="1"/>
  <c r="AE220" i="1"/>
  <c r="AE216" i="1"/>
  <c r="AE186" i="1"/>
  <c r="AE182" i="1"/>
  <c r="AE152" i="1"/>
  <c r="AE148" i="1"/>
  <c r="AA164" i="1"/>
  <c r="AP164" i="1" s="1"/>
  <c r="AE119" i="1"/>
  <c r="AE115" i="1"/>
  <c r="AA131" i="1"/>
  <c r="AP131" i="1" s="1"/>
  <c r="AA99" i="1"/>
  <c r="AP99" i="1" s="1"/>
  <c r="AE83" i="1"/>
  <c r="AE87" i="1"/>
  <c r="AA68" i="1"/>
  <c r="AP68" i="1" s="1"/>
  <c r="AE56" i="1"/>
  <c r="AE52" i="1"/>
  <c r="AA33" i="1"/>
  <c r="AP33" i="1" s="1"/>
  <c r="AE21" i="1"/>
  <c r="AE17" i="1"/>
</calcChain>
</file>

<file path=xl/sharedStrings.xml><?xml version="1.0" encoding="utf-8"?>
<sst xmlns="http://schemas.openxmlformats.org/spreadsheetml/2006/main" count="528" uniqueCount="186">
  <si>
    <t>Plan de Desarrollo Distrital: 17 - Bogotá Camina Segura</t>
  </si>
  <si>
    <t>Reporte de gestión e inversión por Entidad o Alcaldía Local</t>
  </si>
  <si>
    <t xml:space="preserve">Fecha de Corte:  </t>
  </si>
  <si>
    <t>0213-Instituto Distrital de Patrimonio Cultural-IDPC</t>
  </si>
  <si>
    <t>En millones de pesos</t>
  </si>
  <si>
    <t>Objetivo Estratégico / Programa /  Meta Plan de Desarrollo / Indicador / Proyecto / Actividad</t>
  </si>
  <si>
    <t>Programado</t>
  </si>
  <si>
    <t>Compromisos / Contratado</t>
  </si>
  <si>
    <t>%</t>
  </si>
  <si>
    <t>Entregado</t>
  </si>
  <si>
    <t>Giros</t>
  </si>
  <si>
    <t>1 - Bogotá avanza en su seguridad</t>
  </si>
  <si>
    <t>5 - Espacio público seguro e inclusivo</t>
  </si>
  <si>
    <t>1966 - Intervenir 10 Espacio(s) patrimoniales en el marco de los componentes de la Estructura Integradora de los Patrimonios mediante acciones de recuperación y mantenimiento para generar lugares de encuentro de la ciudadanía</t>
  </si>
  <si>
    <t>Indicador(es)</t>
  </si>
  <si>
    <t xml:space="preserve"> </t>
  </si>
  <si>
    <t>(S)</t>
  </si>
  <si>
    <t>3888 - Espacios públicos patrimoniales intervenidos</t>
  </si>
  <si>
    <t>Año</t>
  </si>
  <si>
    <t>Programación inicial del PD</t>
  </si>
  <si>
    <t>Programación</t>
  </si>
  <si>
    <t>Ejecución Vigencia</t>
  </si>
  <si>
    <t>Avance</t>
  </si>
  <si>
    <t>De la Vigencia</t>
  </si>
  <si>
    <t>Transcurrido PD</t>
  </si>
  <si>
    <t>N/A</t>
  </si>
  <si>
    <t>Total</t>
  </si>
  <si>
    <t xml:space="preserve">Al plan de desarrollo: </t>
  </si>
  <si>
    <t xml:space="preserve">Retrasos y soluciones: </t>
  </si>
  <si>
    <t>No se presentan retrasos.</t>
  </si>
  <si>
    <t>Avances y Logros:</t>
  </si>
  <si>
    <t>8152-Desarrollo acciones de intervención para la protección y conservación de los valores del paisaje histórico, urbano y rural de los espacios patrimoniales de Bogotá D.C.</t>
  </si>
  <si>
    <t>2 - Ejecuctar 1121 Intervención(es) para la protección y conservación de Bienes de Interés Cultural y espacios patrimoniales de la ciudad</t>
  </si>
  <si>
    <t>Suma</t>
  </si>
  <si>
    <t>Magnitud:</t>
  </si>
  <si>
    <t xml:space="preserve">  </t>
  </si>
  <si>
    <t>Tipo de anualización</t>
  </si>
  <si>
    <t>Recursos $:</t>
  </si>
  <si>
    <t>2 - Bogotá confía en su bien-estar</t>
  </si>
  <si>
    <t>14 - Bogotá deportiva, recreativa, artística, patrimonial e intercultural</t>
  </si>
  <si>
    <t>2068 - Desarrollar 8925 Actividad(es) para la promoción, fortalecimiento y desarrollo de las prácticas artísticas, culturales y patrimoniales con el objetivo de ejercer los derechos culturales y el desarrollo humano con alcance zonal, distrital y regional</t>
  </si>
  <si>
    <t>$5.456,29</t>
  </si>
  <si>
    <t>$5.316,61</t>
  </si>
  <si>
    <t>97,44%</t>
  </si>
  <si>
    <t>$4.356,72</t>
  </si>
  <si>
    <t>79,85%</t>
  </si>
  <si>
    <t>3990 - Número de actividades para la promoción fortalecimiento y desarrollo de las prácticas artísticas culturales y patrimoniales</t>
  </si>
  <si>
    <t>8150-Consolidación de estrategias y mecanismos que aporten al reconocimiento, divulgación y apropiación de los patrimonios a nivel territorial y poblacional en Bogotá D.C.</t>
  </si>
  <si>
    <t>1 - Desarrollar 3600 Actividad(es) para la promoción, fortalecimiento y desarrollo de las prácticas artísticas, culturales y patrimoniales, como un medio para el ejercicio de los derechos y el desarrollo humano</t>
  </si>
  <si>
    <t>2071 - Entregar 9702 Estímulo(s) reconocimientos, apoyos, incentivos y alianzas estratégicas en el marco de los distintos programas de fomento, ofertados a las 20 localidades, que puedan incluir enfoque poblacional y territorial, que beneficien a agentes, organizaciones y comunidades</t>
  </si>
  <si>
    <t>$740,85</t>
  </si>
  <si>
    <t>100,00%</t>
  </si>
  <si>
    <t>$720,02</t>
  </si>
  <si>
    <t>97,19%</t>
  </si>
  <si>
    <t>3993 - Número de estímulos reconocimientos apoyos incentivos y alianzas estratégicas entregados</t>
  </si>
  <si>
    <t xml:space="preserve">En el 2025 se presenta un avance de 79 estímulos y 1 apoyo concertado entregados, dirigidos a gestores, comunidades, investigadores y sabedores que, desde sus barrios y territorios, proponen nuevas formas de conservar, divulgar y proteger los patrimonios de Bogotá. Estos mecanismos, desarrollados en el marco del Fomento 2025, aportan a la construcción de una ciudad más inclusiva y diversa, al promover la participación amplia y el fortalecimiento de prácticas culturales que contribuyen a la preservación y activación del patrimonio cultural del Distrito. A continuación, se relacionan:
2 reconocimientos económicos a mentores que acompañarán y asesorarán la formulación o ejecución de las iniciativas en el marco de las invitaciones culturales focalizadas para la implementación de la política pública étnica con los Pueblos Raizal, Palenque y Cabildos indígenas Muiscas de Suba y Bosa y de la política pública étnica con el Pueblo Afrodescendiente.
8 incentivos a invitaciones culturales para el fortalecimiento de los procesos de investigación, salvaguardia, activación o divulgación del patrimonio cultural del Pueblo palenquero y para el fortalecimiento de los procesos de formación propia, activación y divulgación intercultural e intergeneracional que permita a la sociedad mayoritaria comprender el significado ancestral del territorio y de los sitios sagrados desde la visión y el pensamiento Muisca, concertada y ejecutada con el Pueblo Muisca de Suba y Bosa.
14 reconocimientos económicos a los jurados evaluadores de las propuestas presentadas.
3 estímulos para el reconocimiento y la activación del patrimonio cultural de sectores sociales.
2 estímulos para la salvaguardia de patrimonios locales.
2 estímulos de memoria y patrimonio “Emma Reyes” sobre la investigación sobre espacios desaparecidos y vida cotidiana en la ciudad.
1 estímulo para la programación Museo de la Ciudad Autoconstruida.
1 estímulo para la activación de muralismo con técnicas tradicionales de pintura.
4 premios de fotografía “Barriografia”.
3 premios Dibujatón: Activación Mes del Patrimonio.
39 premios Dibujatón: Niños, niñas y adolescentes dibuja tu patrimonio.
1 Contrato de Interés Público suscrito con la organización PLURAL NODO CULTURAL, ganador del apoyo en el marco del PDAC, para la realización de actividades orientadas al reconocimiento, visibilización y apropiación del patrimonio cultural material e inmaterial en la ciudad de Bogotá, a través de la realización del proyecto: "PROGRAMACIÓN PLURAL 2025: MIGRACIONES.
</t>
  </si>
  <si>
    <t>2 - Entregar 200 Estímulo(s) en el marco de los distintos programas de fomento, que incluyan un enfoque poblacional y territorial</t>
  </si>
  <si>
    <t>2074 - Implementar 4 Asistencia(s) técnicas para el reconocimiento y salvaguardia de manifestaciones del patrimonio cultural inmaterial de Bogotá, en torno a practicas artísticas, recreodeportivas y saberes culturales</t>
  </si>
  <si>
    <t>$474,39</t>
  </si>
  <si>
    <t>$471,36</t>
  </si>
  <si>
    <t>99,36%</t>
  </si>
  <si>
    <t>$419,55</t>
  </si>
  <si>
    <t>88,44%</t>
  </si>
  <si>
    <t>3996 - Número de procesos para el desarrollo de mecanismos de salvaguardia del patrimonio cultural inmaterial</t>
  </si>
  <si>
    <t>4 - Implementar 4 Asistencia(s) técnicas destinadas al reconocimiento y salvaguardia de manifestaciones del patrimonio cultural inmaterial de Bogotá</t>
  </si>
  <si>
    <t>3 - Bogotá confía en su potencial</t>
  </si>
  <si>
    <t>16 - Atención Integral a la Primera Infancia y Educación como Eje del Potencial Humano</t>
  </si>
  <si>
    <t>2092 - Beneficiar 189809 Persona(s) a partir de la primera infancia y a lo largo de la vida en procesos de formación y exploración cultural artística patrimonial recreativa y deportiva en particular en espacios cercanos, parques de proximidad, estructurantes y entornos comunitarios</t>
  </si>
  <si>
    <t>$284,00</t>
  </si>
  <si>
    <t>$263,81</t>
  </si>
  <si>
    <t>92,89%</t>
  </si>
  <si>
    <t>$233,97</t>
  </si>
  <si>
    <t>82,38%</t>
  </si>
  <si>
    <t>4014 - Personas beneficiadas con procesos de formación y exploración cultural artística patrimonial</t>
  </si>
  <si>
    <t>8151-Desarrollo de procesos pedagógicos en patrimonio cultural con niños, niñas, adolescentes, jóvenes y otros actores en Bogotá D.C.</t>
  </si>
  <si>
    <t>2 - Beneficiar a 650 Niñas, niños, adolescentes y jóvenes a partir de la primera infancia y a lo largo de la vida en procesos de formación patrimonial, en particular en espacios y entornos barriales, organizativos e institucionales.</t>
  </si>
  <si>
    <t>3 - Beneficiar a 350 Actor(es) interesados en procesos de formación patrimonial a través de estrategias pedagógicas lideradas por el programa de formación.</t>
  </si>
  <si>
    <t>2094 - Beneficiar a 297585 Niñas, niños, adolescentes y jóvenes en educación inicial básica y media a través de procesos de formación digital, cultural, artística, patrimonial, deportiva y cultura ciudadana</t>
  </si>
  <si>
    <t>$394,00</t>
  </si>
  <si>
    <t>$384,94</t>
  </si>
  <si>
    <t>97,70%</t>
  </si>
  <si>
    <t>$329,50</t>
  </si>
  <si>
    <t>83,63%</t>
  </si>
  <si>
    <t>4016 - Niños niñas adolescentes y jóvenes beneficiados con formación artística cultural deportiva y patrimonial</t>
  </si>
  <si>
    <t>1 - Beneficiar a 5500 Niñas, niños, adolescentes y jóvenes en educación inicial, básica y media, a través de procesos de formación patrimonial.</t>
  </si>
  <si>
    <t>4 - Bogotá ordena su territorio y avanza en su acción climática</t>
  </si>
  <si>
    <t>24 - Revitalización y renovación urbana y rural con inclusión</t>
  </si>
  <si>
    <t>2163 - Desarrollar 5 Instrumento(s) de planeación y gestión orientados a la protección, conservación, sostenibilidad y apropiación social del patrimonio natural, inmaterial, material, arqueológico y paleontológico, incluyendo la identificación y caracterización de los caminos históricos patrimoniales</t>
  </si>
  <si>
    <t>$3.127,87</t>
  </si>
  <si>
    <t>$3.055,71</t>
  </si>
  <si>
    <t>97,69%</t>
  </si>
  <si>
    <t>$2.626,74</t>
  </si>
  <si>
    <t>83,98%</t>
  </si>
  <si>
    <t xml:space="preserve">4086 - Instrumentos de planeación y gestión orientados a la protección conservación y sostenibilidad del patrimonio natural inmaterial material </t>
  </si>
  <si>
    <t>o Plan de Patrimonios Vitales. El IDPC se encuentra a la espera de un concepto jurídico para poder definir en una mesa técnica cuáles serían las entidades involucradas para las acciones a seguir en el 2026, teniendo en cuenta lo establecido en el POT, (artículos 348 y 493 del Decreto Distrital 555 de 2021) y su articulación con lo definido para los Planes Especiales de Manejo y Protección del ámbito Distrital.</t>
  </si>
  <si>
    <t>7963-Desarrollo de instrumentos de planeación y gestión territorial asociados a los patrimonios de Bogotá D.C.</t>
  </si>
  <si>
    <t>1 - Gestionar el 100 Porciento de las acciones asociadas a la implementación de los PEMP adoptados, a corto plazo</t>
  </si>
  <si>
    <t>2 - Desarrollar 2 Instrumento(s) para la protección, conservación y sostenibilidad de los patrimonios</t>
  </si>
  <si>
    <t>8136-Desarrollo de acciones para la gestión del patrimonio arqueológico de Bogotá D.C.</t>
  </si>
  <si>
    <t>1 - Implementar el 100 Porciento de las acciones a corto plazo definidas en el Plan de Manejo Arqueológico de Bogotá</t>
  </si>
  <si>
    <t>8144-Desarrollo de procesos de valoración, identificación, documentación y registro de prácticas y manifestaciones del patrimonio vivo en Bogotá D.C.</t>
  </si>
  <si>
    <t>1 - Implementar 1 Proceso(s) de valoración, identificación, documentación y registro del Patrimonio Vivo asociado espacios culturales y los diversos campos del patrimonio cultural inmaterial</t>
  </si>
  <si>
    <t>2 - Implementar 2 Proceso(s) de valoración, identificación, documentación y registro del Patrimonio Vivo con enfoque territorial y poblacional</t>
  </si>
  <si>
    <t>8171-Implementación de procesos de valoración para el inventario del patrimonio cultural material en Bogotá D.C.</t>
  </si>
  <si>
    <t>1 - Desarrollar 4 Proceso(s) de valoración asociados a grupos de bienes de interés cultural, en el marco de la estructura Integradora de Patrimonios.</t>
  </si>
  <si>
    <t>2169 - Implementar el 100 % de las fases iniciales del Parque Arqueológico y del Patrimonio Cultural de Usme y su modelo de gestión, conforme al Plan de Manejo Arqueológico como parte del proyecto del nodo de equipamientos rurales, en el contexto de la Estructura Integradora de Patrimonios</t>
  </si>
  <si>
    <t>$1.711,72</t>
  </si>
  <si>
    <t>$1.711,69</t>
  </si>
  <si>
    <t>$1.498,29</t>
  </si>
  <si>
    <t>87,53%</t>
  </si>
  <si>
    <t>4093 - Fases iniciales implementadas</t>
  </si>
  <si>
    <t>2 - Implementar el 100 Porciento de las acciones a corto plazo de los programas estratégicos del Plan de Manejo Arqueológico de Hacienda El Carmen</t>
  </si>
  <si>
    <t>2172 - Realizar 7000 Asistencia(s) técnicas para la protección del patrimonio cultural material de la ciudad en el marco de las estrategias relacionadas con la Estructura Integradora de los Patrimonios</t>
  </si>
  <si>
    <t>$4.265,45</t>
  </si>
  <si>
    <t>$4.109,00</t>
  </si>
  <si>
    <t>96,33%</t>
  </si>
  <si>
    <t>$3.282,73</t>
  </si>
  <si>
    <t>76,96%</t>
  </si>
  <si>
    <t xml:space="preserve">4096 - Programa de acompañamiento técnico y normativo a la ciudadanía para la protección y conservación del patrimonio cultural material de </t>
  </si>
  <si>
    <t>8161-Mejoramiento de la capacidad institucional para la atención de trámites y servicios orientados a la intervención, protección y conservación del patrimonio cultural material de Bogotá D.C.</t>
  </si>
  <si>
    <t>1 - Realizar 7000 Asistencia(s) para la protección del patrimonio cultural material de la ciudad, en el marco de las estrategias relacionadas con la Estructura Integradora de los Patrimonios.</t>
  </si>
  <si>
    <t>5 - Bogotá confía en su gobierno</t>
  </si>
  <si>
    <t>33 - Fortalecimiento institucional para un gobierno confiable</t>
  </si>
  <si>
    <t>2294 - 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t>
  </si>
  <si>
    <t>$7.904,51</t>
  </si>
  <si>
    <t>$7.570,90</t>
  </si>
  <si>
    <t>95,78%</t>
  </si>
  <si>
    <t>$6.803,22</t>
  </si>
  <si>
    <t>86,07%</t>
  </si>
  <si>
    <t>(K)</t>
  </si>
  <si>
    <t>4218 - Entidades distritales fortalecidas</t>
  </si>
  <si>
    <t xml:space="preserve">No se presentaron retrasos. </t>
  </si>
  <si>
    <t>7989-Fortalecimiento de la eficiencia administrativa del Instituto Distrital de Patrimonio Cultural de Bogotá D.C.</t>
  </si>
  <si>
    <t>1 - Implementar el 100 Porciento del plan de sostenibilidad del modelo integrado de planeación y gestión.</t>
  </si>
  <si>
    <t xml:space="preserve">Constante </t>
  </si>
  <si>
    <t>2 - Administrar el 100 Porciento de las sedes institucionales.</t>
  </si>
  <si>
    <t>Total Entidad o Alcaldía Local</t>
  </si>
  <si>
    <t>CÁLCULO DEL PORCENTAJE DE AVANCE DE LOS INDICADORES SEGÚN TIPO DE ANUALIZACIÓN</t>
  </si>
  <si>
    <t>SUMA</t>
  </si>
  <si>
    <t>CONSTANTE</t>
  </si>
  <si>
    <t>La ejecución es independiente en cada vigencia
 	A la vigencia 		Ejecutado Vigencia / Programado Vigencia
 	Al transcurrido del Plan 	Promedio Ejecutado de los años programados a la vigencia seleccionada / Promedio Programado a la Vigencia Seleccionada
 	Plan de Desarrollo 	Promedio Ejecutado de los años programados / Promedio Años Programados del Plan</t>
  </si>
  <si>
    <t>CRECIENTE SIN LÍNEA  BASE</t>
  </si>
  <si>
    <t>La ejecución, es el último valor reportado por la entidad sin importar la vigencia
 	A la vigencia 		Última Ejecución a la Vigencia del Informe / Programado Vigencia
 	Al transcurrido del Plan 	Última ejecución a la Vigencia del Informe / Programado Vigencia del Informe
	Plan de Desarrollo 	Última ejecución del Plan / Programado para el Plan</t>
  </si>
  <si>
    <t xml:space="preserve">La ejecución, es el último valor reportado por la entidad sin importar la vigencia
La línea base debe ser menor o igual al valor de la primera vigencia programada. En caso de ser mayor, el resultado será cero.
Si el resultado del cálculo es negativo el porcentaje de avance se colocará en 0
 	A la vigencia 		(Ejecutado Vigencia - Ejecutado Vigencia Anterior) / (Programado Vigencia - Ejecutado Vigencia Anterior)
				Para la primer vigencia, el ejecutado vigencia anterior es la línea base
 				Si el programado es igual a la línea base y el ejecutado es superior a lo programado:
 					(Ejecutado Vigencia - Línea base) / (Programado para el Plan - línea base)
 	Al transcurrido del Plan 	(Última Ejecución a la Vigencia del Informe - línea base) / (Programado en la Vigencia del Informe - línea base)
 				Si el programado es igual a la línea base y el ejecutado es superior a lo programado:
 					(Última Ejecución a la Vigencia del Informe - línea base) / (Programado para el Plan - línea base)
 	Plan de Desarrollo 	(Última Ejecución del Plan - línea base) / (Programado para el Plan - línea base)
</t>
  </si>
  <si>
    <t>DECRECIENTE SIN LÍNEA  BASE</t>
  </si>
  <si>
    <t xml:space="preserve">La ejecución, es el último valor reportado por la entidad sin importar la vigencia
	A la vigencia 		Programado Vigencia / Última Ejecución a la Vigencia
 	Al transcurrido del Plan 	Programado vigencia / Última Ejecución a la Vigencia del Informe
 	Plan de Desarrollo 	Programado para el Plan / Última Ejecución
</t>
  </si>
  <si>
    <t>DECRECIENTE CON LÍNEA  BASE</t>
  </si>
  <si>
    <t>GIROS</t>
  </si>
  <si>
    <t>El cálculo de porcentaje de giros es el resultado de Giros / Programado</t>
  </si>
  <si>
    <t>RANGOS DE AVANCE DE LOS INDICADORES</t>
  </si>
  <si>
    <t>&gt;=0y&lt;=50</t>
  </si>
  <si>
    <t>&gt;50y&lt;=79</t>
  </si>
  <si>
    <t>&gt;79y&lt;=90</t>
  </si>
  <si>
    <t>&gt;90</t>
  </si>
  <si>
    <t>TIPO DE ANUALIZACION PROGRAMADA POR LA ENTIDAD: (S) Suma (K) Constante (C) Creciente (D) Decreciente</t>
  </si>
  <si>
    <t xml:space="preserve">Versión:  Última versión oficial </t>
  </si>
  <si>
    <t>Meta proyecto de inversión con tipo de anualización diferente a suma. Se debe observar el valor programado y ejecutado de sus magnitudes en cada vigencia.
La programación y ejecución de magnitud de metas de proyecto de inversión incluye la vigencia actual y la vigencia anterior según desagregación efectuada por la entidad, mientras que los recursos corresponden únicamente a la vigencia actual.</t>
  </si>
  <si>
    <t>Secretaría Distrital de Planeación/ Subsecretaría de Planeación de la Inversión</t>
  </si>
  <si>
    <t xml:space="preserve">Fecha de impresión: </t>
  </si>
  <si>
    <t>Lunes 02 feb 2026 10:38</t>
  </si>
  <si>
    <t>Página 9</t>
  </si>
  <si>
    <t xml:space="preserve"> de 9</t>
  </si>
  <si>
    <t>Sistema de Seguimiento al Plan Distrital de Desarrollo - Segplan 2</t>
  </si>
  <si>
    <t>Código del reporte:</t>
  </si>
  <si>
    <t>PA_RepoCGI_01_Entidad</t>
  </si>
  <si>
    <t>Fecha de la versión del diseño:</t>
  </si>
  <si>
    <t>11/04/2021 V 1.1</t>
  </si>
  <si>
    <t xml:space="preserve">GESTIÓN DE PEMP ADOPTADOS
PEMP Centro Histórico.
Reactivación Residencial y Económica: La acción más destacada es el impulso al reúso de edificaciones en desuso, soportado por la presentación del Proyecto de Acuerdo No. 449 de 2025 en el Concejo de Bogotá, en articulación con Renobo. También se trabaja con el IPES y la Secretaría de Desarrollo Económico sobre el análisis de programas ofrecidos a vendedores informales.
Gestión del Espacio Público y Proyectos Urbanos: Se avanza en la implementación del Manual de Uso de la Plaza de Bolívar, el control y organización del corredor de la Carrera Séptima, la socialización de los proyectos "Centro Vive" del Ministerio de las Culturas, y el piloto de baños públicos con el DADEP. Además, se impulsan proyectos clave como el "Corredor Cultural Calle 11" y la recuperación de la estación Bicentenario.
Participación y Pedagogía: Se participa en 32 sesiones de consejos, comisiones y comités y 9 capacitaciones. se avanzó en el plan de miradores patrimoniales y se fortaleció la comunicación con la actualización del micrositio web y la publicación del boletín "Vivir el Centro".
Gestión Administrativa y de Gobernanza: Se atendieron 127 solicitudes de norma urbana, se realizaron 8 reuniones del piloto del Comité Único de Participación Integral (CUPI) y la asistencia a 10 sesiones de la Red intersectorial de Gestión Cultural.
PEMP Teusaquillo.
Protección del Patrimonio y Normativa: Se avanza en la declaratoria de 7 inmuebles de interés cultural y capacitaciones a inspectores de policía. En el ámbito normativo, se atendieron 72 solicitudes y se participó en la socialización de protocolos de publicidad exterior y el nuevo Manual de Espacio Público.
Coordinación de Proyectos Urbanos: Se realiza un seguimiento activo a la incidencia de las obras del Metro de Bogotá y la estrategia de "Barrios Vitales" de la Secretaría de Movilidad. Se coordinan acciones con el IDRD y la EAAB para proyectos en el Río Arzobispo y el Park Way.
Sostenibilidad y Convivencia: Se apoya a proyectos ambientales comunitarios como la PACA DIGESTORIA y se coordinan acciones con el Jardín Botánico. Además, se gestionaron 12 espacios para mediar conflictos en el espacio público.
Gobernanza: Se gestiona y participa en 21 espacios para fortalecer acciones articuladas que promuevan la Gobernabilidad y la Gobernanza de los territorios.
DESARROLLO DE INSTRUMENTOS PARA LA PROTECCIÓN, CONSERVACIÓN Y SOSTENIBILIDAD DE LOS PATRIMONIOS.
o Plan de Patrimonios Vitales.
- Se revisó la documentación asociada con la etapa de diagnóstico que permitan la consolidación del Documento Técnico de Soporte (DTS), donde se contemplaron los componentes historia urbana, urbano, inventario inmueble, patrimonio cultural inmaterial, patrimonio natural, gestión intersectorial. Esto contó con el desarrollo de talleres de cartografía social con las comunidades de los Sectores de Interés Urbanístico Niza y San Luis.
- Se actualizó el proyecto de acto administrativo para una posterior reglamentación, lo cual estará definido por los lineamientos técnicos relacionados con la implementación de los instrumentos normativos aplicables a los SIU definidos en el POT, (artículos 348 y 493 del Decreto Distrital 555 de 2021), respecto a la articulación del Plan Especial de Manejo y Protección del ámbito Distrital y el Plan para los Patrimonios Vitales, y el alcance que tienen estos dos instrumentos en el POT.
</t>
  </si>
  <si>
    <t xml:space="preserve">En el 2025 se presenta un avance en 3 espacios patrimoniales en proceso de intervención, así:
Intervención sobre BIC localizados en el Centro Histórico. 
- 73 acciones de intervención física sobre fachadas.
- 9 estrategias de activación social.
Las estrategias realizadas comprenden dos acciones colectivas en el barrio Belén y la Concordia, donde se resalta la importancia del cuidado del patrimonio material. Una jornada comunitaria bajo el programa de “medidas correctivas” en articulación con la Secretaria Distrital de Seguridad, en la cual se da capacitación, formación y guía técnica en la intervención de inmuebles. Dos jornadas realizadas en el marco del Programa Comunitario (decreto distrital 795 de 2018), para generar espacios pedagógicos para fomentar la sensibilización sobre la importancia de la conservación del patrimonio urbano.
Intervención sobre BIC Urbano (Centro de encuentro -Plaza Rumichaca). 
- 48 acciones de intervención física sobre fachadas.
- 1 estrategias de activación social.
En el marco de la conmemoración de los 100 años del inmueble BIC Plaza de Mercado de Las Cruces, evento dentro del cual se realizó mesa intersectorial con la Secretaria de Gobierno, Secretaria de Seguridad, Justicia y Convivencia, Alcaldía Local de Santa fe, Secretaria de Salud, Secretaria de Cultura, Recreación y Deporte, UAESP, concesionarios de aseo Promoambiental, Secretaria de Movilidad, FUGA e IPES con el objetivo de contribuir desde cada misionalidad con la recuperación ambiental y física de la zona contigua y resaltar los valores arquitectónicos, históricos y culturales del bien. Adicionalmente el evento propendió a incentivar el cuidado y la protección de este con y hacia la ciudadanía.
Intervención sobre BIC Espacios Públicos (Plaza de Bolívar). 
- 5 intervenciones físicas sobre fachadas.
Intervención sobre BIC Arquitectónico (Ejes Viales de la EIP). 
- 94 acciones de intervenciones física sobre fachadas. 
Los ejes viales son: Carrera 4ta, Calle 24 y 23, Calle 11 entre Carreras 1ra y 3ra beneficiando con la intervención en los barrios Centro Administrativo, Egipto, La Candelaria, La Catedral, La Concordia, Las Aguas, Las Nieves y Egipto
- 11 estrategias de activación social.
Las estrategias realizadas comprenden dos actividades de voluntariado realizadas con la comunidad del arquidiócesis de Bogotá sobre el Bien de Interés Cultural (BIC) Iglesia de Nuestra Señora de Las Nieves, para recuperar y embellecer el BIC y sus alrededores; actividad dentro del marco y colaboración del programa o estrategia "El Centro Vive" de la SCRD.
</t>
  </si>
  <si>
    <t>Durante 2025 se registró un avance de 2.843 solicitudes relacionadas con trámites y servicios a cargo de la Subdirección de Protección e Intervención del Patrimonio, en el marco de la Estructura Integradora de Patrimonios, así: 
- 1.088 casos cerrados del área de Anteproyectos 
- 671 casos cerrados del área de Control Urbano y Equiparaciones
- 506 casos cerrados del área de Espacio Público
- 38 casos cerrados del área de Bienes Muebles y Monumentos 
- 157 casos cerrados del área de Valoración e Inventarios
- 82 casos cerrados del área de Intervención de Fachadas
- 19 casos cerrados del área de arqueología 
- 269 casos cerrados de Condición Patrimonial.
- 13 sesiones gestión, organización y convocatoria del Consejo Distrital de Patrimonio Cultural – CDPC.
Adicionalmente, se han realizado las siguientes acciones:
- 983 orientaciones realizadas a la ciudadanía acerca de los trámites y servicios para la presentación de proyectos de intervención y protección en la EIP.
- 763 solicitudes resueltas de peticiones, quejas, reclamos, solicitudes y felicitaciones (PQRS y SQDSF) sobre el patrimonio cultural material.
- Revisión y actualización de 3 procedimientos: i. Condición Patrimonial; ii. Asesoría y respuesta a solicitudes para la intervención de fachadas patrimoniales; y iii. Intervención de fachadas patrimoniales.
- Desarrollo de 6 jornadas de actualización normativa vigente para actores interesados e Instituto, así: i. Capacitación del procedimiento de Condición Patrimonial, realizada a través de YouTube Live”; ii. Capacitación con el equipo de trabajo y formulación de proyectos de la EAAB, quienes solicitaron información sobre el procedimiento de Licencia de Intervención en el Espacio Público; iii. Presentación de proyectos de intervención en el espacio público patrimonial, en las instalaciones del DADEP dirigida a funcionarios, contratistas y directivos; iv. mesa técnica de trabajo con el fin de socializar y capacitar al equipo técnico de la EAAB sobre el trámite de expedición de Licencias de Ocupación del Espacio Público LIOEP; v. jornada de capacitación a la ciudadanía relacionada con el Decreto 138-2019 Plan de Manejo Arqueológico del CH la cual se denominó “Descubriendo el patrimonio arqueológico del Centro Histórico” – conoce el PMA y su ruta de gestión ante el ICANH; y vi. Capacitación hacia la ciudadanía de los ajustes realizados al trámite de Reparaciones Locativas, la divulgación, a través del canal Youtube Live.
- Avance en el desarrollo de la vinculación del trámite de Reparaciones Locativas y Primeros Auxilios en la Ventanilla Única de la Construcción -VUC, interoperando con el sistema de gestión documental del IDPC. Actualmente, se están realizando las pruebas de la solución tecnológica para la recepción de la información por parte de los constructores y ciudadanía.</t>
  </si>
  <si>
    <t>Intervención sobre BIC Bienes Muebles (Red de Monumentos). 
- 101 acciones de intervención física.
- 13 estrategias de activación social.
Las estrategias realizadas comprenden: una conmemoración del día Internacional de la Mujer, TEJIENDO EL ESPACIO, un espacio sobre el cuidado del patrimonio material bajo la interpretación de nuevas narrativas como asociarlas al reconocimiento de los derechos sexuales y reproductivos, un espacio de conexión entre el patrimonio familiar y el patrimonio cultural del Parque Nacional, un espacio en la Feria del Libro de Bogotá, en articulación con la caja de compensación “Colsubsidio” pabellón Jóvenes, una celebración del Día de los Niños, en articulación con la SCRD, y un espacio de a sexta sobre reconocimiento y activación del patrimonio material de la Plaza de los Mártires.
Gestión, articulación y seguimiento a la implementación del Plan Especial de Manejo y Protección del Hospital San Juan de Dios e Instituto Materno Infantil.
A la fecha se tienen definidos y en ejecución 20 proyectos clasificados de la siguiente manera:
• Prioritarios: 4 de saneamiento ambiental, 5 de conservación del conjunto patrimonial, 2 de mitigación de impactos.
• Emblemáticos: 4 de plazoletas y zonas duras, 2 de Intervención por núcleos en áreas exteriores, 3 de movilidad.
Se realizó el seguimiento técnico y administrativo a los contratos suscritos en el marco de la implementación del PEMP HSJD e IMI.
Desde el componente administrativo y de gestión contractual, se consolidó la información reportada por los entes operadores: RenoBo, MinCulturas y la SDS–FFDS, en relación con la ejecución de los proyectos, destacando avances con las obras para los edificios Salud Mental, San Roque, Jardín Infantil, Cundifarma, Inmunológico, Capilla-Convento, San Jorge y Siberia y las obras de primeros auxilios en la Torre Central y Torre Docente.
Se consolida un progreso en la gestión de los bienes muebles asociados al complejo.
Finalmente, se realizaron 159 reuniones, mesas de trabajo y comités, enfocadas a la finalización y evaluación de las acciones de la Junta de Conservación del BICNal, Comités de seguimiento y articulación del Convenio Marco de Cooperación No. 4132438 de 2022, entre otras.</t>
  </si>
  <si>
    <t>En el 2025 se realizaron 1.311 actividades culturales, así:
- Se fomenta el encuentro y el diálogo entre la ciudadanía en el Museo de Bogotá -MdB y al Museo de la Ciudad Autoconstruida –MCA, con 101 actividades educativas y culturales y 1.081 servicios de mediación en las exposiciones.
En este punto se resaltan las 4 exposiciones temporales “Pabellón Libertad” y  “Rodar Juntas” en el Museo de Bogotá; No Somos Las Flores de tu Basurero, Del Museo al territorio, Volver al incio en el Museo de la Ciudad Autoconstruida; así como exposiciones temporales de la estrategia Tómate el Museo del Museo de la Ciudad Autoconstruida que permitió la circulación de las exposiciones “Es Ahora”, “Des-arraigo”, “Re-konocer y re-dignificar el territorio de Ciudad Bolívar desde el KAMINAR” y “Plano Medio”, donde se reconocen y visibilizan expresiones sociales, organizativas y territoriales.
- Se fortalece el reconocimiento y promoción de acciones para la interpretación de narrativas alrededor del patrimonio de Bogotá, a través de 56 recorridos urbanos patrimoniales, el desarrollo de 22 encuentros de laboratorios de creación colectiva para el proceso del inventario de plazas de mercado, el Parque Arqueológico y del Patrimonio Cultural de Usme (PAPCU) y de activación del premio fotografía de barrios y el desarrollo de 6 activaciones para la divulgación de títulos que hacen parte del plan de publicaciones.
- Se fortalece la gestión del Centro de Documentación para poner a disposición de la ciudadanía la información y conocimientos de los patrimonios de la ciudad, con la gestión de 13 convenios inter bibliotecarios. 
- Se fortalece el reconocimiento y promoción de acciones para la interpretación de narrativas que tiene la ciudadanía alrededor del patrimonio de Bogotá, a través de 27 espacios de capacitación, acciones de activación y divulgación y laboratorios de patrimonio y memorias en el San Juan de Dios.
- La actualización e implementación de la estrategia de comunicación del IDPC para el periodo 2025, donde se resalta el crecimiento digital (redes sociales), el incremento sostenido de audiencia mes a mes, con más de 120.000 seguidores acumulados, producción continua de contenidos: más de 240 contenidos en septiembre, 189 en octubre, y más de 130 publicaciones en junio. Interacciones destacadas: más de 12.900 interacciones en octubre y más de 10.500 en junio, la gestión de contenidos en web. El sitio web idpc.gov.co registró un incremento del 59.77% en páginas vistas (283.98 mil) y un 55.45% más de visitantes únicos, impulsado principalmente por la agenda de eventos, y el fortalecimiento del archivo y producción audiovisual. Se tiene una producción de 68 nuevos videos institucionales, 1.326 nuevas fotografías para archivo cultural y 185 piezas gráficas para divulgación.
Por otra parte, se resalta:
- La capital fue escenario de la “VI Noche de los Museos de Bogotá” y la “III Noche Iberoamericana de Museos”, un evento que se dio gracias a la alianza entre la Mesa Temática de Museos, el Museo de Bogotá, el Museo de la Ciudad Autoconstruida, el Instituto Distrital de Patrimonio Cultural y la Secretaría de Cultura, Recreación y Deporte. En su versión 2025, las Noches de Museos convocaron a más de 80 espacios museales y culturales que abrieron sus puertas en 16 localidades de Bogotá y 9 países iberoamericanos. La programación incluyó más de 200 actividades, entre las que se encuentran recorridos, exposiciones, talleres, conversatorios, actividades educativas, intervenciones teatrales, musicales y de danza en las calles. Entre los espacios museales que participaron están: Maloka – Museo Interactivo y Centro de Ciencias, la Sala de Arte Bancolombia, el Museo de los Chircales y del Ladrillo, el Museo del Vidrio, la Fundación Gilberto Alzate Avendaño, el Museo Masónico Colombiano, entre otros. Este evento convocó a más de 65.000 personas, ratificando que las Noches de Museos son un evento insignia de capital que promueve la apropiación del espacio público por parte de la ciudadanía y dinamiza la oferta de servicios culturales en toda la ciudad.
- Conmemoración del Mes del Patrimonio 2025 “Raíces que nos conectan”, estrategia centrada en que el patrimonio de Bogotá no es solo un conjunto de edificios o piezas de museo, sino la suma de las historias, tradiciones, saberes y lugares que dan forma a nuestra identidad colectiva. Esta estrategia contó con el desarrollo de 26 eventos presenciales, 1 evento virtual, 38 notas en medios y más de 190 contenidos digitales generados.</t>
  </si>
  <si>
    <t>Como aportes importantes se tiene:
•	Fortalecimiento de los procesos de investigación para la salvaguardia, activación, fortalecimiento y divulgación del patrimonio cultural del Pueblo Palenquero, Raizal y Comunidad Afrodescendiente y de los procesos de formación propia, activación y divulgación intercultural e intergeneracional del Pueblo Muisca de Suba y Bosa, que ha permitido comprender el significado ancestral de los territorios y de los sitios sagrados.
•	Fortalecimiento del vínculo entre arte urbano, oficios y memoria material, resultado de la Beca de Activación de Muralismo con Técnicas Tradicionales, donde se restauró un muro en el Centro Histórico con el uso de materiales vernáculos para la elaboración de revoques y pinturas tradicionales.
•	Homenaje gráfico al centenario de la Plaza de Mercado Las Cruces, la más antigua de la ciudad y un símbolo vivo de la memoria popular, que fue el escenario del Premio Dibujatón, que invitó a redescubrir la ciudad a través del dibujo, los valores patrimoniales, los oficios y la historia de la plaza. Esta muestra visual reunió los dibujos realizados durante la Dibujatón 2025, en el marco de la conmemoración del centenario de la Plaza de Mercado Las Cruces. A través de estas ilustraciones, se evocaron los oficios, las memorias y los rostros que han dado vida a la plaza, reconociéndola como un espacio cultural, de encuentro y de transmisión de saberes.
•	La Dibujatón de Niños, Niñas y Adolescentes se consolidó como un logro significativo para el IDPC y para Bogotá, al articular el fomento con la activación y apropiación del patrimonio cultural. Esta jornada permitió que la población NNA habitara y reinterpretara los espacios patrimoniales desde sus propias miradas, promoviendo su participación como sujetos activos en la construcción de memorias e identidades, fortaleciendo los procesos de divulgación y formación patrimonial, ampliando el alcance del programa de fomento y contribuyendo a una ciudad más incluyente, participativa y consciente de la diversidad de sus patrimonios.
• En 2025 se registró un total de 886 participantes inscritos en las becas, premios, invitaciones culturales focalizadas y jurados, lo que representa un incremento significativo frente a los 580 inscritos del año 2024 en estas mismas modalidades. Este aumento evidencia un mayor alcance, interés y participación de la ciudadanía en los mecanismos de fomento del IDPC.</t>
  </si>
  <si>
    <t>En el 2025 se presenta un avance de 1,10 de implementación de mecanismos de salvaguardia, así:
Implementación del Plan Especial de Salvaguardia (PES) del Festival Jizca Chia Zhue.
- Se formalizó la colaboración con el Cabildo Indígena Muisca de Bosa (CIMB)  a través de la aprobación de un plan de trabajo para 2025 y la firma del Convenio Interadministrativo 274-2025, el cual se enfocó en la Transmisión de Saberes y Memoria, Investigación Propia y Divulgación del PES.
- Acompañamiento en 5 sesiones de la "Juntanza de gestión" (el mecanismo de seguimiento del PES), en las cuales se consolidó el Plan de trabajo que incluyó el avance en 21 Productos, a través de la participación del Cabildo y entidades distritales.
- Apoyó en tres líneas estratégicas del Plan de Acción: i. Transmisión de Saberes: Talleres sobre alimento propio (maíz) y tejido (espiritualidad. ii. Investigación y Memoria: Creación de una cartografía interactiva y un informe de investigación sobre sitios sagrados para fortalecer la territorialidad Muisca en el contexto urbano. iii. Divulgación: Producción de tres episodios de podcast ("Las Memorias del Jizca"), 6 cápsulas audiovisuales para redes sociales y la herramienta pedagógica "Camino de la Serpiente", socializada en tres colegios de Bosa.
- Acompañamiento en la celebración del XXV Festival Jizca Chía Zhue “El Tamuy de Bacatá”, que une tradición, espiritualidad y arte para honrar la Boda del Sol y la Luna. En su 2da versión, tras su inclusión en la Lista Representativa de Patrimonio Cultural Inmaterial del ámbito distrital, como parte de la memoria viva preservada a través del Festival, contó con la participación de los mayores y mayoras, los comuneros, tejedores y tejedoras, músicos tradicionales, curanderos y curanderas, narradores, alfareros, artistas entre otros, que reafirman la identidad cultural Muisca.
Implementación del Plan Especial de Salvaguardia (PES) del Teatro de Creación de Colectiva.
- Se realizó alianza con la Universidad Distrital, logrando el 100% de las actividades, que incluyen un taller de creación colectiva para estudiantes, un seminario de investigación con 10 ponencias y la producción de un corto documental.
- Se fomentó la formación teatral en contextos rurales, en articulación con el Teatro La Candelaria, beneficiando específicamente al grupo "Las Frailejonas" y realizando funciones en festivales de arte y ruralidad.
- Se acompañó al Colectivo de Salvaguardia en la sesión en 4 ocasiones durante el año, logrando una participación activa y la aprobación del plan de trabajo.
- En conjunto con IDARTES y la Secretaría de Cultura (SCRD) se impulsó la implementación de la fase 2 del mapeo nacional, logrando registrar 84 grupos de creación colectiva y caracterizar 10 localidades de Bogotá. 
- Se apoyó el desarrolló talleres en localidades de Bogotá como Fontibón y comunidades como "La Guarida del Zorro" y "Tercer Acto", enfocados en el teatro comunitario como motor de transformación social.
- Se apoyó el evento "Relatos y mundos del Teatro de Creación Colectiva" y se lanzaron los primeros capítulos de la serie "Crónicas de creación colectiva".
Implementación del Plan Especial de Salvaguardia (PES) de la Cultura bogotana de la bicicleta.
-  Apoyo en la Mesa Gestora del PES en la cual se aprobaron sus acuerdos de funcionamiento y se validó el plan de trabajo para 2025 con la participación de actores institucionales y comunitarios, así como la revisión de avances finales y definición de la metodología para el Plan de Trabajo 2026, incluyendo la identificación de productos rezagados.
- En el frente de gestión territorial, el PES fue socializado en los Consejos Locales de la Bicicleta de Kennedy, Suba, Engativá y Bosa para fortalecer su implementación local. 
- Se acompaño la realización de reuniones con Usme, La Candelaria y Teusaquillo para que estas entidades reconozcan el PES como instrumento de gestión
- Se gestionó una exposición museal itinerante en conjunto con el Museo de Bogotá (inauguración el 24 de septiembre), orientada a visibilizar el papel de las mujeres en la cultura ciclista de la ciudad, que incluyó e realizaron tres talleres participativos con enfoques de género, discapacidad y etnia para construir el guion curatorial.
Postulación de la Fiesta de Reyes Magos y Epifanía del barrio Egipto a la Lista Representativa de Patrimonio Cultural Inmaterial. 
- Se acompañó la elaboración del documento de postulación a través de la realización de encuentros y talleres que permitieron identificar las características principales de la manifestación, así como los principales riesgos y amenazas que enfrenta. 
- Apoyo en la realización de espacios donde participaron 589 personas, y que ha consolidado un grupo gestor de la postulación, denominado Misión Epifanía, integrado por comunicadores locales, chicheras y la parroquia.
- Se obtuvo concepto favorable por parte del Consejo Distrital de Patrimonio Cultural para su inclusión en la LRPCI.</t>
  </si>
  <si>
    <t xml:space="preserve">Diplomado en Patrimonio Cultural para la Educación. 
- En el marco del proceso de formación patrimonial a través del diplomado de patrimonio cultural para la educación, se han beneficiado 82 personas a través de la oferta virtual, autogestionada y gratuita, desarrollada a través del programa de formación en patrimonio cultural y la estrategia de Formación en Arte, Cultura y Patrimonio FORMA de la SCRD.
- Se adelantó proceso de actualización del Diplomado de Patrimonio Cultural para la Educación (IDPC y la Universidad Externado suscribieron) se elaboró el concepto integral del diplomado que incluye un análisis técnico y pedagógico.
Estrategia de laboratorios de co-creación e intercambio sobre pedagogías en patrimonio cultural “Memorias que vuelven, miradas que crecen”.
- El laboratorio promovió el intercambio y la co-creación sobre pedagogías del patrimonio cultural con enfoque en niñas, niños y adolescentes. Reunió aproximadamente a 26 personas (docentes, mediadores, estudiantes, bibliotecarios y profesionales) y se articuló con los equipos IDPC de Narrativas Patrimoniales, Museo de la Ciudad Autoconstruida MCA, Hospital San Juan de Dios HSJD y Parque Arqueológico y del Patrimonio Cultural de Usme PAPCU.
- El trabajo estratégico se ha centrado en el objetivo de fortalecer las capacidades de los participantes para diseñar y ejecutar propuestas colaborativas que activen el Antiguo Cementerio de Pobres (Columbarios) con niñas, niños y adolescentes (NNA).
- Se inició la planificación de los "Laboratorios sobre pedagogías en patrimonio cultural" (para 2025), alineando sus objetivos con los del Colaboratorio para generar propuestas ciudadanas destinadas al mismo fin: la activación del Cementerio de Pobres.
</t>
  </si>
  <si>
    <t xml:space="preserve">Durante el 2025 se beneficiaron 258 personas, en los siguientes procesos de formación:
Estrategia de formación en patrimonio cultural a niños, niñas y adolescentes en espacios o entornos barriales, organizativos e institucionales. 
- Se implementaron 9 proyectos que han contado con 150 beneficiarios, así: 
1. En el OEF Fundación Creciendo Unidos se desarrolló el proyecto comunitario “Rastros: lazos vecinales del cuidado”, con 25 beneficiarios (Terminado)
2. En el OEF Biblioteca Comunitaria Eureka se desarrolló el proyecto comunitario “San Benito, tan bonito: Biblioteca Limonero”, con 11 beneficiarios. (Terminado)
3. En el OEF Jardín Betania se desarrolló el proyecto comunitario "Susurros que nos cuidan en las nubes", con 20 beneficiarios. (Terminado)
4. En el OEF Sonsonete Caminante se avanzó el desarrollo del proyecto comunitario del mismo nombre, con 15 beneficiarios.
5. En el OEF Susurros a Resonancias se avanzó en el desarrollo del proyecto comunitario del mismo nombre con 22 beneficiarios.
6. En OEF Centro Proteger La María se avanzó en el desarrollo del proyecto comunitario con 16 beneficiarios.
7. En el Colegio Nueva Semilla comunitario con 15 beneficiarios.
8. En el Colegio Nueva Cakike con 12 beneficiarios.
9. En el Colegio Cafam con 14 beneficiarios.
A continuación, se presenta el reporte de los proyectos finalizados.
•	Fundación Creciendo Unidos: El proyecto "Rastros: lazos vecinales del cuidado" logró resignificar el Complejo Hospitalario San Juan de Dios (CHSJD) como un patrimonio vivo, recogiendo las voces y narrativas (muchas de población migrante) sobre el lugar.
•	Biblioteca Eureka: "San Benito, tan bonito" se centró en las plazas de mercado. Mediante entrevistas a vivanderas, los niños reconocieron los saberes intangibles (oficios, alimentos) y fortalecieron su vínculo con la plaza como espacio de memoria colectiva.
•	Jardín Betania: "Susurros que nos cuidan" realizó un "Encuentro Pajarero" con familias, conectando el cuidado de la naturaleza (aves) con relaciones culturales afrocolombianos y el patrimonio afectivo.
•	Sonsonete Caminante: El proyecto profundizó en la cosmovisión muisca, explorando las funciones rituales de la música y el paisaje sonoro. El logro principal fue la elaboración de instrumentos musicales artesanales inspirados en la naturaleza y el patrimonio arqueológico.
•	Susurros a Resonancias: Avanzó hacia una ciudadanía crítica. Los participantes analizaron problemáticas urbanas (movilidad, violencia, falta de empatía) y propusieron soluciones creativas (postales, personajes fantásticos) en un ejercicio intergeneracional.
•	Centro Proteger La María: Este proyecto inició en agosto. La fase se centró en que los niños reconocieran su entorno más inmediato (casas, barrios) como patrimonio, expresando afecto por sus espacios cotidianos y el deseo de conservarlos.
•	Fundación Cakike: El proyecto comunitario de título “Refugios colectivos”, donde los estudiantes identificaron sus refugios cotidianos como parte de su patrimonio afectivo, fortaleciendo actitudes de respeto, empatía y cuidado hacia sí mismos, hacia los otros y hacia los espacios que habitan.
•	Colegio Cafam: El proyecto “Repensando los usos y vínculos del patrimonio en el espacio público”, desarrolló una comprensión crítica del patrimonio y del espacio público, pasando de una observación inicial de los monumentos a un análisis más profundo sobre sus significados, las memorias que representan y las tensiones históricas que los atraviesan.
•	Fundación Buena Semilla. El proyecto comunitario "Balgar, Mastar y Cabrastar" fortaleció la dimensión del ser mediante la exploración de su identidad personal, territorial y colectiva.
</t>
  </si>
  <si>
    <t>Durante el 2025, continuó la implementación de la Estrategia de formación en patrimonio cultural a niños, niñas y adolescentes en el ciclo integral de educación de Instituciones Educativas Distritales (IED) en 14 Instituciones Educativas Distritales (IED) en modalidad asistida (con docentes implementadores y mediadores del programa que acompañan los procesos). En el marco de los procesos de formación se han desarrollado 20 proyectos de aula con 1.611 beneficiarios: 
1.	IED Antonio Nariño (Engativá):  114 beneficiados, con 2 proyectos de aula.
2.	IED Pablo de Tarso (Bosa): 118 beneficiados, con 1 proyecto de aula.
3.	IED San Martín de Porres (Chapinero): 129 beneficiados, con 2 proyectos de aula.
4.	IED Gabriel García Márquez (Usme): 219 beneficiados, con 2 proyectos de aula.
5.	IED Costa Rica (Fontibón): 113 beneficiados, con 1 proyecto de aula.
6.	IED Panamericano (Mártires): 49 beneficiados, con 1 proyecto de aula.
7.	IED Manuela Beltrán (Teusaquillo): 53 beneficiados, con 1 proyecto de aula.
8. IED Externado Nacional Camilo Torres (Santa Fe): 101 beneficiados, con 1 proyecto de aula.
9. IED Escuela Nacional de Comercio (Candelaria): 227 beneficiados, con 4 proyectos de aula.
10. IED Antonio José Uribe (Santa Fe): 120 beneficiados, con 1 proyecto de aula.
11. IED Policarpa Salavarrieta (Santa Fe): 112 beneficiados, con 1 proyecto de aula.
12. IED Eduardo Santos (Mártires): 80 beneficiados, con 1 proyecto de aula.
13. IED Buenavista Calasanz (Ciudad Bolívar): 109 beneficiados, con 1 proyecto de aula.
14. IED San Cayetano (Usme): 67 beneficiados, con 1 proyecto de aula.</t>
  </si>
  <si>
    <t xml:space="preserve">Los principales logros de la implementación de los proyectos son:
Territorio, naturaleza y paisaje. Los estudiantes resignificaron sus entornos naturales y escolares como patrimonio vivo.
•	Proyectos de Flora: "CiviPlantas" (Pablo de Tarso) vinculó las plantas escolares con la memoria culinaria. "Las plantas y animales" (San Martín de Porres) utilizó la cianotipia y los sentidos para valorar la flora nativa. En el Policarpa Salavarrieta, se utilizó la ilustración botánica para explorar la flora del colegio (feijoas, lulos, sietecueros).
•	Agua y Montaña: "El agua que somos" (Gabriel García Márquez) utilizó la fotografía para que los jóvenes narraran el territorio desde sus propias vivencias. "Tejiendo Memorias entre Nubes" (San Cayetano) centró la identidad en el colegio rural y su relación con la montaña.
•	Entorno Escolar y Urbano: "Semillas y escuela" (ESNALCO) reconoció la huerta y la infraestructura escolar como patrimonio. En la misma IED, el proyecto ESNALCO 06-07 (aún en "Reconocimiento") utilizó la fotografía para identificar la arquitectura colonial y republicana del colegio.
Memoria, identidad y saberes ancestrales. Se profundizó en el patrimonio intangible, la migración y la historia familiar.
•	Memoria Intergeneracional: "Retazos de memoria" (Gabriel García Márquez) fortaleció los vínculos familiares mediante relatos de origen y la práctica del tejido. "Saberes ancestrales" (ESNALCO) exploró el lenguaje, las jergas y la creación de tintes naturales.
•	Migración e Identidad: "Raíces en Movimiento" (San Martín de Porres) conectó las historias de migración (muchas de Venezuela) con el concepto de patrimonio, reflexionando sobre la adaptación cultural y el arraigo.
•	Oficios y Prácticas: "El Mapa del Panamericano" (IED Panamericano) identificó prácticas locales como la costura y el tejido, y la relación del barrio con el Cementerio Central.
Arqueología, paleontología y pasado material. Un eje distintivo se desarrolló en el IED Antonio Nariño, enfocado en las ciencias del pasado.
•	"Huellas del patrimonio arqueológico": Los estudiantes (primaria y bachillerato) mostraron alto interés en la arqueología y la excavación. Se exploraron saberes previos (Muisca, Bochica) y se introdujo el concepto de patrimonio paleontológico (dinosaurios, T-Rex), comprendiendo la estratigrafía (la relación entre profundidad y antigüedad).
Arte y transformación del entorno.
El arte se consolidó como la herramienta principal para la apropiación y la acción en la fase de "Construcción".
• Arte Urbano y Muralismo: En el IED Eduardo Santos y el Externado Nacional Camilo Torres, el muralismo y la creación de "cápsulas del tiempo" se usaron para plasmar la memoria colectiva y transformar el espacio escolar.
• Cartografías y Grabado: "Mi Memoria del Territorio" (Antonio José Uribe) usó el grabado para conectar el arte con la historia de los oficios del barrio (imprentas). "Narrando los caminos" (Buenavista) utilizó cartografías colectivas para diseñar la "ciudad soñada".
• Técnicas Mixtas: Se utilizaron mosaicos (Manuela Beltrán), fanzines (Externado), fotografía (ESNALCO) y cianotipia (San Martín de Porres) para que los estudiantes expresen su visión del patrimonio.
</t>
  </si>
  <si>
    <t xml:space="preserve">o Instrumentos de Transferencia de Derechos de Construcción y Desarrollo.
- Se actualizó el proyecto de acto administrativo, conforme a las mesas de trabajo con la Dirección de Estructuras y Sistemas territoriales de la SDP, donde se puntualizó la lista de cantidaditización de bienes, viabilidad, mecanismo de recaudo y el análisis con otro instrumento de incentivos.
- Se elaboró el borrador de DTS, integrando en su contenido introducción, antecedentes, marco normativo, características de las zonas generadoras y receptoras, escenarios de aplicación, mecanismo de recaudo y fórmula de aplicación, fondo cuenta, casos de aplicación en zona generadora, tipos de intervención en BIC y conclusiones parciales.
- Se adelantó proyección de una versión inicial de los procedimientos necesarios para el trámite de la transferencia de derechos; su reglamentación se realizará con posterioridad a la adopción del instrumento.
PLAN DE MANEJO ARQUEOLÓGICO DE BOGOTÁ.
- Se actualizó la formulación del Documento Técnico de Soporte (DTS). En este proceso, se identificó la necesidad de revisar el plan vigente.
</t>
  </si>
  <si>
    <t xml:space="preserve">IMPLEMENTACIÓN DE PROCESOS DE VALORACIÓN, IDENTIFICACIÓN, DOCUMENTACIÓN Y REGISTRO DE LOS PATRIMONIOS.
o Patrimonio Material.
- UPL Chapinero: Se completaron el diagnóstico, georreferenciación y la elaboración de 45 fichas técnicas de Bienes de Interés Cultural (BIC).
- Vivienda en Serie Niza Sur (I, II y III): Se finalizó el Documento Técnico de Soporte, las Fichas de Valoración Individual y el anexo de Áreas de Patrimonio del Espacio Público (APEP) para delimitar su protección.
- Nuevos Sectores: Se inició la recolección de insumos para valorar 3 sectores de vivienda en serie (Primero de Mayo, Popular Modelo y Polo Club) y 3 sectores antiguos (Suba, Engativá y Usme).
o Patrimonio Vivo.
Plaza de Mercado Distritales.
Se ha iniciado el proceso de identificación y documentación del patrimonio vivo de las Plazas de Mercado Distritales, sentando las bases para la etapa de campo que comenzará en el segundo semestre. Para ello, se finaliza la revisión y ajuste de las herramientas metodológicas que se utilizarán y se han puesto en marcha "laboratorios de memoria" en plazas clave: Perseverancia, Samper Mendoza, Fontibón, Ferias, San Benito, Quirigua, La Concordia y 7 de agosto. Esto se realiza a través de "laboratorios de memoria" y se está sistematizando la información para crear un documento de análisis formal.
Ruralidad
- Diagnóstico de la ruralidad en 25 veredas de las localidades de Usme y Ciudad Bolívar, vinculando a 599 personas a través de recorridos veredales, diálogos de saberes y asamblea campesina.
- Se categorizaron 10 ejes fundamentales de la "Vida Campesina": organización social, gobernanza del agua, artes/artesanías, oficios, cocinas tradicionales, lenguaje/tradición oral, conocimiento de la naturaleza, medicina tradicional, producción agrícola y encuentros comunitarios.
Grupos Étnicos
Patrimonio Vivo Palenquero (Kuagro Monarí)
- Definición de una hoja de ruta específica para la identificación y registro del patrimonio vivo palenquero en el contexto urbano de Bogotá.
- Elaboración de fichas de registro previa y documentos de priorización centrados en las prácticas y rituales fúnebres de la comunidad.
Pueblo Muisca:
- Acompañamiento en celebraciones del calendario ancestral: Zocam Cho y Festival HUITACA (Suba).
- Acciones de salvaguardia para el Festival Jizca Chía Zhue y la iniciativa "Caminando los lugares sagrados".
Comunidades Afrocolombianas:
- Desarrollo de iniciativas culturales de gastronomía ancestral (Bosa), medicina tradicional (Los Mártires), Escuela de Sawabonas (Engativá) y espiritualidades de matriz africana (Teusaquillo).
- Conversatorio "Mujeres y Patrimonio Cultural" en conmemoración del día de la mujer Afrocolombiana.
- Implementación de la estrategia de sala permanente con enfoque diferencial negro afrocolombiano y el proyecto "Raíces de San Pacho" (Puente Aranda).
</t>
  </si>
  <si>
    <t xml:space="preserve">Durante el 2025 se presenta un avance del 0,30 de activación del parque Arqueológico, consistente en.
Programa de Investigación:
- Se avanza en el Plan del Museológico (Proyecto 11: Narraciones y relatos locales), con la inclusión de modificaciones propuestas para la señalética de los paneles expuestos en el parque, específicamente en las áreas B-6, B-7, B-8 y B-9, así como en las áreas C2-7 y C2-8. Estas modificaciones incluyen cambios de texto, imágenes, títulos y la incorporación de nueva información para mejorar la comprensión del patrimonio arqueológico de la Hacienda El Carmen y Usme.
Programa Conservación:
- Se realizaron jornadas de mantenimiento al material sembrado en las rondas de las quebradas que circundan el PAPCU. Estas jornadas consistieron en Poda de pasto, plateo y fertilización a los 10.580 árboles nativos que se han sembrado en este lugar.
- Se suscribió Convenio Marco con el Jardín Botánico, para el desarrollo de las acciones de restauración ecológica, Investigación en flora, fauna, divulgación y pedagogía, consolidando el plan de trabajo de esta entidad para el año 2025 y 2026.
- Desarrollo del calendario ambiental y ejercicios de ciencia ciudadana para la apropiación social de la biodiversidad
- Socialización de avances de los diseños florísticos para la nueva siembra (a realizar en el 2026).
Programa para la educación y apropiación del patrimonio:
- Se da continuidad a la propuesta pedagógica para niños, niñas y adolescentes y personas mayores, en colaboración con el equipo de Civinautas, en términos de aprendizaje desde una perspectiva situada, sensible al contexto y a las realidades del territorio. Se destaca:
i.  el desarrollo de sesiones del piloto de arqueología comunitaria ejecutado con jóvenes rurales del Colegio El Destino.
ii. el proceso educativo desarrollado con el Colegio Atabanzha, 
iii. recorridos pedagógicos y de socialización del proyecto con el Colegio Oswaldo Guayasamín, el Colegio Isidro Molina (primera infancia), el Colegio Santa Ana del Sur con vigías ambientales en articulación con el IDPAC, el Colegio Ciudad de Villavicencio y el Centro Día articulación con la Secretaría de Integración Social para personas mayores.
- Se consolida el espacio de Juntanzas Patrimoniales, como escenario permanente de diálogo y construcción colectiva alrededor de la museografía del futuro Pabellón Expositivo, que se implementará en el marco de un convenio con la SCRD.
</t>
  </si>
  <si>
    <t xml:space="preserve"> - En el marco de la agenda cultural, donde participaron organizaciones campesinas, comunitarias y ciudadanas, se desarrollaron los siguientes eventos de especial relevancia:
1. Día Mundial del Agua. Recorrido por la Quebrada la Requilina. Durante este recorrido, se resaltó la importancia del agua como elemento clave para el ecosistema en el borde urbano-rural.
2. Círculo de la palabra. Celebración del equinoccio de marzo, una jornada que reunió diversas voces interculturales para recibir al sol.
3. Conmemoración del Día de la Tierra donde se realizó un recorrido ecológico por el parque y la siembra de 60 árboles en articulación con la Secretaría de Integración Social y el Jardín Botánico. Además, se realizó el conversatorio La Tierra para vivir en ella y de ella, que visibilizó los saberes campesinos de Usme, en articulación con el IDPAC y vecinos de la zona.
4. Global Big Day (10 de mayo) de observación de aves como parte de un ejercicio de ciencia ciudadana que logró registrar 25 especies, entre ellas tres endémicas, dos migratorias y dos casi endémicas. Esta actividad permitió reafirmar el valor del parque como un hotspot de biodiversidad y concluyó con una presentación pedagógica sobre aves locales, liderada por Daniel García con el apoyo de la Asociación Bogotana de Ornitología.
5. Celebración del evento Guardianes y Guardianas del Territorio, con una participación destacada de habitantes de la ruralidad de Usme. La jornada incluyó trueque campesino, talleres de saberes tradicionales (cuajada, tejido, arcilla), coplas, juegos ancestrales, danzas del borde urbano-rural y música interpretada por el grupo de la vereda Las Margaritas.
6. Celebración del solsticio de verano en el Círculo de la Palabra. Esta jornada intercultural reunió voces diversas que ofrecieron cantos, alimentos, palabras ceremoniales y dos microtalleres impartidos por organizaciones comunitarias: uno sobre números muiscas y otro sobre pigmentos naturales.
7. Recorrido “Memorias a la vista”, donde se socializan hallazgos relevantes del Área de Intervención Arqueológica (AIA). Entre ellos, se destacan restos de un antiguo camino empedrado y hallazgos óseos bajo el tótem.
8. Realización de “Parque al Viento” (16 de agosto), una jornada de puertas abiertas desarrollada en articulación con la Plataforma Local de Juventud de Usme.
9. Jornada de visita por parte con la comunidad Nasa, que incluyó un ritual de armonización y un recorrido por el parque.
10. Equinoccio de otoño que comenzó al amanecer con un ritual de armonización dirigido por autoridades indígenas de la Sierra Nevada de Santa Marta, que reunió a comunidades rurales, campesinas, integrantes de la Mesa y Semillero Usmeka.
11. Recorrido naturalista con el apoyo del Jardín Botánico de Bogotá, donde se identificaron e ilustraron especies por medio en bitácoras de campo.
12. Visita Cabildos Muiscas de Bosa y Suba, con el propósito de fortalecer los lazos con comunidades étnicas.
</t>
  </si>
  <si>
    <t xml:space="preserve"> - Se realizó el Festival Patrimonios en Ruana 2025: “Artes, saberes y oficios rurales”, realizado en el Parque Arqueológico y del Patrimonio Cultural de Usme como punto de encuentro entre lo urbano y lo rural. Este evento contó con la asistencia de 1.602 personas.
- Desarrollo de la beca de Activación y Programación Artística del PAPCU permitió la realización del Festival Raíces Moradas, liderado por la Escuela Popular de Arte Público La Quinta Porra. Esta propuesta reconoció la papa como símbolo que articula lo indígena y lo campesino con las dinámicas contemporáneas del territorio.
- Se fortalecieron los vínculos con comunidades étnicas (Sierra Nevada de Santa Marta, cabildos muiscas de Bosa y Suba), así como plataforma para visibilizar procesos culturales y artísticos, como la exposición de escuelas culturales de Usme y el encuentro con CULTURAFRO.
Programa dotacional e infraestructura cultural
- Pabellón Expositivo: Se suscribió convenio 515 de 2025 con la SCRD, para aunar esfuerzos para adelantar acciones relacionadas con la estructuración técnica e implantación de un Pabellón Expositivo. En esto, se realizó el acompañamiento a la visita de reconocimiento de la zona de trabajo con el contratista, definición de puntos para exploración geotecnica y seguimiento arqueológico, en el marco del contrato suscrito por la SCRD para los estudios, diseños detallados e instalación del Pabellón.
- Estudios de riesgo por remoción en masa: Se adelanta la actualización de los estudios y diseños técnicos, complementarios y necesarios para el análisis de riesgo, amenaza y vulnerabilidad por movimientos en masa y diseño de obras de reducción y mitigación de los riesgos para los polígonos y equipamientos, categorizado como área de protección arqueológica.
- Bienes arqueológicos: Se adelanta mesa de trabajo con el ICANH, el laboratorio de arqueología-ceramoteca y directivos de la Universidad Nacional y el equipo de coordinación y arqueología del Parque con el fin de trasladar el material e iniciar la fase N° 2 del inventario de las 34 canastillas. 
- Mejoramiento de senderos: Inicio de obras preliminares, que incluyen poda, demarcación con postes de madera inmunizada e instalación de elementos metalmecánicos, bajo protocolos de manejo arqueológico aprobados.
- Mantenimiento de señalética: Se realizó la revisión y aprobación de los diseños para actualización y cambio de señalética instalada en el parque y con la que se da a conocer parte del guion curatorial y narrativo del predio.
</t>
  </si>
  <si>
    <t xml:space="preserve">Dentro de las acciones asociadas al mejoramiento de la infraestructura física y tecnológica, durante el cuarto trimestre de 2025, se ejecutaron actividades enmarcadas en el cronograma de mantenimiento institucional, el cual contempla acciones mensuales programadas en las diferentes sedes administrativas, culturales y de servicios del Instituto.  Las actividades desarrolladas corresponden a las labores de inspección técnica, limpieza preventiva, mantenimiento correctivo menor, revisiones periódicas de sistemas eléctricos, hidráulicos, cubiertas, sifones, elementos de accesibilidad, elementos de señalización, entre otros. De igual forma, se ejecutó el contrato de obra e interventoría que tenía por objeto realizar obras de mantenimiento correctivo y preventivo, obras de primeros auxilios y demás actividades complementarias para la conservación de los inmuebles que componen las plantas físicas e infraestructura de propiedad y/o administración del Instituto. Estas actividades de mantenimiento de la infraestructura física del Instituto, contribuyeron al mejoramiento de las sedes y a la adecuación de los espacios conforme a las necesidades institucionales contratadas.
Respecto a la infraestructura tecnológica, para garantizar la operación y prestación de los servicios del IDPC se adjudicó el licenciamiento anual del software, y la prestación de servicio de mantenimiento preventivo y correctivo de equipos de cómputo, impresión, comunicaciones, de redes de datos, centros de cableado, switches, servidores y equipo del centro de datos. 
En el marco del Modelo Integrado de Planeación y Gestión (MIPG), se ejecutaron acciones orientadas al fortalecimiento de las políticas institucionales y sus respectivas dimensiones, destacándose los siguientes avances:
•	Talento Humano, se ejecutaron las actividades programadas en los planes institucionales, así como acciones enfocadas a fortalecer factores psicosociales y de calidad de vida de los colaboradores del IDPC.
• Direccionamiento estratégico, en el transcurso de la vigencia se garantizó la alineación de los objetivos institucionales en el marco de las metas del Plan de Desarrollo Distrital, se ejecutó el monitoreo continuo de los instrumentos de planeación, mediante el diseño e implementación de herramientas de analítica institucional, para éste trimestre se realizó el seguimiento a la ejecución presupuestal haciendo uso del tablero de control que suministró información detallada para revisión por parte del Comité Directivo, se lideró el ejercicio del anteproyecto de presupuesto, se realizó el seguimiento al Plan Anual de Adquisiciones; y la actualización y seguimiento a los proyectos de inversión.
</t>
  </si>
  <si>
    <t xml:space="preserve">
</t>
  </si>
  <si>
    <t xml:space="preserve">• Gestión con valores para resultados, se realizaron los controles, seguimiento y registro en el sistema SIIGO de los inventarios aportando a la política de Fortalecimiento Organizacional; se actualizan documentos que contribuyen en la gestión contractual: listas de chequeo y guía de criterios de sostenibilidad para la contratación; Se fortaleció el relacionamiento con la ciudadanía: se elaboró pieza comunicativa en lenguaje claro brindando orientación sobre el registro de las PQRS y se ejecutaron acciones de accesibilidad física en el punto de atención Palomar del Príncipe.  Se finalizó la formulación de la Ruta Estratégica de las políticas de relacionamiento con la ciudadanía y se ejecutaron actividades de promoción para que conozcan y accedan a los trámites y servicios. Asimismo, se garantizó la transparencia y el monitoreo a la calidad del servicio a través de la publicación de los informes mensuales de PQRS, el boletín mensual de seguimiento a las solicitudes de acceso a la información pública que ingresan a la Entidad, y los informes mensuales de satisfacción de atención a la ciudadanía; en el marco de las políticas de Gobierno Digital y Seguridad digital, se realizó la actualización del Manual de políticas de seguridad y privacidad de la información, seguimiento al autodiagnóstico de seguridad y privacidad de la información, capacitación de Seguridad de la información, elaboración del documento técnico que contiene la información necesaria para la integración del IDPC con los Servicios Ciudadanos Digitales, se realizó la actualización de los activos de información, del Plan Estratégico de Tecnologías de la información PETI y del Plan de Transformación Digital, se realizó el seguimiento a la implementación del Marco de Referencia de Arquitectura Empresarial, y se realizó el seguimiento de los riesgos de seguridad digital.
• Evaluación de resultados, promoviendo el seguimiento continuo a la gestión, se ejecutó el seguimiento integral a la gestión institucional mediante el monitoreo al cumplimiento del plan operativo POA, el mapa de riesgos, los planes de mejoramiento, y el Plan Institucional de Gestión Ambiental (PIGA). Adicionalmente, se realizó la medición y análisis de los indicadores de gestión de los procesos para la toma de decisiones basada en evidencia."
•  Información y comunicación, se realizó el reporte estadístico de la Ventanilla Única de Correspondencia, así como el seguimiento a la gestión y trámite de los requerimientos registrados en el aplicativo de Orfeo, se elaboró la pieza gráfica de unidades documentales y se avanzó en la elaboración de las tablas de retención documental.
• Gestión del conocimiento, se consolidó el autodiagnóstico de la política de gestión del conocimiento y la innovación, orientado a diseñar estrategias focalizadas para preservar la memoria institucional, mitigar la fuga de capital intelectual y fomentar prácticas innovadoras que contribuyan a mantener el alto desempeño de la política.
• Control Interno, aplica el esquema de líneas de defensa que se visibiliza a través del reporte de las herramientas de gestión, su monitoreo y evaluación, así como la realización de los Comités de Gestión y Desempeño y de Control interno, en los que se desarrolla la línea estratégica.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</si>
</sst>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00"/>
    <numFmt numFmtId="165" formatCode="#,##0.00\ \%"/>
    <numFmt numFmtId="166" formatCode="#,##0.00\%"/>
  </numFmts>
  <fonts count="9">
    <font>
      <sz val="11"/>
      <color theme="1"/>
      <name val="Calibri"/>
      <family val="2"/>
      <scheme val="minor"/>
    </font>
    <font>
      <b/>
      <sz val="10"/>
      <color rgb="FF000000"/>
      <name val="SansSerif"/>
      <family val="2"/>
    </font>
    <font>
      <sz val="10"/>
      <color rgb="FF000000"/>
      <name val="SansSerif"/>
      <family val="2"/>
    </font>
    <font>
      <b/>
      <sz val="9"/>
      <color rgb="FF000000"/>
      <name val="SansSerif"/>
      <family val="2"/>
    </font>
    <font>
      <sz val="9"/>
      <color rgb="FF000000"/>
      <name val="SansSerif"/>
      <family val="2"/>
    </font>
    <font>
      <sz val="8"/>
      <color rgb="FF000000"/>
      <name val="SansSerif"/>
      <family val="2"/>
    </font>
    <font>
      <sz val="7"/>
      <color rgb="FF000000"/>
      <name val="SansSerif"/>
      <family val="2"/>
    </font>
    <font>
      <sz val="6"/>
      <color rgb="FF000000"/>
      <name val="SansSerif"/>
      <family val="2"/>
    </font>
    <font>
      <sz val="11"/>
      <color theme="1"/>
      <name val="Calibri"/>
      <family val="2"/>
      <scheme val="minor"/>
    </font>
  </fonts>
  <fills count="61">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FDFF9"/>
      </patternFill>
    </fill>
    <fill>
      <patternFill patternType="solid">
        <fgColor rgb="FFCFDFF9"/>
      </patternFill>
    </fill>
    <fill>
      <patternFill patternType="solid">
        <fgColor rgb="FFCFDFF9"/>
      </patternFill>
    </fill>
    <fill>
      <patternFill patternType="solid">
        <fgColor rgb="FFCFDFF9"/>
      </patternFill>
    </fill>
    <fill>
      <patternFill patternType="solid">
        <fgColor rgb="FFD8EDEF"/>
      </patternFill>
    </fill>
    <fill>
      <patternFill patternType="solid">
        <fgColor rgb="FFD8EDEF"/>
      </patternFill>
    </fill>
    <fill>
      <patternFill patternType="solid">
        <fgColor rgb="FFD8EDEF"/>
      </patternFill>
    </fill>
    <fill>
      <patternFill patternType="solid">
        <fgColor rgb="FFD8EDEF"/>
      </patternFill>
    </fill>
    <fill>
      <patternFill patternType="solid">
        <fgColor rgb="FFFFF2CC"/>
      </patternFill>
    </fill>
    <fill>
      <patternFill patternType="solid">
        <fgColor rgb="FFFFF2CC"/>
      </patternFill>
    </fill>
    <fill>
      <patternFill patternType="solid">
        <fgColor rgb="FFFFF2CC"/>
      </patternFill>
    </fill>
    <fill>
      <patternFill patternType="solid">
        <fgColor rgb="FFFFF2CC"/>
      </patternFill>
    </fill>
    <fill>
      <patternFill patternType="solid">
        <fgColor rgb="FFC6E0B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CE4D6"/>
      </patternFill>
    </fill>
    <fill>
      <patternFill patternType="solid">
        <fgColor rgb="FFFCE4D6"/>
      </patternFill>
    </fill>
    <fill>
      <patternFill patternType="solid">
        <fgColor rgb="FFFCE4D6"/>
      </patternFill>
    </fill>
    <fill>
      <patternFill patternType="solid">
        <fgColor rgb="FFFCE4D6"/>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0CECE"/>
      </patternFill>
    </fill>
    <fill>
      <patternFill patternType="solid">
        <fgColor rgb="FFD0CECE"/>
      </patternFill>
    </fill>
    <fill>
      <patternFill patternType="solid">
        <fgColor rgb="FFD0CECE"/>
      </patternFill>
    </fill>
    <fill>
      <patternFill patternType="solid">
        <fgColor rgb="FFD0CECE"/>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16">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s>
  <cellStyleXfs count="2">
    <xf numFmtId="0" fontId="0" fillId="0" borderId="0"/>
    <xf numFmtId="9" fontId="8" fillId="0" borderId="0" applyFont="0" applyFill="0" applyBorder="0" applyAlignment="0" applyProtection="0"/>
  </cellStyleXfs>
  <cellXfs count="90">
    <xf numFmtId="0" fontId="0" fillId="0" borderId="0" xfId="0"/>
    <xf numFmtId="0" fontId="0" fillId="2" borderId="0" xfId="0" applyNumberFormat="1" applyFont="1" applyFill="1" applyBorder="1" applyAlignment="1" applyProtection="1">
      <alignment wrapText="1"/>
      <protection locked="0"/>
    </xf>
    <xf numFmtId="0" fontId="0" fillId="3" borderId="1" xfId="0" applyNumberFormat="1" applyFont="1" applyFill="1" applyBorder="1" applyAlignment="1" applyProtection="1">
      <alignment wrapText="1"/>
      <protection locked="0"/>
    </xf>
    <xf numFmtId="0" fontId="4" fillId="38" borderId="1" xfId="0" applyNumberFormat="1" applyFont="1" applyFill="1" applyBorder="1" applyAlignment="1" applyProtection="1">
      <alignment horizontal="left" vertical="top" wrapText="1"/>
    </xf>
    <xf numFmtId="0" fontId="4" fillId="38" borderId="1" xfId="0" applyNumberFormat="1" applyFont="1" applyFill="1" applyBorder="1" applyAlignment="1" applyProtection="1">
      <alignment horizontal="left" vertical="top" wrapText="1"/>
    </xf>
    <xf numFmtId="0" fontId="0" fillId="2" borderId="1" xfId="0" applyNumberFormat="1" applyFont="1" applyFill="1" applyBorder="1" applyAlignment="1" applyProtection="1">
      <alignment wrapText="1"/>
      <protection locked="0"/>
    </xf>
    <xf numFmtId="0" fontId="3" fillId="49" borderId="1" xfId="0" applyNumberFormat="1" applyFont="1" applyFill="1" applyBorder="1" applyAlignment="1" applyProtection="1">
      <alignment horizontal="left" vertical="center" wrapText="1"/>
    </xf>
    <xf numFmtId="0" fontId="6" fillId="50" borderId="13" xfId="0" applyNumberFormat="1" applyFont="1" applyFill="1" applyBorder="1" applyAlignment="1" applyProtection="1">
      <alignment horizontal="left" vertical="center" wrapText="1"/>
    </xf>
    <xf numFmtId="0" fontId="4" fillId="45" borderId="13" xfId="0" applyNumberFormat="1" applyFont="1" applyFill="1" applyBorder="1" applyAlignment="1" applyProtection="1">
      <alignment horizontal="left" vertical="center" wrapText="1"/>
    </xf>
    <xf numFmtId="164" fontId="4" fillId="51" borderId="13" xfId="0" applyNumberFormat="1" applyFont="1" applyFill="1" applyBorder="1" applyAlignment="1" applyProtection="1">
      <alignment horizontal="right" vertical="center" wrapText="1"/>
    </xf>
    <xf numFmtId="166" fontId="4" fillId="47" borderId="13" xfId="0" applyNumberFormat="1" applyFont="1" applyFill="1" applyBorder="1" applyAlignment="1" applyProtection="1">
      <alignment horizontal="right" vertical="center" wrapText="1"/>
    </xf>
    <xf numFmtId="0" fontId="4" fillId="48" borderId="13" xfId="0" applyNumberFormat="1" applyFont="1" applyFill="1" applyBorder="1" applyAlignment="1" applyProtection="1">
      <alignment horizontal="right" vertical="center" wrapText="1"/>
    </xf>
    <xf numFmtId="0" fontId="0" fillId="0" borderId="1" xfId="0" applyBorder="1"/>
    <xf numFmtId="0" fontId="3" fillId="49" borderId="14" xfId="0" applyNumberFormat="1" applyFont="1" applyFill="1" applyBorder="1" applyAlignment="1" applyProtection="1">
      <alignment horizontal="left" vertical="center" wrapText="1"/>
    </xf>
    <xf numFmtId="0" fontId="6" fillId="50" borderId="14" xfId="0" applyNumberFormat="1" applyFont="1" applyFill="1" applyBorder="1" applyAlignment="1" applyProtection="1">
      <alignment horizontal="left" vertical="center" wrapText="1"/>
    </xf>
    <xf numFmtId="0" fontId="4" fillId="45" borderId="14" xfId="0" applyNumberFormat="1" applyFont="1" applyFill="1" applyBorder="1" applyAlignment="1" applyProtection="1">
      <alignment horizontal="left" vertical="center" wrapText="1"/>
    </xf>
    <xf numFmtId="164" fontId="4" fillId="51" borderId="14" xfId="0" applyNumberFormat="1" applyFont="1" applyFill="1" applyBorder="1" applyAlignment="1" applyProtection="1">
      <alignment horizontal="right" vertical="center" wrapText="1"/>
    </xf>
    <xf numFmtId="166" fontId="4" fillId="47" borderId="14" xfId="0" applyNumberFormat="1" applyFont="1" applyFill="1" applyBorder="1" applyAlignment="1" applyProtection="1">
      <alignment horizontal="right" vertical="center" wrapText="1"/>
    </xf>
    <xf numFmtId="0" fontId="4" fillId="48" borderId="14" xfId="0" applyNumberFormat="1" applyFont="1" applyFill="1" applyBorder="1" applyAlignment="1" applyProtection="1">
      <alignment horizontal="right" vertical="center" wrapText="1"/>
    </xf>
    <xf numFmtId="0" fontId="6" fillId="50" borderId="15" xfId="0" applyNumberFormat="1" applyFont="1" applyFill="1" applyBorder="1" applyAlignment="1" applyProtection="1">
      <alignment horizontal="left" vertical="center" wrapText="1"/>
    </xf>
    <xf numFmtId="0" fontId="4" fillId="45" borderId="15" xfId="0" applyNumberFormat="1" applyFont="1" applyFill="1" applyBorder="1" applyAlignment="1" applyProtection="1">
      <alignment horizontal="left" vertical="center" wrapText="1"/>
    </xf>
    <xf numFmtId="164" fontId="4" fillId="51" borderId="15" xfId="0" applyNumberFormat="1" applyFont="1" applyFill="1" applyBorder="1" applyAlignment="1" applyProtection="1">
      <alignment horizontal="right" vertical="center" wrapText="1"/>
    </xf>
    <xf numFmtId="166" fontId="4" fillId="47" borderId="15" xfId="0" applyNumberFormat="1" applyFont="1" applyFill="1" applyBorder="1" applyAlignment="1" applyProtection="1">
      <alignment horizontal="right" vertical="center" wrapText="1"/>
    </xf>
    <xf numFmtId="0" fontId="4" fillId="48" borderId="15" xfId="0" applyNumberFormat="1" applyFont="1" applyFill="1" applyBorder="1" applyAlignment="1" applyProtection="1">
      <alignment horizontal="right" vertical="center" wrapText="1"/>
    </xf>
    <xf numFmtId="0" fontId="4" fillId="38" borderId="1" xfId="0" applyNumberFormat="1" applyFont="1" applyFill="1" applyBorder="1" applyAlignment="1" applyProtection="1">
      <alignment horizontal="left" vertical="top" wrapText="1"/>
    </xf>
    <xf numFmtId="0" fontId="7" fillId="59" borderId="1" xfId="0" applyNumberFormat="1" applyFont="1" applyFill="1" applyBorder="1" applyAlignment="1" applyProtection="1">
      <alignment horizontal="left" vertical="center" wrapText="1"/>
    </xf>
    <xf numFmtId="0" fontId="7" fillId="60" borderId="1" xfId="0" applyNumberFormat="1" applyFont="1" applyFill="1" applyBorder="1" applyAlignment="1" applyProtection="1">
      <alignment horizontal="right" vertical="center" wrapText="1"/>
    </xf>
    <xf numFmtId="0" fontId="6" fillId="58" borderId="1" xfId="0" applyNumberFormat="1" applyFont="1" applyFill="1" applyBorder="1" applyAlignment="1" applyProtection="1">
      <alignment horizontal="left" vertical="center" wrapText="1"/>
    </xf>
    <xf numFmtId="0" fontId="3" fillId="57" borderId="1" xfId="0" applyNumberFormat="1" applyFont="1" applyFill="1" applyBorder="1" applyAlignment="1" applyProtection="1">
      <alignment horizontal="left" vertical="center" wrapText="1"/>
    </xf>
    <xf numFmtId="0" fontId="3" fillId="55" borderId="2" xfId="0" applyNumberFormat="1" applyFont="1" applyFill="1" applyBorder="1" applyAlignment="1" applyProtection="1">
      <alignment horizontal="right" vertical="center" wrapText="1"/>
    </xf>
    <xf numFmtId="164" fontId="3" fillId="53" borderId="2" xfId="0" applyNumberFormat="1" applyFont="1" applyFill="1" applyBorder="1" applyAlignment="1" applyProtection="1">
      <alignment horizontal="right" vertical="center" wrapText="1"/>
    </xf>
    <xf numFmtId="165" fontId="3" fillId="54" borderId="2" xfId="0" applyNumberFormat="1" applyFont="1" applyFill="1" applyBorder="1" applyAlignment="1" applyProtection="1">
      <alignment horizontal="right" vertical="center" wrapText="1"/>
    </xf>
    <xf numFmtId="0" fontId="3" fillId="56" borderId="1" xfId="0" applyNumberFormat="1" applyFont="1" applyFill="1" applyBorder="1" applyAlignment="1" applyProtection="1">
      <alignment horizontal="center" vertical="center" wrapText="1"/>
    </xf>
    <xf numFmtId="0" fontId="3" fillId="52" borderId="2" xfId="0" applyNumberFormat="1" applyFont="1" applyFill="1" applyBorder="1" applyAlignment="1" applyProtection="1">
      <alignment horizontal="center" vertical="center" wrapText="1"/>
    </xf>
    <xf numFmtId="166" fontId="4" fillId="47" borderId="2" xfId="0" applyNumberFormat="1" applyFont="1" applyFill="1" applyBorder="1" applyAlignment="1" applyProtection="1">
      <alignment horizontal="right" vertical="center" wrapText="1"/>
    </xf>
    <xf numFmtId="0" fontId="4" fillId="48" borderId="2" xfId="0" applyNumberFormat="1" applyFont="1" applyFill="1" applyBorder="1" applyAlignment="1" applyProtection="1">
      <alignment horizontal="right" vertical="center" wrapText="1"/>
    </xf>
    <xf numFmtId="164" fontId="4" fillId="51" borderId="2" xfId="0" applyNumberFormat="1" applyFont="1" applyFill="1" applyBorder="1" applyAlignment="1" applyProtection="1">
      <alignment horizontal="right" vertical="center" wrapText="1"/>
    </xf>
    <xf numFmtId="0" fontId="3" fillId="49" borderId="12" xfId="0" applyNumberFormat="1" applyFont="1" applyFill="1" applyBorder="1" applyAlignment="1" applyProtection="1">
      <alignment horizontal="left" vertical="center" wrapText="1"/>
    </xf>
    <xf numFmtId="0" fontId="6" fillId="50" borderId="2" xfId="0" applyNumberFormat="1" applyFont="1" applyFill="1" applyBorder="1" applyAlignment="1" applyProtection="1">
      <alignment horizontal="left" vertical="center" wrapText="1"/>
    </xf>
    <xf numFmtId="0" fontId="4" fillId="45" borderId="2" xfId="0" applyNumberFormat="1" applyFont="1" applyFill="1" applyBorder="1" applyAlignment="1" applyProtection="1">
      <alignment horizontal="left" vertical="center" wrapText="1"/>
    </xf>
    <xf numFmtId="4" fontId="4" fillId="46" borderId="2" xfId="0" applyNumberFormat="1" applyFont="1" applyFill="1" applyBorder="1" applyAlignment="1" applyProtection="1">
      <alignment horizontal="right" vertical="center" wrapText="1"/>
    </xf>
    <xf numFmtId="0" fontId="3" fillId="43" borderId="11" xfId="0" applyNumberFormat="1" applyFont="1" applyFill="1" applyBorder="1" applyAlignment="1" applyProtection="1">
      <alignment horizontal="left" vertical="center" wrapText="1"/>
    </xf>
    <xf numFmtId="0" fontId="5" fillId="44" borderId="2" xfId="0" applyNumberFormat="1" applyFont="1" applyFill="1" applyBorder="1" applyAlignment="1" applyProtection="1">
      <alignment horizontal="left" vertical="center" wrapText="1"/>
    </xf>
    <xf numFmtId="0" fontId="3" fillId="39" borderId="2" xfId="0" applyNumberFormat="1" applyFont="1" applyFill="1" applyBorder="1" applyAlignment="1" applyProtection="1">
      <alignment horizontal="left" vertical="center" wrapText="1"/>
    </xf>
    <xf numFmtId="164" fontId="3" fillId="40" borderId="2" xfId="0" applyNumberFormat="1" applyFont="1" applyFill="1" applyBorder="1" applyAlignment="1" applyProtection="1">
      <alignment horizontal="right" vertical="center" wrapText="1"/>
    </xf>
    <xf numFmtId="165" fontId="3" fillId="41" borderId="2" xfId="0" applyNumberFormat="1" applyFont="1" applyFill="1" applyBorder="1" applyAlignment="1" applyProtection="1">
      <alignment horizontal="right" vertical="center" wrapText="1"/>
    </xf>
    <xf numFmtId="0" fontId="4" fillId="42" borderId="2" xfId="0" applyNumberFormat="1" applyFont="1" applyFill="1" applyBorder="1" applyAlignment="1" applyProtection="1">
      <alignment horizontal="left" vertical="top" wrapText="1"/>
    </xf>
    <xf numFmtId="0" fontId="0" fillId="33" borderId="10" xfId="0" applyNumberFormat="1" applyFont="1" applyFill="1" applyBorder="1" applyAlignment="1" applyProtection="1">
      <alignment wrapText="1"/>
      <protection locked="0"/>
    </xf>
    <xf numFmtId="0" fontId="4" fillId="36" borderId="9" xfId="0" applyNumberFormat="1" applyFont="1" applyFill="1" applyBorder="1" applyAlignment="1" applyProtection="1">
      <alignment horizontal="center" vertical="center" wrapText="1"/>
    </xf>
    <xf numFmtId="4" fontId="4" fillId="37" borderId="7" xfId="0" applyNumberFormat="1" applyFont="1" applyFill="1" applyBorder="1" applyAlignment="1" applyProtection="1">
      <alignment horizontal="center" vertical="center" wrapText="1"/>
    </xf>
    <xf numFmtId="0" fontId="0" fillId="32" borderId="9" xfId="0" applyNumberFormat="1" applyFont="1" applyFill="1" applyBorder="1" applyAlignment="1" applyProtection="1">
      <alignment wrapText="1"/>
      <protection locked="0"/>
    </xf>
    <xf numFmtId="0" fontId="0" fillId="3" borderId="1" xfId="0" applyNumberFormat="1" applyFont="1" applyFill="1" applyBorder="1" applyAlignment="1" applyProtection="1">
      <alignment wrapText="1"/>
      <protection locked="0"/>
    </xf>
    <xf numFmtId="0" fontId="4" fillId="29" borderId="7" xfId="0" applyNumberFormat="1" applyFont="1" applyFill="1" applyBorder="1" applyAlignment="1" applyProtection="1">
      <alignment horizontal="center" vertical="center" wrapText="1"/>
    </xf>
    <xf numFmtId="4" fontId="4" fillId="30" borderId="8" xfId="0" applyNumberFormat="1" applyFont="1" applyFill="1" applyBorder="1" applyAlignment="1" applyProtection="1">
      <alignment horizontal="center" vertical="center" wrapText="1"/>
    </xf>
    <xf numFmtId="4" fontId="4" fillId="31" borderId="1" xfId="0" applyNumberFormat="1" applyFont="1" applyFill="1" applyBorder="1" applyAlignment="1" applyProtection="1">
      <alignment horizontal="center" vertical="center" wrapText="1"/>
    </xf>
    <xf numFmtId="10" fontId="4" fillId="31" borderId="1" xfId="1" applyNumberFormat="1" applyFont="1" applyFill="1" applyBorder="1" applyAlignment="1" applyProtection="1">
      <alignment horizontal="center" vertical="center" wrapText="1"/>
    </xf>
    <xf numFmtId="0" fontId="4" fillId="26" borderId="4" xfId="0" applyNumberFormat="1" applyFont="1" applyFill="1" applyBorder="1" applyAlignment="1" applyProtection="1">
      <alignment horizontal="center" vertical="center" wrapText="1"/>
    </xf>
    <xf numFmtId="0" fontId="4" fillId="27" borderId="5" xfId="0" applyNumberFormat="1" applyFont="1" applyFill="1" applyBorder="1" applyAlignment="1" applyProtection="1">
      <alignment horizontal="center" vertical="center" wrapText="1"/>
    </xf>
    <xf numFmtId="0" fontId="4" fillId="28" borderId="6" xfId="0" applyNumberFormat="1" applyFont="1" applyFill="1" applyBorder="1" applyAlignment="1" applyProtection="1">
      <alignment horizontal="center" vertical="center" wrapText="1"/>
    </xf>
    <xf numFmtId="0" fontId="4" fillId="23" borderId="1" xfId="0" applyNumberFormat="1" applyFont="1" applyFill="1" applyBorder="1" applyAlignment="1" applyProtection="1">
      <alignment horizontal="center" vertical="center" wrapText="1"/>
    </xf>
    <xf numFmtId="0" fontId="4" fillId="24" borderId="1" xfId="0" applyNumberFormat="1" applyFont="1" applyFill="1" applyBorder="1" applyAlignment="1" applyProtection="1">
      <alignment horizontal="left" vertical="center" wrapText="1"/>
    </xf>
    <xf numFmtId="0" fontId="4" fillId="25" borderId="3" xfId="0" applyNumberFormat="1" applyFont="1" applyFill="1" applyBorder="1" applyAlignment="1" applyProtection="1">
      <alignment horizontal="center" vertical="center" wrapText="1"/>
    </xf>
    <xf numFmtId="0" fontId="4" fillId="20" borderId="2" xfId="0" applyNumberFormat="1" applyFont="1" applyFill="1" applyBorder="1" applyAlignment="1" applyProtection="1">
      <alignment horizontal="left" vertical="top" wrapText="1"/>
    </xf>
    <xf numFmtId="164" fontId="3" fillId="18" borderId="2" xfId="0" applyNumberFormat="1" applyFont="1" applyFill="1" applyBorder="1" applyAlignment="1" applyProtection="1">
      <alignment horizontal="right" vertical="center" wrapText="1"/>
    </xf>
    <xf numFmtId="165" fontId="3" fillId="19" borderId="2" xfId="0" applyNumberFormat="1" applyFont="1" applyFill="1" applyBorder="1" applyAlignment="1" applyProtection="1">
      <alignment horizontal="right" vertical="center" wrapText="1"/>
    </xf>
    <xf numFmtId="0" fontId="3" fillId="21" borderId="2" xfId="0" applyNumberFormat="1" applyFont="1" applyFill="1" applyBorder="1" applyAlignment="1" applyProtection="1">
      <alignment horizontal="left" vertical="center" wrapText="1"/>
    </xf>
    <xf numFmtId="0" fontId="4" fillId="22" borderId="2" xfId="0" applyNumberFormat="1" applyFont="1" applyFill="1" applyBorder="1" applyAlignment="1" applyProtection="1">
      <alignment horizontal="left" vertical="top" wrapText="1"/>
    </xf>
    <xf numFmtId="0" fontId="3" fillId="17" borderId="2" xfId="0" applyNumberFormat="1" applyFont="1" applyFill="1" applyBorder="1" applyAlignment="1" applyProtection="1">
      <alignment horizontal="left" vertical="center" wrapText="1"/>
    </xf>
    <xf numFmtId="0" fontId="4" fillId="12" borderId="2" xfId="0" applyNumberFormat="1" applyFont="1" applyFill="1" applyBorder="1" applyAlignment="1" applyProtection="1">
      <alignment horizontal="left" vertical="top" wrapText="1"/>
    </xf>
    <xf numFmtId="164" fontId="3" fillId="10" borderId="2" xfId="0" applyNumberFormat="1" applyFont="1" applyFill="1" applyBorder="1" applyAlignment="1" applyProtection="1">
      <alignment horizontal="right" vertical="center" wrapText="1"/>
    </xf>
    <xf numFmtId="165" fontId="3" fillId="11" borderId="2" xfId="0" applyNumberFormat="1" applyFont="1" applyFill="1" applyBorder="1" applyAlignment="1" applyProtection="1">
      <alignment horizontal="right" vertical="center" wrapText="1"/>
    </xf>
    <xf numFmtId="0" fontId="3" fillId="13" borderId="2" xfId="0" applyNumberFormat="1" applyFont="1" applyFill="1" applyBorder="1" applyAlignment="1" applyProtection="1">
      <alignment horizontal="left" vertical="center" wrapText="1"/>
    </xf>
    <xf numFmtId="164" fontId="3" fillId="14" borderId="2" xfId="0" applyNumberFormat="1" applyFont="1" applyFill="1" applyBorder="1" applyAlignment="1" applyProtection="1">
      <alignment horizontal="right" vertical="center" wrapText="1"/>
    </xf>
    <xf numFmtId="165" fontId="3" fillId="15" borderId="2" xfId="0" applyNumberFormat="1" applyFont="1" applyFill="1" applyBorder="1" applyAlignment="1" applyProtection="1">
      <alignment horizontal="right" vertical="center" wrapText="1"/>
    </xf>
    <xf numFmtId="0" fontId="4" fillId="16" borderId="2" xfId="0" applyNumberFormat="1" applyFont="1" applyFill="1" applyBorder="1" applyAlignment="1" applyProtection="1">
      <alignment horizontal="left" vertical="top" wrapText="1"/>
    </xf>
    <xf numFmtId="0" fontId="3" fillId="9" borderId="2" xfId="0" applyNumberFormat="1" applyFont="1" applyFill="1" applyBorder="1" applyAlignment="1" applyProtection="1">
      <alignment horizontal="left" vertical="center" wrapText="1"/>
    </xf>
    <xf numFmtId="0" fontId="3" fillId="34" borderId="9" xfId="0" applyNumberFormat="1" applyFont="1" applyFill="1" applyBorder="1" applyAlignment="1" applyProtection="1">
      <alignment horizontal="center" vertical="center" wrapText="1"/>
    </xf>
    <xf numFmtId="4" fontId="4" fillId="35" borderId="9" xfId="0" applyNumberFormat="1" applyFont="1" applyFill="1" applyBorder="1" applyAlignment="1" applyProtection="1">
      <alignment horizontal="center" vertical="center" wrapText="1"/>
    </xf>
    <xf numFmtId="10" fontId="4" fillId="37" borderId="7" xfId="1" applyNumberFormat="1" applyFont="1" applyFill="1" applyBorder="1" applyAlignment="1" applyProtection="1">
      <alignment horizontal="center" vertical="center" wrapText="1"/>
    </xf>
    <xf numFmtId="10" fontId="3" fillId="11" borderId="2" xfId="1" applyNumberFormat="1" applyFont="1" applyFill="1" applyBorder="1" applyAlignment="1" applyProtection="1">
      <alignment horizontal="right" vertical="center" wrapText="1"/>
    </xf>
    <xf numFmtId="10" fontId="3" fillId="15" borderId="2" xfId="1" applyNumberFormat="1" applyFont="1" applyFill="1" applyBorder="1" applyAlignment="1" applyProtection="1">
      <alignment horizontal="right" vertical="center" wrapText="1"/>
    </xf>
    <xf numFmtId="0" fontId="1" fillId="4" borderId="1" xfId="0" applyNumberFormat="1" applyFont="1" applyFill="1" applyBorder="1" applyAlignment="1" applyProtection="1">
      <alignment horizontal="center" vertical="center" wrapText="1"/>
    </xf>
    <xf numFmtId="0" fontId="2" fillId="6" borderId="2" xfId="0" applyNumberFormat="1" applyFont="1" applyFill="1" applyBorder="1" applyAlignment="1" applyProtection="1">
      <alignment horizontal="left" vertical="top" wrapText="1"/>
    </xf>
    <xf numFmtId="0" fontId="1" fillId="7" borderId="2" xfId="0" applyNumberFormat="1" applyFont="1" applyFill="1" applyBorder="1" applyAlignment="1" applyProtection="1">
      <alignment horizontal="center" vertical="center" wrapText="1"/>
    </xf>
    <xf numFmtId="0" fontId="1" fillId="8" borderId="2" xfId="0" applyNumberFormat="1" applyFont="1" applyFill="1" applyBorder="1" applyAlignment="1" applyProtection="1">
      <alignment horizontal="left" vertical="center" wrapText="1"/>
    </xf>
    <xf numFmtId="0" fontId="1" fillId="5" borderId="1" xfId="0" applyNumberFormat="1" applyFont="1" applyFill="1" applyBorder="1" applyAlignment="1" applyProtection="1">
      <alignment horizontal="center" vertical="center" wrapText="1"/>
    </xf>
    <xf numFmtId="164" fontId="3" fillId="12" borderId="2" xfId="0" applyNumberFormat="1" applyFont="1" applyFill="1" applyBorder="1" applyAlignment="1" applyProtection="1">
      <alignment horizontal="right" vertical="center" wrapText="1"/>
    </xf>
    <xf numFmtId="164" fontId="3" fillId="16" borderId="2" xfId="0" applyNumberFormat="1" applyFont="1" applyFill="1" applyBorder="1" applyAlignment="1" applyProtection="1">
      <alignment horizontal="right" vertical="center" wrapText="1"/>
    </xf>
    <xf numFmtId="164" fontId="3" fillId="20" borderId="2" xfId="0" applyNumberFormat="1" applyFont="1" applyFill="1" applyBorder="1" applyAlignment="1" applyProtection="1">
      <alignment horizontal="right" vertical="center" wrapText="1"/>
    </xf>
    <xf numFmtId="4" fontId="0" fillId="0" borderId="0" xfId="0" applyNumberFormat="1"/>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8</xdr:col>
      <xdr:colOff>558800</xdr:colOff>
      <xdr:row>3</xdr:row>
      <xdr:rowOff>0</xdr:rowOff>
    </xdr:to>
    <xdr:pic>
      <xdr:nvPicPr>
        <xdr:cNvPr id="1236578522" name="Picture"/>
        <xdr:cNvPicPr/>
      </xdr:nvPicPr>
      <xdr:blipFill>
        <a:blip xmlns:r="http://schemas.openxmlformats.org/officeDocument/2006/relationships" r:embed="rId1"/>
        <a:srcRect/>
        <a:stretch>
          <a:fillRect r="7222"/>
        </a:stretch>
      </xdr:blipFill>
      <xdr:spPr>
        <a:xfrm>
          <a:off x="0" y="0"/>
          <a:ext cx="0" cy="0"/>
        </a:xfrm>
        <a:prstGeom prst="rect">
          <a:avLst/>
        </a:prstGeom>
      </xdr:spPr>
    </xdr:pic>
    <xdr:clientData/>
  </xdr:twoCellAnchor>
  <xdr:twoCellAnchor editAs="oneCell">
    <xdr:from>
      <xdr:col>38</xdr:col>
      <xdr:colOff>0</xdr:colOff>
      <xdr:row>21</xdr:row>
      <xdr:rowOff>0</xdr:rowOff>
    </xdr:from>
    <xdr:to>
      <xdr:col>39</xdr:col>
      <xdr:colOff>0</xdr:colOff>
      <xdr:row>22</xdr:row>
      <xdr:rowOff>0</xdr:rowOff>
    </xdr:to>
    <xdr:pic>
      <xdr:nvPicPr>
        <xdr:cNvPr id="93784526"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21</xdr:row>
      <xdr:rowOff>0</xdr:rowOff>
    </xdr:from>
    <xdr:to>
      <xdr:col>48</xdr:col>
      <xdr:colOff>0</xdr:colOff>
      <xdr:row>22</xdr:row>
      <xdr:rowOff>0</xdr:rowOff>
    </xdr:to>
    <xdr:pic>
      <xdr:nvPicPr>
        <xdr:cNvPr id="1822472921"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25</xdr:row>
      <xdr:rowOff>0</xdr:rowOff>
    </xdr:from>
    <xdr:to>
      <xdr:col>39</xdr:col>
      <xdr:colOff>0</xdr:colOff>
      <xdr:row>26</xdr:row>
      <xdr:rowOff>0</xdr:rowOff>
    </xdr:to>
    <xdr:pic>
      <xdr:nvPicPr>
        <xdr:cNvPr id="450231209"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29</xdr:row>
      <xdr:rowOff>0</xdr:rowOff>
    </xdr:from>
    <xdr:to>
      <xdr:col>39</xdr:col>
      <xdr:colOff>0</xdr:colOff>
      <xdr:row>30</xdr:row>
      <xdr:rowOff>0</xdr:rowOff>
    </xdr:to>
    <xdr:pic>
      <xdr:nvPicPr>
        <xdr:cNvPr id="245406126"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56</xdr:row>
      <xdr:rowOff>0</xdr:rowOff>
    </xdr:from>
    <xdr:to>
      <xdr:col>39</xdr:col>
      <xdr:colOff>0</xdr:colOff>
      <xdr:row>57</xdr:row>
      <xdr:rowOff>0</xdr:rowOff>
    </xdr:to>
    <xdr:pic>
      <xdr:nvPicPr>
        <xdr:cNvPr id="1698331708"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56</xdr:row>
      <xdr:rowOff>0</xdr:rowOff>
    </xdr:from>
    <xdr:to>
      <xdr:col>48</xdr:col>
      <xdr:colOff>0</xdr:colOff>
      <xdr:row>57</xdr:row>
      <xdr:rowOff>0</xdr:rowOff>
    </xdr:to>
    <xdr:pic>
      <xdr:nvPicPr>
        <xdr:cNvPr id="1287170172"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60</xdr:row>
      <xdr:rowOff>0</xdr:rowOff>
    </xdr:from>
    <xdr:to>
      <xdr:col>39</xdr:col>
      <xdr:colOff>0</xdr:colOff>
      <xdr:row>61</xdr:row>
      <xdr:rowOff>0</xdr:rowOff>
    </xdr:to>
    <xdr:pic>
      <xdr:nvPicPr>
        <xdr:cNvPr id="143644521"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64</xdr:row>
      <xdr:rowOff>0</xdr:rowOff>
    </xdr:from>
    <xdr:to>
      <xdr:col>39</xdr:col>
      <xdr:colOff>0</xdr:colOff>
      <xdr:row>65</xdr:row>
      <xdr:rowOff>0</xdr:rowOff>
    </xdr:to>
    <xdr:pic>
      <xdr:nvPicPr>
        <xdr:cNvPr id="1243468406"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87</xdr:row>
      <xdr:rowOff>0</xdr:rowOff>
    </xdr:from>
    <xdr:to>
      <xdr:col>39</xdr:col>
      <xdr:colOff>0</xdr:colOff>
      <xdr:row>88</xdr:row>
      <xdr:rowOff>0</xdr:rowOff>
    </xdr:to>
    <xdr:pic>
      <xdr:nvPicPr>
        <xdr:cNvPr id="1424169833"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87</xdr:row>
      <xdr:rowOff>0</xdr:rowOff>
    </xdr:from>
    <xdr:to>
      <xdr:col>48</xdr:col>
      <xdr:colOff>0</xdr:colOff>
      <xdr:row>88</xdr:row>
      <xdr:rowOff>0</xdr:rowOff>
    </xdr:to>
    <xdr:pic>
      <xdr:nvPicPr>
        <xdr:cNvPr id="314228505"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91</xdr:row>
      <xdr:rowOff>0</xdr:rowOff>
    </xdr:from>
    <xdr:to>
      <xdr:col>39</xdr:col>
      <xdr:colOff>0</xdr:colOff>
      <xdr:row>92</xdr:row>
      <xdr:rowOff>0</xdr:rowOff>
    </xdr:to>
    <xdr:pic>
      <xdr:nvPicPr>
        <xdr:cNvPr id="2119787817"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95</xdr:row>
      <xdr:rowOff>0</xdr:rowOff>
    </xdr:from>
    <xdr:to>
      <xdr:col>39</xdr:col>
      <xdr:colOff>0</xdr:colOff>
      <xdr:row>96</xdr:row>
      <xdr:rowOff>0</xdr:rowOff>
    </xdr:to>
    <xdr:pic>
      <xdr:nvPicPr>
        <xdr:cNvPr id="706979505"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119</xdr:row>
      <xdr:rowOff>0</xdr:rowOff>
    </xdr:from>
    <xdr:to>
      <xdr:col>39</xdr:col>
      <xdr:colOff>0</xdr:colOff>
      <xdr:row>120</xdr:row>
      <xdr:rowOff>0</xdr:rowOff>
    </xdr:to>
    <xdr:pic>
      <xdr:nvPicPr>
        <xdr:cNvPr id="2103450138"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119</xdr:row>
      <xdr:rowOff>0</xdr:rowOff>
    </xdr:from>
    <xdr:to>
      <xdr:col>48</xdr:col>
      <xdr:colOff>0</xdr:colOff>
      <xdr:row>120</xdr:row>
      <xdr:rowOff>0</xdr:rowOff>
    </xdr:to>
    <xdr:pic>
      <xdr:nvPicPr>
        <xdr:cNvPr id="381352868"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123</xdr:row>
      <xdr:rowOff>0</xdr:rowOff>
    </xdr:from>
    <xdr:to>
      <xdr:col>39</xdr:col>
      <xdr:colOff>0</xdr:colOff>
      <xdr:row>124</xdr:row>
      <xdr:rowOff>0</xdr:rowOff>
    </xdr:to>
    <xdr:pic>
      <xdr:nvPicPr>
        <xdr:cNvPr id="2034599711"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127</xdr:row>
      <xdr:rowOff>0</xdr:rowOff>
    </xdr:from>
    <xdr:to>
      <xdr:col>39</xdr:col>
      <xdr:colOff>0</xdr:colOff>
      <xdr:row>128</xdr:row>
      <xdr:rowOff>0</xdr:rowOff>
    </xdr:to>
    <xdr:pic>
      <xdr:nvPicPr>
        <xdr:cNvPr id="1825687754"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152</xdr:row>
      <xdr:rowOff>0</xdr:rowOff>
    </xdr:from>
    <xdr:to>
      <xdr:col>39</xdr:col>
      <xdr:colOff>0</xdr:colOff>
      <xdr:row>153</xdr:row>
      <xdr:rowOff>0</xdr:rowOff>
    </xdr:to>
    <xdr:pic>
      <xdr:nvPicPr>
        <xdr:cNvPr id="1030206585"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152</xdr:row>
      <xdr:rowOff>0</xdr:rowOff>
    </xdr:from>
    <xdr:to>
      <xdr:col>48</xdr:col>
      <xdr:colOff>0</xdr:colOff>
      <xdr:row>153</xdr:row>
      <xdr:rowOff>0</xdr:rowOff>
    </xdr:to>
    <xdr:pic>
      <xdr:nvPicPr>
        <xdr:cNvPr id="579047936"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156</xdr:row>
      <xdr:rowOff>0</xdr:rowOff>
    </xdr:from>
    <xdr:to>
      <xdr:col>39</xdr:col>
      <xdr:colOff>0</xdr:colOff>
      <xdr:row>157</xdr:row>
      <xdr:rowOff>0</xdr:rowOff>
    </xdr:to>
    <xdr:pic>
      <xdr:nvPicPr>
        <xdr:cNvPr id="1404547495"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160</xdr:row>
      <xdr:rowOff>0</xdr:rowOff>
    </xdr:from>
    <xdr:to>
      <xdr:col>39</xdr:col>
      <xdr:colOff>0</xdr:colOff>
      <xdr:row>161</xdr:row>
      <xdr:rowOff>0</xdr:rowOff>
    </xdr:to>
    <xdr:pic>
      <xdr:nvPicPr>
        <xdr:cNvPr id="2020937372"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186</xdr:row>
      <xdr:rowOff>0</xdr:rowOff>
    </xdr:from>
    <xdr:to>
      <xdr:col>39</xdr:col>
      <xdr:colOff>0</xdr:colOff>
      <xdr:row>186</xdr:row>
      <xdr:rowOff>163285</xdr:rowOff>
    </xdr:to>
    <xdr:pic>
      <xdr:nvPicPr>
        <xdr:cNvPr id="2143216744"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186</xdr:row>
      <xdr:rowOff>0</xdr:rowOff>
    </xdr:from>
    <xdr:to>
      <xdr:col>48</xdr:col>
      <xdr:colOff>0</xdr:colOff>
      <xdr:row>186</xdr:row>
      <xdr:rowOff>163285</xdr:rowOff>
    </xdr:to>
    <xdr:pic>
      <xdr:nvPicPr>
        <xdr:cNvPr id="411399484"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190</xdr:row>
      <xdr:rowOff>0</xdr:rowOff>
    </xdr:from>
    <xdr:to>
      <xdr:col>39</xdr:col>
      <xdr:colOff>0</xdr:colOff>
      <xdr:row>191</xdr:row>
      <xdr:rowOff>1</xdr:rowOff>
    </xdr:to>
    <xdr:pic>
      <xdr:nvPicPr>
        <xdr:cNvPr id="1098125493"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194</xdr:row>
      <xdr:rowOff>0</xdr:rowOff>
    </xdr:from>
    <xdr:to>
      <xdr:col>39</xdr:col>
      <xdr:colOff>0</xdr:colOff>
      <xdr:row>195</xdr:row>
      <xdr:rowOff>1</xdr:rowOff>
    </xdr:to>
    <xdr:pic>
      <xdr:nvPicPr>
        <xdr:cNvPr id="1035922212"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220</xdr:row>
      <xdr:rowOff>0</xdr:rowOff>
    </xdr:from>
    <xdr:to>
      <xdr:col>39</xdr:col>
      <xdr:colOff>0</xdr:colOff>
      <xdr:row>221</xdr:row>
      <xdr:rowOff>1</xdr:rowOff>
    </xdr:to>
    <xdr:pic>
      <xdr:nvPicPr>
        <xdr:cNvPr id="1049690734"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220</xdr:row>
      <xdr:rowOff>0</xdr:rowOff>
    </xdr:from>
    <xdr:to>
      <xdr:col>48</xdr:col>
      <xdr:colOff>0</xdr:colOff>
      <xdr:row>221</xdr:row>
      <xdr:rowOff>1</xdr:rowOff>
    </xdr:to>
    <xdr:pic>
      <xdr:nvPicPr>
        <xdr:cNvPr id="582140443"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224</xdr:row>
      <xdr:rowOff>0</xdr:rowOff>
    </xdr:from>
    <xdr:to>
      <xdr:col>39</xdr:col>
      <xdr:colOff>0</xdr:colOff>
      <xdr:row>225</xdr:row>
      <xdr:rowOff>-1</xdr:rowOff>
    </xdr:to>
    <xdr:pic>
      <xdr:nvPicPr>
        <xdr:cNvPr id="1296492115"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228</xdr:row>
      <xdr:rowOff>0</xdr:rowOff>
    </xdr:from>
    <xdr:to>
      <xdr:col>39</xdr:col>
      <xdr:colOff>0</xdr:colOff>
      <xdr:row>229</xdr:row>
      <xdr:rowOff>-1</xdr:rowOff>
    </xdr:to>
    <xdr:pic>
      <xdr:nvPicPr>
        <xdr:cNvPr id="412372069"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232</xdr:row>
      <xdr:rowOff>0</xdr:rowOff>
    </xdr:from>
    <xdr:to>
      <xdr:col>48</xdr:col>
      <xdr:colOff>0</xdr:colOff>
      <xdr:row>233</xdr:row>
      <xdr:rowOff>0</xdr:rowOff>
    </xdr:to>
    <xdr:pic>
      <xdr:nvPicPr>
        <xdr:cNvPr id="1625023364"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266</xdr:row>
      <xdr:rowOff>0</xdr:rowOff>
    </xdr:from>
    <xdr:to>
      <xdr:col>39</xdr:col>
      <xdr:colOff>0</xdr:colOff>
      <xdr:row>267</xdr:row>
      <xdr:rowOff>0</xdr:rowOff>
    </xdr:to>
    <xdr:pic>
      <xdr:nvPicPr>
        <xdr:cNvPr id="385185670"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266</xdr:row>
      <xdr:rowOff>0</xdr:rowOff>
    </xdr:from>
    <xdr:to>
      <xdr:col>48</xdr:col>
      <xdr:colOff>0</xdr:colOff>
      <xdr:row>267</xdr:row>
      <xdr:rowOff>0</xdr:rowOff>
    </xdr:to>
    <xdr:pic>
      <xdr:nvPicPr>
        <xdr:cNvPr id="1099167997"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270</xdr:row>
      <xdr:rowOff>0</xdr:rowOff>
    </xdr:from>
    <xdr:to>
      <xdr:col>39</xdr:col>
      <xdr:colOff>0</xdr:colOff>
      <xdr:row>271</xdr:row>
      <xdr:rowOff>0</xdr:rowOff>
    </xdr:to>
    <xdr:pic>
      <xdr:nvPicPr>
        <xdr:cNvPr id="174758005"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274</xdr:row>
      <xdr:rowOff>0</xdr:rowOff>
    </xdr:from>
    <xdr:to>
      <xdr:col>39</xdr:col>
      <xdr:colOff>0</xdr:colOff>
      <xdr:row>275</xdr:row>
      <xdr:rowOff>0</xdr:rowOff>
    </xdr:to>
    <xdr:pic>
      <xdr:nvPicPr>
        <xdr:cNvPr id="64887559"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299</xdr:row>
      <xdr:rowOff>0</xdr:rowOff>
    </xdr:from>
    <xdr:to>
      <xdr:col>39</xdr:col>
      <xdr:colOff>0</xdr:colOff>
      <xdr:row>300</xdr:row>
      <xdr:rowOff>-1</xdr:rowOff>
    </xdr:to>
    <xdr:pic>
      <xdr:nvPicPr>
        <xdr:cNvPr id="221308254"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299</xdr:row>
      <xdr:rowOff>0</xdr:rowOff>
    </xdr:from>
    <xdr:to>
      <xdr:col>48</xdr:col>
      <xdr:colOff>0</xdr:colOff>
      <xdr:row>300</xdr:row>
      <xdr:rowOff>-1</xdr:rowOff>
    </xdr:to>
    <xdr:pic>
      <xdr:nvPicPr>
        <xdr:cNvPr id="844422397"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303</xdr:row>
      <xdr:rowOff>0</xdr:rowOff>
    </xdr:from>
    <xdr:to>
      <xdr:col>39</xdr:col>
      <xdr:colOff>0</xdr:colOff>
      <xdr:row>304</xdr:row>
      <xdr:rowOff>0</xdr:rowOff>
    </xdr:to>
    <xdr:pic>
      <xdr:nvPicPr>
        <xdr:cNvPr id="346017647"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307</xdr:row>
      <xdr:rowOff>0</xdr:rowOff>
    </xdr:from>
    <xdr:to>
      <xdr:col>39</xdr:col>
      <xdr:colOff>0</xdr:colOff>
      <xdr:row>308</xdr:row>
      <xdr:rowOff>0</xdr:rowOff>
    </xdr:to>
    <xdr:pic>
      <xdr:nvPicPr>
        <xdr:cNvPr id="43555824"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46</xdr:col>
      <xdr:colOff>0</xdr:colOff>
      <xdr:row>311</xdr:row>
      <xdr:rowOff>0</xdr:rowOff>
    </xdr:from>
    <xdr:to>
      <xdr:col>48</xdr:col>
      <xdr:colOff>0</xdr:colOff>
      <xdr:row>312</xdr:row>
      <xdr:rowOff>0</xdr:rowOff>
    </xdr:to>
    <xdr:pic>
      <xdr:nvPicPr>
        <xdr:cNvPr id="783736460" name="Picture"/>
        <xdr:cNvPicPr/>
      </xdr:nvPicPr>
      <xdr:blipFill>
        <a:blip xmlns:r="http://schemas.openxmlformats.org/officeDocument/2006/relationships" r:embed="rId4"/>
        <a:srcRect/>
        <a:stretch>
          <a:fillRect b="15384"/>
        </a:stretch>
      </xdr:blipFill>
      <xdr:spPr>
        <a:xfrm>
          <a:off x="0" y="0"/>
          <a:ext cx="0" cy="0"/>
        </a:xfrm>
        <a:prstGeom prst="rect">
          <a:avLst/>
        </a:prstGeom>
      </xdr:spPr>
    </xdr:pic>
    <xdr:clientData/>
  </xdr:twoCellAnchor>
  <xdr:twoCellAnchor editAs="oneCell">
    <xdr:from>
      <xdr:col>38</xdr:col>
      <xdr:colOff>0</xdr:colOff>
      <xdr:row>332</xdr:row>
      <xdr:rowOff>0</xdr:rowOff>
    </xdr:from>
    <xdr:to>
      <xdr:col>39</xdr:col>
      <xdr:colOff>0</xdr:colOff>
      <xdr:row>333</xdr:row>
      <xdr:rowOff>1</xdr:rowOff>
    </xdr:to>
    <xdr:pic>
      <xdr:nvPicPr>
        <xdr:cNvPr id="331613800"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46</xdr:col>
      <xdr:colOff>0</xdr:colOff>
      <xdr:row>332</xdr:row>
      <xdr:rowOff>0</xdr:rowOff>
    </xdr:from>
    <xdr:to>
      <xdr:col>48</xdr:col>
      <xdr:colOff>0</xdr:colOff>
      <xdr:row>333</xdr:row>
      <xdr:rowOff>1</xdr:rowOff>
    </xdr:to>
    <xdr:pic>
      <xdr:nvPicPr>
        <xdr:cNvPr id="811123183"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336</xdr:row>
      <xdr:rowOff>0</xdr:rowOff>
    </xdr:from>
    <xdr:to>
      <xdr:col>39</xdr:col>
      <xdr:colOff>0</xdr:colOff>
      <xdr:row>337</xdr:row>
      <xdr:rowOff>0</xdr:rowOff>
    </xdr:to>
    <xdr:pic>
      <xdr:nvPicPr>
        <xdr:cNvPr id="1709841912"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38</xdr:col>
      <xdr:colOff>0</xdr:colOff>
      <xdr:row>340</xdr:row>
      <xdr:rowOff>0</xdr:rowOff>
    </xdr:from>
    <xdr:to>
      <xdr:col>39</xdr:col>
      <xdr:colOff>0</xdr:colOff>
      <xdr:row>341</xdr:row>
      <xdr:rowOff>0</xdr:rowOff>
    </xdr:to>
    <xdr:pic>
      <xdr:nvPicPr>
        <xdr:cNvPr id="1270647424"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14</xdr:col>
      <xdr:colOff>0</xdr:colOff>
      <xdr:row>373</xdr:row>
      <xdr:rowOff>0</xdr:rowOff>
    </xdr:from>
    <xdr:to>
      <xdr:col>15</xdr:col>
      <xdr:colOff>0</xdr:colOff>
      <xdr:row>374</xdr:row>
      <xdr:rowOff>0</xdr:rowOff>
    </xdr:to>
    <xdr:pic>
      <xdr:nvPicPr>
        <xdr:cNvPr id="1619438497" name="Picture"/>
        <xdr:cNvPicPr/>
      </xdr:nvPicPr>
      <xdr:blipFill>
        <a:blip xmlns:r="http://schemas.openxmlformats.org/officeDocument/2006/relationships" r:embed="rId3"/>
        <a:srcRect/>
        <a:stretch>
          <a:fillRect/>
        </a:stretch>
      </xdr:blipFill>
      <xdr:spPr>
        <a:xfrm>
          <a:off x="0" y="0"/>
          <a:ext cx="0" cy="0"/>
        </a:xfrm>
        <a:prstGeom prst="rect">
          <a:avLst/>
        </a:prstGeom>
      </xdr:spPr>
    </xdr:pic>
    <xdr:clientData/>
  </xdr:twoCellAnchor>
  <xdr:twoCellAnchor editAs="oneCell">
    <xdr:from>
      <xdr:col>14</xdr:col>
      <xdr:colOff>0</xdr:colOff>
      <xdr:row>374</xdr:row>
      <xdr:rowOff>0</xdr:rowOff>
    </xdr:from>
    <xdr:to>
      <xdr:col>15</xdr:col>
      <xdr:colOff>0</xdr:colOff>
      <xdr:row>375</xdr:row>
      <xdr:rowOff>-1</xdr:rowOff>
    </xdr:to>
    <xdr:pic>
      <xdr:nvPicPr>
        <xdr:cNvPr id="1837768236" name="Picture"/>
        <xdr:cNvPicPr/>
      </xdr:nvPicPr>
      <xdr:blipFill>
        <a:blip xmlns:r="http://schemas.openxmlformats.org/officeDocument/2006/relationships" r:embed="rId4"/>
        <a:srcRect/>
        <a:stretch>
          <a:fillRect b="15000"/>
        </a:stretch>
      </xdr:blipFill>
      <xdr:spPr>
        <a:xfrm>
          <a:off x="0" y="0"/>
          <a:ext cx="0" cy="0"/>
        </a:xfrm>
        <a:prstGeom prst="rect">
          <a:avLst/>
        </a:prstGeom>
      </xdr:spPr>
    </xdr:pic>
    <xdr:clientData/>
  </xdr:twoCellAnchor>
  <xdr:twoCellAnchor editAs="oneCell">
    <xdr:from>
      <xdr:col>14</xdr:col>
      <xdr:colOff>0</xdr:colOff>
      <xdr:row>375</xdr:row>
      <xdr:rowOff>0</xdr:rowOff>
    </xdr:from>
    <xdr:to>
      <xdr:col>15</xdr:col>
      <xdr:colOff>0</xdr:colOff>
      <xdr:row>376</xdr:row>
      <xdr:rowOff>1</xdr:rowOff>
    </xdr:to>
    <xdr:pic>
      <xdr:nvPicPr>
        <xdr:cNvPr id="424941873" name="Picture"/>
        <xdr:cNvPicPr/>
      </xdr:nvPicPr>
      <xdr:blipFill>
        <a:blip xmlns:r="http://schemas.openxmlformats.org/officeDocument/2006/relationships" r:embed="rId5"/>
        <a:srcRect/>
        <a:stretch>
          <a:fillRect/>
        </a:stretch>
      </xdr:blipFill>
      <xdr:spPr>
        <a:xfrm>
          <a:off x="0" y="0"/>
          <a:ext cx="0" cy="0"/>
        </a:xfrm>
        <a:prstGeom prst="rect">
          <a:avLst/>
        </a:prstGeom>
      </xdr:spPr>
    </xdr:pic>
    <xdr:clientData/>
  </xdr:twoCellAnchor>
  <xdr:twoCellAnchor editAs="oneCell">
    <xdr:from>
      <xdr:col>14</xdr:col>
      <xdr:colOff>0</xdr:colOff>
      <xdr:row>376</xdr:row>
      <xdr:rowOff>0</xdr:rowOff>
    </xdr:from>
    <xdr:to>
      <xdr:col>15</xdr:col>
      <xdr:colOff>0</xdr:colOff>
      <xdr:row>377</xdr:row>
      <xdr:rowOff>-1</xdr:rowOff>
    </xdr:to>
    <xdr:pic>
      <xdr:nvPicPr>
        <xdr:cNvPr id="1978416865" name="Picture"/>
        <xdr:cNvPicPr/>
      </xdr:nvPicPr>
      <xdr:blipFill>
        <a:blip xmlns:r="http://schemas.openxmlformats.org/officeDocument/2006/relationships" r:embed="rId2"/>
        <a:srcRect/>
        <a:stretch>
          <a:fillRect/>
        </a:stretch>
      </xdr:blipFill>
      <xdr:spPr>
        <a:xfrm>
          <a:off x="0" y="0"/>
          <a:ext cx="0" cy="0"/>
        </a:xfrm>
        <a:prstGeom prst="rect">
          <a:avLst/>
        </a:prstGeom>
      </xdr:spPr>
    </xdr:pic>
    <xdr:clientData/>
  </xdr:twoCellAnchor>
  <xdr:twoCellAnchor editAs="oneCell">
    <xdr:from>
      <xdr:col>38</xdr:col>
      <xdr:colOff>0</xdr:colOff>
      <xdr:row>16</xdr:row>
      <xdr:rowOff>0</xdr:rowOff>
    </xdr:from>
    <xdr:to>
      <xdr:col>39</xdr:col>
      <xdr:colOff>0</xdr:colOff>
      <xdr:row>17</xdr:row>
      <xdr:rowOff>152400</xdr:rowOff>
    </xdr:to>
    <xdr:pic>
      <xdr:nvPicPr>
        <xdr:cNvPr id="67" name="Picture"/>
        <xdr:cNvPicPr/>
      </xdr:nvPicPr>
      <xdr:blipFill>
        <a:blip xmlns:r="http://schemas.openxmlformats.org/officeDocument/2006/relationships" r:embed="rId2"/>
        <a:srcRect/>
        <a:stretch>
          <a:fillRect/>
        </a:stretch>
      </xdr:blipFill>
      <xdr:spPr>
        <a:xfrm>
          <a:off x="11849100" y="4597400"/>
          <a:ext cx="139700" cy="165100"/>
        </a:xfrm>
        <a:prstGeom prst="rect">
          <a:avLst/>
        </a:prstGeom>
      </xdr:spPr>
    </xdr:pic>
    <xdr:clientData/>
  </xdr:twoCellAnchor>
  <xdr:twoCellAnchor editAs="oneCell">
    <xdr:from>
      <xdr:col>38</xdr:col>
      <xdr:colOff>0</xdr:colOff>
      <xdr:row>52</xdr:row>
      <xdr:rowOff>0</xdr:rowOff>
    </xdr:from>
    <xdr:to>
      <xdr:col>39</xdr:col>
      <xdr:colOff>0</xdr:colOff>
      <xdr:row>53</xdr:row>
      <xdr:rowOff>0</xdr:rowOff>
    </xdr:to>
    <xdr:pic>
      <xdr:nvPicPr>
        <xdr:cNvPr id="70" name="Picture"/>
        <xdr:cNvPicPr/>
      </xdr:nvPicPr>
      <xdr:blipFill>
        <a:blip xmlns:r="http://schemas.openxmlformats.org/officeDocument/2006/relationships" r:embed="rId2"/>
        <a:srcRect/>
        <a:stretch>
          <a:fillRect/>
        </a:stretch>
      </xdr:blipFill>
      <xdr:spPr>
        <a:xfrm>
          <a:off x="11684000" y="15494000"/>
          <a:ext cx="139700" cy="165100"/>
        </a:xfrm>
        <a:prstGeom prst="rect">
          <a:avLst/>
        </a:prstGeom>
      </xdr:spPr>
    </xdr:pic>
    <xdr:clientData/>
  </xdr:twoCellAnchor>
  <xdr:twoCellAnchor editAs="oneCell">
    <xdr:from>
      <xdr:col>38</xdr:col>
      <xdr:colOff>0</xdr:colOff>
      <xdr:row>83</xdr:row>
      <xdr:rowOff>0</xdr:rowOff>
    </xdr:from>
    <xdr:to>
      <xdr:col>39</xdr:col>
      <xdr:colOff>0</xdr:colOff>
      <xdr:row>84</xdr:row>
      <xdr:rowOff>0</xdr:rowOff>
    </xdr:to>
    <xdr:pic>
      <xdr:nvPicPr>
        <xdr:cNvPr id="72" name="Picture"/>
        <xdr:cNvPicPr/>
      </xdr:nvPicPr>
      <xdr:blipFill>
        <a:blip xmlns:r="http://schemas.openxmlformats.org/officeDocument/2006/relationships" r:embed="rId2"/>
        <a:srcRect/>
        <a:stretch>
          <a:fillRect/>
        </a:stretch>
      </xdr:blipFill>
      <xdr:spPr>
        <a:xfrm>
          <a:off x="11684000" y="23710900"/>
          <a:ext cx="139700" cy="165100"/>
        </a:xfrm>
        <a:prstGeom prst="rect">
          <a:avLst/>
        </a:prstGeom>
      </xdr:spPr>
    </xdr:pic>
    <xdr:clientData/>
  </xdr:twoCellAnchor>
  <xdr:twoCellAnchor editAs="oneCell">
    <xdr:from>
      <xdr:col>38</xdr:col>
      <xdr:colOff>0</xdr:colOff>
      <xdr:row>328</xdr:row>
      <xdr:rowOff>0</xdr:rowOff>
    </xdr:from>
    <xdr:to>
      <xdr:col>39</xdr:col>
      <xdr:colOff>0</xdr:colOff>
      <xdr:row>329</xdr:row>
      <xdr:rowOff>0</xdr:rowOff>
    </xdr:to>
    <xdr:pic>
      <xdr:nvPicPr>
        <xdr:cNvPr id="75" name="Picture"/>
        <xdr:cNvPicPr/>
      </xdr:nvPicPr>
      <xdr:blipFill>
        <a:blip xmlns:r="http://schemas.openxmlformats.org/officeDocument/2006/relationships" r:embed="rId2"/>
        <a:srcRect/>
        <a:stretch>
          <a:fillRect/>
        </a:stretch>
      </xdr:blipFill>
      <xdr:spPr>
        <a:xfrm>
          <a:off x="11684000" y="98475800"/>
          <a:ext cx="139700" cy="165100"/>
        </a:xfrm>
        <a:prstGeom prst="rect">
          <a:avLst/>
        </a:prstGeom>
      </xdr:spPr>
    </xdr:pic>
    <xdr:clientData/>
  </xdr:twoCellAnchor>
  <xdr:twoCellAnchor editAs="oneCell">
    <xdr:from>
      <xdr:col>38</xdr:col>
      <xdr:colOff>0</xdr:colOff>
      <xdr:row>148</xdr:row>
      <xdr:rowOff>0</xdr:rowOff>
    </xdr:from>
    <xdr:to>
      <xdr:col>39</xdr:col>
      <xdr:colOff>0</xdr:colOff>
      <xdr:row>149</xdr:row>
      <xdr:rowOff>0</xdr:rowOff>
    </xdr:to>
    <xdr:pic>
      <xdr:nvPicPr>
        <xdr:cNvPr id="76" name="Picture"/>
        <xdr:cNvPicPr/>
      </xdr:nvPicPr>
      <xdr:blipFill>
        <a:blip xmlns:r="http://schemas.openxmlformats.org/officeDocument/2006/relationships" r:embed="rId2"/>
        <a:srcRect/>
        <a:stretch>
          <a:fillRect/>
        </a:stretch>
      </xdr:blipFill>
      <xdr:spPr>
        <a:xfrm>
          <a:off x="11684000" y="42100500"/>
          <a:ext cx="139700" cy="165100"/>
        </a:xfrm>
        <a:prstGeom prst="rect">
          <a:avLst/>
        </a:prstGeom>
      </xdr:spPr>
    </xdr:pic>
    <xdr:clientData/>
  </xdr:twoCellAnchor>
  <xdr:twoCellAnchor editAs="oneCell">
    <xdr:from>
      <xdr:col>38</xdr:col>
      <xdr:colOff>0</xdr:colOff>
      <xdr:row>262</xdr:row>
      <xdr:rowOff>12700</xdr:rowOff>
    </xdr:from>
    <xdr:to>
      <xdr:col>39</xdr:col>
      <xdr:colOff>0</xdr:colOff>
      <xdr:row>264</xdr:row>
      <xdr:rowOff>0</xdr:rowOff>
    </xdr:to>
    <xdr:pic>
      <xdr:nvPicPr>
        <xdr:cNvPr id="77" name="Picture"/>
        <xdr:cNvPicPr/>
      </xdr:nvPicPr>
      <xdr:blipFill>
        <a:blip xmlns:r="http://schemas.openxmlformats.org/officeDocument/2006/relationships" r:embed="rId2"/>
        <a:srcRect/>
        <a:stretch>
          <a:fillRect/>
        </a:stretch>
      </xdr:blipFill>
      <xdr:spPr>
        <a:xfrm>
          <a:off x="11684000" y="77012800"/>
          <a:ext cx="139700" cy="165100"/>
        </a:xfrm>
        <a:prstGeom prst="rect">
          <a:avLst/>
        </a:prstGeom>
      </xdr:spPr>
    </xdr:pic>
    <xdr:clientData/>
  </xdr:twoCellAnchor>
  <xdr:twoCellAnchor editAs="oneCell">
    <xdr:from>
      <xdr:col>46</xdr:col>
      <xdr:colOff>12700</xdr:colOff>
      <xdr:row>344</xdr:row>
      <xdr:rowOff>0</xdr:rowOff>
    </xdr:from>
    <xdr:to>
      <xdr:col>48</xdr:col>
      <xdr:colOff>0</xdr:colOff>
      <xdr:row>345</xdr:row>
      <xdr:rowOff>0</xdr:rowOff>
    </xdr:to>
    <xdr:pic>
      <xdr:nvPicPr>
        <xdr:cNvPr id="79" name="Picture"/>
        <xdr:cNvPicPr/>
      </xdr:nvPicPr>
      <xdr:blipFill>
        <a:blip xmlns:r="http://schemas.openxmlformats.org/officeDocument/2006/relationships" r:embed="rId3"/>
        <a:srcRect/>
        <a:stretch>
          <a:fillRect/>
        </a:stretch>
      </xdr:blipFill>
      <xdr:spPr>
        <a:xfrm>
          <a:off x="14046200" y="95846900"/>
          <a:ext cx="139700" cy="165100"/>
        </a:xfrm>
        <a:prstGeom prst="rect">
          <a:avLst/>
        </a:prstGeom>
      </xdr:spPr>
    </xdr:pic>
    <xdr:clientData/>
  </xdr:twoCellAnchor>
  <xdr:twoCellAnchor editAs="oneCell">
    <xdr:from>
      <xdr:col>38</xdr:col>
      <xdr:colOff>0</xdr:colOff>
      <xdr:row>295</xdr:row>
      <xdr:rowOff>0</xdr:rowOff>
    </xdr:from>
    <xdr:to>
      <xdr:col>39</xdr:col>
      <xdr:colOff>0</xdr:colOff>
      <xdr:row>296</xdr:row>
      <xdr:rowOff>-1</xdr:rowOff>
    </xdr:to>
    <xdr:pic>
      <xdr:nvPicPr>
        <xdr:cNvPr id="80" name="Picture"/>
        <xdr:cNvPicPr/>
      </xdr:nvPicPr>
      <xdr:blipFill>
        <a:blip xmlns:r="http://schemas.openxmlformats.org/officeDocument/2006/relationships" r:embed="rId2"/>
        <a:srcRect/>
        <a:stretch>
          <a:fillRect/>
        </a:stretch>
      </xdr:blipFill>
      <xdr:spPr>
        <a:xfrm>
          <a:off x="11684000" y="86436200"/>
          <a:ext cx="139700" cy="165100"/>
        </a:xfrm>
        <a:prstGeom prst="rect">
          <a:avLst/>
        </a:prstGeom>
      </xdr:spPr>
    </xdr:pic>
    <xdr:clientData/>
  </xdr:twoCellAnchor>
  <xdr:twoCellAnchor editAs="oneCell">
    <xdr:from>
      <xdr:col>38</xdr:col>
      <xdr:colOff>0</xdr:colOff>
      <xdr:row>216</xdr:row>
      <xdr:rowOff>0</xdr:rowOff>
    </xdr:from>
    <xdr:to>
      <xdr:col>39</xdr:col>
      <xdr:colOff>0</xdr:colOff>
      <xdr:row>217</xdr:row>
      <xdr:rowOff>1</xdr:rowOff>
    </xdr:to>
    <xdr:pic>
      <xdr:nvPicPr>
        <xdr:cNvPr id="81" name="Picture"/>
        <xdr:cNvPicPr/>
      </xdr:nvPicPr>
      <xdr:blipFill>
        <a:blip xmlns:r="http://schemas.openxmlformats.org/officeDocument/2006/relationships" r:embed="rId2"/>
        <a:srcRect/>
        <a:stretch>
          <a:fillRect/>
        </a:stretch>
      </xdr:blipFill>
      <xdr:spPr>
        <a:xfrm>
          <a:off x="11684000" y="62572900"/>
          <a:ext cx="139700" cy="165100"/>
        </a:xfrm>
        <a:prstGeom prst="rect">
          <a:avLst/>
        </a:prstGeom>
      </xdr:spPr>
    </xdr:pic>
    <xdr:clientData/>
  </xdr:twoCellAnchor>
  <xdr:twoCellAnchor editAs="oneCell">
    <xdr:from>
      <xdr:col>38</xdr:col>
      <xdr:colOff>0</xdr:colOff>
      <xdr:row>182</xdr:row>
      <xdr:rowOff>0</xdr:rowOff>
    </xdr:from>
    <xdr:to>
      <xdr:col>39</xdr:col>
      <xdr:colOff>0</xdr:colOff>
      <xdr:row>182</xdr:row>
      <xdr:rowOff>163285</xdr:rowOff>
    </xdr:to>
    <xdr:pic>
      <xdr:nvPicPr>
        <xdr:cNvPr id="82" name="Picture"/>
        <xdr:cNvPicPr/>
      </xdr:nvPicPr>
      <xdr:blipFill>
        <a:blip xmlns:r="http://schemas.openxmlformats.org/officeDocument/2006/relationships" r:embed="rId2"/>
        <a:srcRect/>
        <a:stretch>
          <a:fillRect/>
        </a:stretch>
      </xdr:blipFill>
      <xdr:spPr>
        <a:xfrm>
          <a:off x="11684000" y="51993800"/>
          <a:ext cx="139700" cy="165100"/>
        </a:xfrm>
        <a:prstGeom prst="rect">
          <a:avLst/>
        </a:prstGeom>
      </xdr:spPr>
    </xdr:pic>
    <xdr:clientData/>
  </xdr:twoCellAnchor>
  <xdr:twoCellAnchor editAs="oneCell">
    <xdr:from>
      <xdr:col>46</xdr:col>
      <xdr:colOff>0</xdr:colOff>
      <xdr:row>164</xdr:row>
      <xdr:rowOff>0</xdr:rowOff>
    </xdr:from>
    <xdr:to>
      <xdr:col>47</xdr:col>
      <xdr:colOff>12700</xdr:colOff>
      <xdr:row>164</xdr:row>
      <xdr:rowOff>163285</xdr:rowOff>
    </xdr:to>
    <xdr:pic>
      <xdr:nvPicPr>
        <xdr:cNvPr id="83" name="Picture"/>
        <xdr:cNvPicPr/>
      </xdr:nvPicPr>
      <xdr:blipFill>
        <a:blip xmlns:r="http://schemas.openxmlformats.org/officeDocument/2006/relationships" r:embed="rId3"/>
        <a:srcRect/>
        <a:stretch>
          <a:fillRect/>
        </a:stretch>
      </xdr:blipFill>
      <xdr:spPr>
        <a:xfrm>
          <a:off x="14033500" y="42913300"/>
          <a:ext cx="139700" cy="165100"/>
        </a:xfrm>
        <a:prstGeom prst="rect">
          <a:avLst/>
        </a:prstGeom>
      </xdr:spPr>
    </xdr:pic>
    <xdr:clientData/>
  </xdr:twoCellAnchor>
  <xdr:twoCellAnchor editAs="oneCell">
    <xdr:from>
      <xdr:col>46</xdr:col>
      <xdr:colOff>0</xdr:colOff>
      <xdr:row>131</xdr:row>
      <xdr:rowOff>0</xdr:rowOff>
    </xdr:from>
    <xdr:to>
      <xdr:col>47</xdr:col>
      <xdr:colOff>12700</xdr:colOff>
      <xdr:row>132</xdr:row>
      <xdr:rowOff>0</xdr:rowOff>
    </xdr:to>
    <xdr:pic>
      <xdr:nvPicPr>
        <xdr:cNvPr id="84" name="Picture"/>
        <xdr:cNvPicPr/>
      </xdr:nvPicPr>
      <xdr:blipFill>
        <a:blip xmlns:r="http://schemas.openxmlformats.org/officeDocument/2006/relationships" r:embed="rId3"/>
        <a:srcRect/>
        <a:stretch>
          <a:fillRect/>
        </a:stretch>
      </xdr:blipFill>
      <xdr:spPr>
        <a:xfrm>
          <a:off x="14033500" y="33007300"/>
          <a:ext cx="139700" cy="165100"/>
        </a:xfrm>
        <a:prstGeom prst="rect">
          <a:avLst/>
        </a:prstGeom>
      </xdr:spPr>
    </xdr:pic>
    <xdr:clientData/>
  </xdr:twoCellAnchor>
  <xdr:twoCellAnchor editAs="oneCell">
    <xdr:from>
      <xdr:col>46</xdr:col>
      <xdr:colOff>0</xdr:colOff>
      <xdr:row>68</xdr:row>
      <xdr:rowOff>0</xdr:rowOff>
    </xdr:from>
    <xdr:to>
      <xdr:col>48</xdr:col>
      <xdr:colOff>0</xdr:colOff>
      <xdr:row>70</xdr:row>
      <xdr:rowOff>0</xdr:rowOff>
    </xdr:to>
    <xdr:pic>
      <xdr:nvPicPr>
        <xdr:cNvPr id="85" name="Picture"/>
        <xdr:cNvPicPr/>
      </xdr:nvPicPr>
      <xdr:blipFill>
        <a:blip xmlns:r="http://schemas.openxmlformats.org/officeDocument/2006/relationships" r:embed="rId4"/>
        <a:srcRect/>
        <a:stretch>
          <a:fillRect b="15000"/>
        </a:stretch>
      </xdr:blipFill>
      <xdr:spPr>
        <a:xfrm>
          <a:off x="14033500" y="16306800"/>
          <a:ext cx="152400" cy="177800"/>
        </a:xfrm>
        <a:prstGeom prst="rect">
          <a:avLst/>
        </a:prstGeom>
      </xdr:spPr>
    </xdr:pic>
    <xdr:clientData/>
  </xdr:twoCellAnchor>
  <xdr:twoCellAnchor editAs="oneCell">
    <xdr:from>
      <xdr:col>46</xdr:col>
      <xdr:colOff>0</xdr:colOff>
      <xdr:row>99</xdr:row>
      <xdr:rowOff>0</xdr:rowOff>
    </xdr:from>
    <xdr:to>
      <xdr:col>48</xdr:col>
      <xdr:colOff>0</xdr:colOff>
      <xdr:row>101</xdr:row>
      <xdr:rowOff>0</xdr:rowOff>
    </xdr:to>
    <xdr:pic>
      <xdr:nvPicPr>
        <xdr:cNvPr id="86" name="Picture"/>
        <xdr:cNvPicPr/>
      </xdr:nvPicPr>
      <xdr:blipFill>
        <a:blip xmlns:r="http://schemas.openxmlformats.org/officeDocument/2006/relationships" r:embed="rId4"/>
        <a:srcRect/>
        <a:stretch>
          <a:fillRect b="15000"/>
        </a:stretch>
      </xdr:blipFill>
      <xdr:spPr>
        <a:xfrm>
          <a:off x="14033500" y="24523700"/>
          <a:ext cx="152400" cy="177800"/>
        </a:xfrm>
        <a:prstGeom prst="rect">
          <a:avLst/>
        </a:prstGeom>
      </xdr:spPr>
    </xdr:pic>
    <xdr:clientData/>
  </xdr:twoCellAnchor>
  <xdr:twoCellAnchor editAs="oneCell">
    <xdr:from>
      <xdr:col>46</xdr:col>
      <xdr:colOff>0</xdr:colOff>
      <xdr:row>278</xdr:row>
      <xdr:rowOff>0</xdr:rowOff>
    </xdr:from>
    <xdr:to>
      <xdr:col>47</xdr:col>
      <xdr:colOff>12700</xdr:colOff>
      <xdr:row>279</xdr:row>
      <xdr:rowOff>0</xdr:rowOff>
    </xdr:to>
    <xdr:pic>
      <xdr:nvPicPr>
        <xdr:cNvPr id="87" name="Picture"/>
        <xdr:cNvPicPr/>
      </xdr:nvPicPr>
      <xdr:blipFill>
        <a:blip xmlns:r="http://schemas.openxmlformats.org/officeDocument/2006/relationships" r:embed="rId3"/>
        <a:srcRect/>
        <a:stretch>
          <a:fillRect/>
        </a:stretch>
      </xdr:blipFill>
      <xdr:spPr>
        <a:xfrm>
          <a:off x="14033500" y="76479400"/>
          <a:ext cx="139700" cy="165100"/>
        </a:xfrm>
        <a:prstGeom prst="rect">
          <a:avLst/>
        </a:prstGeom>
      </xdr:spPr>
    </xdr:pic>
    <xdr:clientData/>
  </xdr:twoCellAnchor>
  <xdr:twoCellAnchor editAs="oneCell">
    <xdr:from>
      <xdr:col>46</xdr:col>
      <xdr:colOff>0</xdr:colOff>
      <xdr:row>198</xdr:row>
      <xdr:rowOff>0</xdr:rowOff>
    </xdr:from>
    <xdr:to>
      <xdr:col>47</xdr:col>
      <xdr:colOff>12700</xdr:colOff>
      <xdr:row>199</xdr:row>
      <xdr:rowOff>0</xdr:rowOff>
    </xdr:to>
    <xdr:pic>
      <xdr:nvPicPr>
        <xdr:cNvPr id="88" name="Picture"/>
        <xdr:cNvPicPr/>
      </xdr:nvPicPr>
      <xdr:blipFill>
        <a:blip xmlns:r="http://schemas.openxmlformats.org/officeDocument/2006/relationships" r:embed="rId3"/>
        <a:srcRect/>
        <a:stretch>
          <a:fillRect/>
        </a:stretch>
      </xdr:blipFill>
      <xdr:spPr>
        <a:xfrm>
          <a:off x="14033500" y="52806600"/>
          <a:ext cx="139700" cy="165100"/>
        </a:xfrm>
        <a:prstGeom prst="rect">
          <a:avLst/>
        </a:prstGeom>
      </xdr:spPr>
    </xdr:pic>
    <xdr:clientData/>
  </xdr:twoCellAnchor>
  <xdr:twoCellAnchor editAs="oneCell">
    <xdr:from>
      <xdr:col>46</xdr:col>
      <xdr:colOff>0</xdr:colOff>
      <xdr:row>33</xdr:row>
      <xdr:rowOff>0</xdr:rowOff>
    </xdr:from>
    <xdr:to>
      <xdr:col>47</xdr:col>
      <xdr:colOff>12700</xdr:colOff>
      <xdr:row>34</xdr:row>
      <xdr:rowOff>0</xdr:rowOff>
    </xdr:to>
    <xdr:pic>
      <xdr:nvPicPr>
        <xdr:cNvPr id="89" name="Picture"/>
        <xdr:cNvPicPr/>
      </xdr:nvPicPr>
      <xdr:blipFill>
        <a:blip xmlns:r="http://schemas.openxmlformats.org/officeDocument/2006/relationships" r:embed="rId3"/>
        <a:srcRect/>
        <a:stretch>
          <a:fillRect/>
        </a:stretch>
      </xdr:blipFill>
      <xdr:spPr>
        <a:xfrm>
          <a:off x="14033500" y="5422900"/>
          <a:ext cx="139700" cy="165100"/>
        </a:xfrm>
        <a:prstGeom prst="rect">
          <a:avLst/>
        </a:prstGeom>
      </xdr:spPr>
    </xdr:pic>
    <xdr:clientData/>
  </xdr:twoCellAnchor>
  <xdr:twoCellAnchor editAs="oneCell">
    <xdr:from>
      <xdr:col>38</xdr:col>
      <xdr:colOff>0</xdr:colOff>
      <xdr:row>115</xdr:row>
      <xdr:rowOff>0</xdr:rowOff>
    </xdr:from>
    <xdr:to>
      <xdr:col>39</xdr:col>
      <xdr:colOff>0</xdr:colOff>
      <xdr:row>116</xdr:row>
      <xdr:rowOff>0</xdr:rowOff>
    </xdr:to>
    <xdr:pic>
      <xdr:nvPicPr>
        <xdr:cNvPr id="91" name="Picture"/>
        <xdr:cNvPicPr/>
      </xdr:nvPicPr>
      <xdr:blipFill>
        <a:blip xmlns:r="http://schemas.openxmlformats.org/officeDocument/2006/relationships" r:embed="rId2"/>
        <a:srcRect/>
        <a:stretch>
          <a:fillRect/>
        </a:stretch>
      </xdr:blipFill>
      <xdr:spPr>
        <a:xfrm>
          <a:off x="11684000" y="33502600"/>
          <a:ext cx="139700" cy="165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G384"/>
  <sheetViews>
    <sheetView tabSelected="1" zoomScale="70" zoomScaleNormal="70" workbookViewId="0">
      <pane ySplit="9" topLeftCell="A10" activePane="bottomLeft" state="frozen"/>
      <selection pane="bottomLeft" activeCell="BK40" sqref="BK40"/>
    </sheetView>
  </sheetViews>
  <sheetFormatPr baseColWidth="10" defaultColWidth="9.140625" defaultRowHeight="15"/>
  <cols>
    <col min="1" max="1" width="2.42578125" customWidth="1"/>
    <col min="2" max="2" width="0.140625" customWidth="1"/>
    <col min="3" max="3" width="0.28515625" customWidth="1"/>
    <col min="4" max="4" width="3" customWidth="1"/>
    <col min="5" max="5" width="2" customWidth="1"/>
    <col min="6" max="6" width="1.28515625" customWidth="1"/>
    <col min="7" max="7" width="13.28515625" customWidth="1"/>
    <col min="8" max="8" width="1.7109375" customWidth="1"/>
    <col min="9" max="9" width="9.42578125" customWidth="1"/>
    <col min="10" max="10" width="8" customWidth="1"/>
    <col min="11" max="11" width="3.28515625" customWidth="1"/>
    <col min="12" max="12" width="2.7109375" customWidth="1"/>
    <col min="13" max="13" width="3.28515625" customWidth="1"/>
    <col min="14" max="14" width="1.7109375" customWidth="1"/>
    <col min="15" max="15" width="3.28515625" customWidth="1"/>
    <col min="16" max="16" width="1.7109375" customWidth="1"/>
    <col min="17" max="17" width="2.7109375" customWidth="1"/>
    <col min="18" max="18" width="5" customWidth="1"/>
    <col min="19" max="19" width="7" customWidth="1"/>
    <col min="20" max="20" width="3.28515625" customWidth="1"/>
    <col min="21" max="21" width="10" customWidth="1"/>
    <col min="22" max="22" width="1.42578125" customWidth="1"/>
    <col min="23" max="23" width="13.85546875" customWidth="1"/>
    <col min="24" max="24" width="9.7109375" customWidth="1"/>
    <col min="25" max="25" width="1.7109375" customWidth="1"/>
    <col min="26" max="26" width="3.28515625" customWidth="1"/>
    <col min="27" max="27" width="10" customWidth="1"/>
    <col min="28" max="28" width="3.140625" customWidth="1"/>
    <col min="29" max="29" width="4.28515625" customWidth="1"/>
    <col min="30" max="30" width="12.42578125" customWidth="1"/>
    <col min="31" max="31" width="11.7109375" customWidth="1"/>
    <col min="32" max="32" width="0.140625" customWidth="1"/>
    <col min="33" max="33" width="1.42578125" customWidth="1"/>
    <col min="34" max="35" width="3.28515625" customWidth="1"/>
    <col min="36" max="36" width="10" customWidth="1"/>
    <col min="37" max="37" width="0.140625" customWidth="1"/>
    <col min="38" max="38" width="1.28515625" customWidth="1"/>
    <col min="39" max="39" width="2.140625" customWidth="1"/>
    <col min="40" max="40" width="1.140625" customWidth="1"/>
    <col min="41" max="41" width="0.140625" customWidth="1"/>
    <col min="42" max="42" width="0.85546875" customWidth="1"/>
    <col min="43" max="43" width="0.140625" customWidth="1"/>
    <col min="44" max="44" width="15.7109375" customWidth="1"/>
    <col min="45" max="45" width="13.28515625" customWidth="1"/>
    <col min="46" max="46" width="1.42578125" customWidth="1"/>
    <col min="47" max="47" width="1.85546875" customWidth="1"/>
    <col min="48" max="48" width="0.28515625" customWidth="1"/>
    <col min="49" max="49" width="1.28515625" customWidth="1"/>
    <col min="50" max="50" width="0.140625" customWidth="1"/>
    <col min="51" max="51" width="29.85546875" customWidth="1"/>
    <col min="52" max="52" width="2.42578125" customWidth="1"/>
    <col min="53" max="53" width="0.85546875" customWidth="1"/>
    <col min="54" max="54" width="11.7109375" customWidth="1"/>
    <col min="55" max="55" width="5" customWidth="1"/>
    <col min="56" max="56" width="4" customWidth="1"/>
    <col min="59" max="59" width="12.5703125" customWidth="1"/>
  </cols>
  <sheetData>
    <row r="1" spans="1:56" ht="47.1" customHeight="1">
      <c r="A1" s="1"/>
      <c r="B1" s="1"/>
      <c r="C1" s="51"/>
      <c r="D1" s="51"/>
      <c r="E1" s="51"/>
      <c r="F1" s="51"/>
      <c r="G1" s="51"/>
      <c r="H1" s="51"/>
      <c r="I1" s="5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20.100000000000001" customHeight="1">
      <c r="A2" s="1"/>
      <c r="B2" s="1"/>
      <c r="C2" s="51"/>
      <c r="D2" s="51"/>
      <c r="E2" s="51"/>
      <c r="F2" s="51"/>
      <c r="G2" s="51"/>
      <c r="H2" s="51"/>
      <c r="I2" s="51"/>
      <c r="J2" s="1"/>
      <c r="K2" s="1"/>
      <c r="L2" s="1"/>
      <c r="M2" s="1"/>
      <c r="N2" s="1"/>
      <c r="O2" s="1"/>
      <c r="P2" s="1"/>
      <c r="Q2" s="1"/>
      <c r="R2" s="1"/>
      <c r="S2" s="1"/>
      <c r="T2" s="1"/>
      <c r="U2" s="1"/>
      <c r="V2" s="1"/>
      <c r="W2" s="81" t="s">
        <v>0</v>
      </c>
      <c r="X2" s="81"/>
      <c r="Y2" s="81"/>
      <c r="Z2" s="81"/>
      <c r="AA2" s="81"/>
      <c r="AB2" s="81"/>
      <c r="AC2" s="81"/>
      <c r="AD2" s="81"/>
      <c r="AE2" s="81"/>
      <c r="AF2" s="81"/>
      <c r="AG2" s="81"/>
      <c r="AH2" s="81"/>
      <c r="AI2" s="81"/>
      <c r="AJ2" s="81"/>
      <c r="AK2" s="81"/>
      <c r="AL2" s="81"/>
      <c r="AM2" s="81"/>
      <c r="AN2" s="81"/>
      <c r="AO2" s="81"/>
      <c r="AP2" s="81"/>
      <c r="AQ2" s="81"/>
      <c r="AR2" s="1"/>
      <c r="AS2" s="1"/>
      <c r="AT2" s="1"/>
      <c r="AU2" s="1"/>
      <c r="AV2" s="1"/>
      <c r="AW2" s="1"/>
      <c r="AX2" s="1"/>
      <c r="AY2" s="1"/>
      <c r="AZ2" s="1"/>
      <c r="BA2" s="1"/>
      <c r="BB2" s="1"/>
      <c r="BC2" s="1"/>
      <c r="BD2" s="1"/>
    </row>
    <row r="3" spans="1:56" ht="12" customHeight="1">
      <c r="A3" s="1"/>
      <c r="B3" s="1"/>
      <c r="C3" s="51"/>
      <c r="D3" s="51"/>
      <c r="E3" s="51"/>
      <c r="F3" s="51"/>
      <c r="G3" s="51"/>
      <c r="H3" s="51"/>
      <c r="I3" s="51"/>
      <c r="J3" s="1"/>
      <c r="K3" s="1"/>
      <c r="L3" s="1"/>
      <c r="M3" s="1"/>
      <c r="N3" s="1"/>
      <c r="O3" s="1"/>
      <c r="P3" s="1"/>
      <c r="Q3" s="1"/>
      <c r="R3" s="1"/>
      <c r="S3" s="1"/>
      <c r="T3" s="1"/>
      <c r="U3" s="1"/>
      <c r="V3" s="1"/>
      <c r="W3" s="81" t="s">
        <v>1</v>
      </c>
      <c r="X3" s="81"/>
      <c r="Y3" s="81"/>
      <c r="Z3" s="81"/>
      <c r="AA3" s="81"/>
      <c r="AB3" s="81"/>
      <c r="AC3" s="81"/>
      <c r="AD3" s="81"/>
      <c r="AE3" s="81"/>
      <c r="AF3" s="81"/>
      <c r="AG3" s="81"/>
      <c r="AH3" s="81"/>
      <c r="AI3" s="81"/>
      <c r="AJ3" s="81"/>
      <c r="AK3" s="81"/>
      <c r="AL3" s="81"/>
      <c r="AM3" s="81"/>
      <c r="AN3" s="81"/>
      <c r="AO3" s="81"/>
      <c r="AP3" s="81"/>
      <c r="AQ3" s="81"/>
      <c r="AR3" s="1"/>
      <c r="AS3" s="1"/>
      <c r="AT3" s="1"/>
      <c r="AU3" s="1"/>
      <c r="AV3" s="1"/>
      <c r="AW3" s="1"/>
      <c r="AX3" s="1"/>
      <c r="AY3" s="1"/>
      <c r="AZ3" s="1"/>
      <c r="BA3" s="1"/>
      <c r="BB3" s="1"/>
      <c r="BC3" s="1"/>
      <c r="BD3" s="1"/>
    </row>
    <row r="4" spans="1:56" ht="12" customHeight="1">
      <c r="A4" s="1"/>
      <c r="B4" s="1"/>
      <c r="C4" s="1"/>
      <c r="D4" s="1"/>
      <c r="E4" s="1"/>
      <c r="F4" s="1"/>
      <c r="G4" s="1"/>
      <c r="H4" s="1"/>
      <c r="I4" s="1"/>
      <c r="J4" s="1"/>
      <c r="K4" s="1"/>
      <c r="L4" s="1"/>
      <c r="M4" s="1"/>
      <c r="N4" s="1"/>
      <c r="O4" s="1"/>
      <c r="P4" s="1"/>
      <c r="Q4" s="1"/>
      <c r="R4" s="1"/>
      <c r="S4" s="1"/>
      <c r="T4" s="1"/>
      <c r="U4" s="1"/>
      <c r="V4" s="1"/>
      <c r="W4" s="81"/>
      <c r="X4" s="81"/>
      <c r="Y4" s="81"/>
      <c r="Z4" s="81"/>
      <c r="AA4" s="81"/>
      <c r="AB4" s="81"/>
      <c r="AC4" s="81"/>
      <c r="AD4" s="81"/>
      <c r="AE4" s="81"/>
      <c r="AF4" s="81"/>
      <c r="AG4" s="81"/>
      <c r="AH4" s="81"/>
      <c r="AI4" s="81"/>
      <c r="AJ4" s="81"/>
      <c r="AK4" s="81"/>
      <c r="AL4" s="81"/>
      <c r="AM4" s="81"/>
      <c r="AN4" s="81"/>
      <c r="AO4" s="81"/>
      <c r="AP4" s="81"/>
      <c r="AQ4" s="81"/>
      <c r="AR4" s="1"/>
      <c r="AS4" s="1"/>
      <c r="AT4" s="1"/>
      <c r="AU4" s="1"/>
      <c r="AV4" s="1"/>
      <c r="AW4" s="1"/>
      <c r="AX4" s="1"/>
      <c r="AY4" s="1"/>
      <c r="AZ4" s="1"/>
      <c r="BA4" s="1"/>
      <c r="BB4" s="1"/>
      <c r="BC4" s="1"/>
      <c r="BD4" s="1"/>
    </row>
    <row r="5" spans="1:56" ht="20.100000000000001" customHeight="1">
      <c r="A5" s="1"/>
      <c r="B5" s="1"/>
      <c r="C5" s="1"/>
      <c r="D5" s="1"/>
      <c r="E5" s="1"/>
      <c r="F5" s="1"/>
      <c r="G5" s="1"/>
      <c r="H5" s="1"/>
      <c r="I5" s="1"/>
      <c r="J5" s="1"/>
      <c r="K5" s="1"/>
      <c r="L5" s="1"/>
      <c r="M5" s="1"/>
      <c r="N5" s="1"/>
      <c r="O5" s="1"/>
      <c r="P5" s="1"/>
      <c r="Q5" s="1"/>
      <c r="R5" s="1"/>
      <c r="S5" s="1"/>
      <c r="T5" s="1"/>
      <c r="U5" s="1"/>
      <c r="V5" s="1"/>
      <c r="W5" s="81" t="s">
        <v>2</v>
      </c>
      <c r="X5" s="81"/>
      <c r="Y5" s="81"/>
      <c r="Z5" s="81"/>
      <c r="AA5" s="81"/>
      <c r="AB5" s="81"/>
      <c r="AC5" s="81"/>
      <c r="AD5" s="81"/>
      <c r="AE5" s="81"/>
      <c r="AF5" s="81"/>
      <c r="AG5" s="81"/>
      <c r="AH5" s="81"/>
      <c r="AI5" s="81"/>
      <c r="AJ5" s="81"/>
      <c r="AK5" s="81"/>
      <c r="AL5" s="81"/>
      <c r="AM5" s="81"/>
      <c r="AN5" s="81"/>
      <c r="AO5" s="81"/>
      <c r="AP5" s="81"/>
      <c r="AQ5" s="81"/>
      <c r="AR5" s="1"/>
      <c r="AS5" s="1"/>
      <c r="AT5" s="1"/>
      <c r="AU5" s="1"/>
      <c r="AV5" s="1"/>
      <c r="AW5" s="1"/>
      <c r="AX5" s="1"/>
      <c r="AY5" s="1"/>
      <c r="AZ5" s="1"/>
      <c r="BA5" s="1"/>
      <c r="BB5" s="1"/>
      <c r="BC5" s="1"/>
      <c r="BD5" s="1"/>
    </row>
    <row r="6" spans="1:56" ht="15" customHeight="1">
      <c r="A6" s="1"/>
      <c r="B6" s="1"/>
      <c r="C6" s="1"/>
      <c r="D6" s="1"/>
      <c r="E6" s="1"/>
      <c r="F6" s="1"/>
      <c r="G6" s="1"/>
      <c r="H6" s="1"/>
      <c r="I6" s="1"/>
      <c r="J6" s="1"/>
      <c r="K6" s="1"/>
      <c r="L6" s="1"/>
      <c r="M6" s="1"/>
      <c r="N6" s="1"/>
      <c r="O6" s="1"/>
      <c r="P6" s="1"/>
      <c r="Q6" s="1"/>
      <c r="R6" s="1"/>
      <c r="S6" s="1"/>
      <c r="T6" s="1"/>
      <c r="U6" s="1"/>
      <c r="V6" s="1"/>
      <c r="W6" s="85" t="s">
        <v>3</v>
      </c>
      <c r="X6" s="85"/>
      <c r="Y6" s="85"/>
      <c r="Z6" s="85"/>
      <c r="AA6" s="85"/>
      <c r="AB6" s="85"/>
      <c r="AC6" s="85"/>
      <c r="AD6" s="85"/>
      <c r="AE6" s="85"/>
      <c r="AF6" s="85"/>
      <c r="AG6" s="85"/>
      <c r="AH6" s="85"/>
      <c r="AI6" s="85"/>
      <c r="AJ6" s="85"/>
      <c r="AK6" s="85"/>
      <c r="AL6" s="85"/>
      <c r="AM6" s="85"/>
      <c r="AN6" s="85"/>
      <c r="AO6" s="85"/>
      <c r="AP6" s="85"/>
      <c r="AQ6" s="1"/>
      <c r="AR6" s="1"/>
      <c r="AS6" s="1"/>
      <c r="AT6" s="1"/>
      <c r="AU6" s="1"/>
      <c r="AV6" s="1"/>
      <c r="AW6" s="1"/>
      <c r="AX6" s="1"/>
      <c r="AY6" s="1"/>
      <c r="AZ6" s="1"/>
      <c r="BA6" s="1"/>
      <c r="BB6" s="1"/>
      <c r="BC6" s="1"/>
      <c r="BD6" s="1"/>
    </row>
    <row r="7" spans="1:56" ht="20.100000000000001" customHeight="1">
      <c r="A7" s="1"/>
      <c r="B7" s="1"/>
      <c r="C7" s="1"/>
      <c r="D7" s="1"/>
      <c r="E7" s="1"/>
      <c r="F7" s="1"/>
      <c r="G7" s="1"/>
      <c r="H7" s="1"/>
      <c r="I7" s="1"/>
      <c r="J7" s="1"/>
      <c r="K7" s="1"/>
      <c r="L7" s="1"/>
      <c r="M7" s="1"/>
      <c r="N7" s="1"/>
      <c r="O7" s="1"/>
      <c r="P7" s="1"/>
      <c r="Q7" s="1"/>
      <c r="R7" s="1"/>
      <c r="S7" s="1"/>
      <c r="T7" s="1"/>
      <c r="U7" s="1"/>
      <c r="V7" s="1"/>
      <c r="W7" s="81" t="s">
        <v>4</v>
      </c>
      <c r="X7" s="81"/>
      <c r="Y7" s="81"/>
      <c r="Z7" s="81"/>
      <c r="AA7" s="81"/>
      <c r="AB7" s="81"/>
      <c r="AC7" s="81"/>
      <c r="AD7" s="81"/>
      <c r="AE7" s="81"/>
      <c r="AF7" s="81"/>
      <c r="AG7" s="81"/>
      <c r="AH7" s="81"/>
      <c r="AI7" s="81"/>
      <c r="AJ7" s="81"/>
      <c r="AK7" s="81"/>
      <c r="AL7" s="81"/>
      <c r="AM7" s="81"/>
      <c r="AN7" s="81"/>
      <c r="AO7" s="81"/>
      <c r="AP7" s="81"/>
      <c r="AQ7" s="1"/>
      <c r="AR7" s="1"/>
      <c r="AS7" s="1"/>
      <c r="AT7" s="1"/>
      <c r="AU7" s="1"/>
      <c r="AV7" s="1"/>
      <c r="AW7" s="1"/>
      <c r="AX7" s="1"/>
      <c r="AY7" s="1"/>
      <c r="AZ7" s="1"/>
      <c r="BA7" s="1"/>
      <c r="BB7" s="1"/>
      <c r="BC7" s="1"/>
      <c r="BD7" s="1"/>
    </row>
    <row r="8" spans="1:56" ht="15" customHeight="1">
      <c r="A8" s="1"/>
      <c r="B8" s="1"/>
      <c r="C8" s="82"/>
      <c r="D8" s="82"/>
      <c r="E8" s="82"/>
      <c r="F8" s="82"/>
      <c r="G8" s="82"/>
      <c r="H8" s="82"/>
      <c r="I8" s="82"/>
      <c r="J8" s="82"/>
      <c r="K8" s="82"/>
      <c r="L8" s="82"/>
      <c r="M8" s="82"/>
      <c r="N8" s="82"/>
      <c r="O8" s="82"/>
      <c r="P8" s="82"/>
      <c r="Q8" s="82"/>
      <c r="R8" s="82"/>
      <c r="S8" s="82"/>
      <c r="T8" s="82"/>
      <c r="U8" s="83">
        <v>2025</v>
      </c>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1"/>
    </row>
    <row r="9" spans="1:56" ht="45" customHeight="1" thickBot="1">
      <c r="A9" s="1"/>
      <c r="B9" s="1"/>
      <c r="C9" s="84" t="s">
        <v>5</v>
      </c>
      <c r="D9" s="84"/>
      <c r="E9" s="84"/>
      <c r="F9" s="84"/>
      <c r="G9" s="84"/>
      <c r="H9" s="84"/>
      <c r="I9" s="84"/>
      <c r="J9" s="84"/>
      <c r="K9" s="84"/>
      <c r="L9" s="84"/>
      <c r="M9" s="84"/>
      <c r="N9" s="84"/>
      <c r="O9" s="84"/>
      <c r="P9" s="84"/>
      <c r="Q9" s="84"/>
      <c r="R9" s="84"/>
      <c r="S9" s="84"/>
      <c r="T9" s="84"/>
      <c r="U9" s="83" t="s">
        <v>6</v>
      </c>
      <c r="V9" s="83"/>
      <c r="W9" s="83"/>
      <c r="X9" s="83"/>
      <c r="Y9" s="83" t="s">
        <v>7</v>
      </c>
      <c r="Z9" s="83"/>
      <c r="AA9" s="83"/>
      <c r="AB9" s="83"/>
      <c r="AC9" s="83"/>
      <c r="AD9" s="83"/>
      <c r="AE9" s="83" t="s">
        <v>8</v>
      </c>
      <c r="AF9" s="83"/>
      <c r="AG9" s="83"/>
      <c r="AH9" s="83"/>
      <c r="AI9" s="83" t="s">
        <v>9</v>
      </c>
      <c r="AJ9" s="83"/>
      <c r="AK9" s="83"/>
      <c r="AL9" s="83"/>
      <c r="AM9" s="83"/>
      <c r="AN9" s="83"/>
      <c r="AO9" s="83"/>
      <c r="AP9" s="83"/>
      <c r="AQ9" s="83"/>
      <c r="AR9" s="83"/>
      <c r="AS9" s="83" t="s">
        <v>8</v>
      </c>
      <c r="AT9" s="83"/>
      <c r="AU9" s="83"/>
      <c r="AV9" s="83" t="s">
        <v>10</v>
      </c>
      <c r="AW9" s="83"/>
      <c r="AX9" s="83"/>
      <c r="AY9" s="83"/>
      <c r="AZ9" s="83"/>
      <c r="BA9" s="83"/>
      <c r="BB9" s="83" t="s">
        <v>8</v>
      </c>
      <c r="BC9" s="83"/>
      <c r="BD9" s="1"/>
    </row>
    <row r="10" spans="1:56" ht="15" customHeight="1" thickBot="1">
      <c r="A10" s="1"/>
      <c r="B10" s="1"/>
      <c r="C10" s="75" t="s">
        <v>11</v>
      </c>
      <c r="D10" s="75"/>
      <c r="E10" s="75"/>
      <c r="F10" s="75"/>
      <c r="G10" s="75"/>
      <c r="H10" s="75"/>
      <c r="I10" s="75"/>
      <c r="J10" s="75"/>
      <c r="K10" s="75"/>
      <c r="L10" s="75"/>
      <c r="M10" s="75"/>
      <c r="N10" s="75"/>
      <c r="O10" s="75"/>
      <c r="P10" s="75"/>
      <c r="Q10" s="75"/>
      <c r="R10" s="75"/>
      <c r="S10" s="75"/>
      <c r="T10" s="75"/>
      <c r="U10" s="86">
        <v>4064.84</v>
      </c>
      <c r="V10" s="86"/>
      <c r="W10" s="86"/>
      <c r="X10" s="86"/>
      <c r="Y10" s="86">
        <v>3981.24</v>
      </c>
      <c r="Z10" s="86"/>
      <c r="AA10" s="86"/>
      <c r="AB10" s="86"/>
      <c r="AC10" s="86"/>
      <c r="AD10" s="86"/>
      <c r="AE10" s="79">
        <v>0.97943338479999997</v>
      </c>
      <c r="AF10" s="79"/>
      <c r="AG10" s="79"/>
      <c r="AH10" s="79"/>
      <c r="AI10" s="68"/>
      <c r="AJ10" s="68"/>
      <c r="AK10" s="68"/>
      <c r="AL10" s="68"/>
      <c r="AM10" s="68"/>
      <c r="AN10" s="68"/>
      <c r="AO10" s="68"/>
      <c r="AP10" s="68"/>
      <c r="AQ10" s="68"/>
      <c r="AR10" s="68"/>
      <c r="AS10" s="68"/>
      <c r="AT10" s="68"/>
      <c r="AU10" s="68"/>
      <c r="AV10" s="69">
        <v>2285.85</v>
      </c>
      <c r="AW10" s="69"/>
      <c r="AX10" s="69"/>
      <c r="AY10" s="69"/>
      <c r="AZ10" s="69"/>
      <c r="BA10" s="69"/>
      <c r="BB10" s="79">
        <v>0.56234685740000001</v>
      </c>
      <c r="BC10" s="79"/>
      <c r="BD10" s="1"/>
    </row>
    <row r="11" spans="1:56" ht="15" customHeight="1" thickBot="1">
      <c r="A11" s="1"/>
      <c r="B11" s="1"/>
      <c r="C11" s="71" t="s">
        <v>12</v>
      </c>
      <c r="D11" s="71"/>
      <c r="E11" s="71"/>
      <c r="F11" s="71"/>
      <c r="G11" s="71"/>
      <c r="H11" s="71"/>
      <c r="I11" s="71"/>
      <c r="J11" s="71"/>
      <c r="K11" s="71"/>
      <c r="L11" s="71"/>
      <c r="M11" s="71"/>
      <c r="N11" s="71"/>
      <c r="O11" s="71"/>
      <c r="P11" s="71"/>
      <c r="Q11" s="71"/>
      <c r="R11" s="71"/>
      <c r="S11" s="71"/>
      <c r="T11" s="71"/>
      <c r="U11" s="87">
        <v>4064.84</v>
      </c>
      <c r="V11" s="87"/>
      <c r="W11" s="87"/>
      <c r="X11" s="87"/>
      <c r="Y11" s="87">
        <v>3981.24</v>
      </c>
      <c r="Z11" s="87"/>
      <c r="AA11" s="87"/>
      <c r="AB11" s="87"/>
      <c r="AC11" s="87"/>
      <c r="AD11" s="87"/>
      <c r="AE11" s="80">
        <v>0.97943338479999997</v>
      </c>
      <c r="AF11" s="80"/>
      <c r="AG11" s="80"/>
      <c r="AH11" s="80"/>
      <c r="AI11" s="74"/>
      <c r="AJ11" s="74"/>
      <c r="AK11" s="74"/>
      <c r="AL11" s="74"/>
      <c r="AM11" s="74"/>
      <c r="AN11" s="74"/>
      <c r="AO11" s="74"/>
      <c r="AP11" s="74"/>
      <c r="AQ11" s="74"/>
      <c r="AR11" s="74"/>
      <c r="AS11" s="74"/>
      <c r="AT11" s="74"/>
      <c r="AU11" s="74"/>
      <c r="AV11" s="72">
        <v>2285.85</v>
      </c>
      <c r="AW11" s="72"/>
      <c r="AX11" s="72"/>
      <c r="AY11" s="72"/>
      <c r="AZ11" s="72"/>
      <c r="BA11" s="72"/>
      <c r="BB11" s="80">
        <v>0.56234685740000001</v>
      </c>
      <c r="BC11" s="80"/>
      <c r="BD11" s="1"/>
    </row>
    <row r="12" spans="1:56" ht="45.95" customHeight="1" thickBot="1">
      <c r="A12" s="1"/>
      <c r="B12" s="1"/>
      <c r="C12" s="67" t="s">
        <v>13</v>
      </c>
      <c r="D12" s="67"/>
      <c r="E12" s="67"/>
      <c r="F12" s="67"/>
      <c r="G12" s="67"/>
      <c r="H12" s="67"/>
      <c r="I12" s="67"/>
      <c r="J12" s="67"/>
      <c r="K12" s="67"/>
      <c r="L12" s="67"/>
      <c r="M12" s="67"/>
      <c r="N12" s="67"/>
      <c r="O12" s="67"/>
      <c r="P12" s="67"/>
      <c r="Q12" s="67"/>
      <c r="R12" s="67"/>
      <c r="S12" s="67"/>
      <c r="T12" s="67"/>
      <c r="U12" s="63">
        <v>4064.84</v>
      </c>
      <c r="V12" s="63"/>
      <c r="W12" s="63"/>
      <c r="X12" s="63"/>
      <c r="Y12" s="63">
        <v>3981.24</v>
      </c>
      <c r="Z12" s="63"/>
      <c r="AA12" s="63"/>
      <c r="AB12" s="63"/>
      <c r="AC12" s="63"/>
      <c r="AD12" s="63"/>
      <c r="AE12" s="64">
        <v>97.943338479999994</v>
      </c>
      <c r="AF12" s="64"/>
      <c r="AG12" s="64"/>
      <c r="AH12" s="64"/>
      <c r="AI12" s="62"/>
      <c r="AJ12" s="62"/>
      <c r="AK12" s="62"/>
      <c r="AL12" s="62"/>
      <c r="AM12" s="62"/>
      <c r="AN12" s="62"/>
      <c r="AO12" s="62"/>
      <c r="AP12" s="62"/>
      <c r="AQ12" s="62"/>
      <c r="AR12" s="62"/>
      <c r="AS12" s="62"/>
      <c r="AT12" s="62"/>
      <c r="AU12" s="62"/>
      <c r="AV12" s="63">
        <v>2285.85</v>
      </c>
      <c r="AW12" s="63"/>
      <c r="AX12" s="63"/>
      <c r="AY12" s="63"/>
      <c r="AZ12" s="63"/>
      <c r="BA12" s="63"/>
      <c r="BB12" s="64">
        <v>56.234685740000003</v>
      </c>
      <c r="BC12" s="64"/>
      <c r="BD12" s="1"/>
    </row>
    <row r="13" spans="1:56" ht="15" customHeight="1">
      <c r="A13" s="1"/>
      <c r="B13" s="1"/>
      <c r="C13" s="65" t="s">
        <v>14</v>
      </c>
      <c r="D13" s="65"/>
      <c r="E13" s="65"/>
      <c r="F13" s="65"/>
      <c r="G13" s="65"/>
      <c r="H13" s="65"/>
      <c r="I13" s="65"/>
      <c r="J13" s="65"/>
      <c r="K13" s="65"/>
      <c r="L13" s="65"/>
      <c r="M13" s="65"/>
      <c r="N13" s="65"/>
      <c r="O13" s="65"/>
      <c r="P13" s="65"/>
      <c r="Q13" s="65"/>
      <c r="R13" s="65"/>
      <c r="S13" s="65"/>
      <c r="T13" s="65"/>
      <c r="U13" s="66" t="s">
        <v>15</v>
      </c>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1"/>
    </row>
    <row r="14" spans="1:56" ht="20.100000000000001" customHeight="1">
      <c r="A14" s="1"/>
      <c r="B14" s="1"/>
      <c r="C14" s="1"/>
      <c r="D14" s="59" t="s">
        <v>16</v>
      </c>
      <c r="E14" s="59"/>
      <c r="F14" s="60" t="s">
        <v>17</v>
      </c>
      <c r="G14" s="60"/>
      <c r="H14" s="60"/>
      <c r="I14" s="60"/>
      <c r="J14" s="60"/>
      <c r="K14" s="60"/>
      <c r="L14" s="60"/>
      <c r="M14" s="60"/>
      <c r="N14" s="60"/>
      <c r="O14" s="60"/>
      <c r="P14" s="60"/>
      <c r="Q14" s="60"/>
      <c r="R14" s="60"/>
      <c r="S14" s="60"/>
      <c r="T14" s="60"/>
      <c r="U14" s="60"/>
      <c r="V14" s="60"/>
      <c r="W14" s="60"/>
      <c r="X14" s="60"/>
      <c r="Y14" s="60"/>
      <c r="Z14" s="60"/>
      <c r="AA14" s="60"/>
      <c r="AB14" s="60"/>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c r="A15" s="1"/>
      <c r="B15" s="1"/>
      <c r="C15" s="1"/>
      <c r="D15" s="1"/>
      <c r="E15" s="1"/>
      <c r="F15" s="1"/>
      <c r="G15" s="1"/>
      <c r="H15" s="1"/>
      <c r="I15" s="1"/>
      <c r="J15" s="1"/>
      <c r="K15" s="61" t="s">
        <v>18</v>
      </c>
      <c r="L15" s="61"/>
      <c r="M15" s="61"/>
      <c r="N15" s="61"/>
      <c r="O15" s="61"/>
      <c r="P15" s="61"/>
      <c r="Q15" s="61" t="s">
        <v>19</v>
      </c>
      <c r="R15" s="61"/>
      <c r="S15" s="61"/>
      <c r="T15" s="61"/>
      <c r="U15" s="61"/>
      <c r="V15" s="61" t="s">
        <v>20</v>
      </c>
      <c r="W15" s="61"/>
      <c r="X15" s="61"/>
      <c r="Y15" s="61"/>
      <c r="Z15" s="61"/>
      <c r="AA15" s="61" t="s">
        <v>21</v>
      </c>
      <c r="AB15" s="61"/>
      <c r="AC15" s="61"/>
      <c r="AD15" s="61"/>
      <c r="AE15" s="56" t="s">
        <v>22</v>
      </c>
      <c r="AF15" s="56"/>
      <c r="AG15" s="56"/>
      <c r="AH15" s="56"/>
      <c r="AI15" s="56"/>
      <c r="AJ15" s="56"/>
      <c r="AK15" s="56"/>
      <c r="AL15" s="56"/>
      <c r="AM15" s="56"/>
      <c r="AN15" s="56"/>
      <c r="AO15" s="56"/>
      <c r="AP15" s="56"/>
      <c r="AQ15" s="56"/>
      <c r="AR15" s="56"/>
      <c r="AS15" s="56"/>
      <c r="AT15" s="56"/>
      <c r="AU15" s="56"/>
      <c r="AV15" s="56"/>
      <c r="AW15" s="56"/>
      <c r="AX15" s="1"/>
      <c r="AY15" s="1"/>
      <c r="AZ15" s="1"/>
      <c r="BA15" s="1"/>
      <c r="BB15" s="1"/>
      <c r="BC15" s="1"/>
      <c r="BD15" s="1"/>
    </row>
    <row r="16" spans="1:56" ht="15" customHeight="1">
      <c r="A16" s="1"/>
      <c r="B16" s="1"/>
      <c r="C16" s="1"/>
      <c r="D16" s="1"/>
      <c r="E16" s="1"/>
      <c r="F16" s="1"/>
      <c r="G16" s="1"/>
      <c r="H16" s="1"/>
      <c r="I16" s="1"/>
      <c r="J16" s="1"/>
      <c r="K16" s="57"/>
      <c r="L16" s="57"/>
      <c r="M16" s="57"/>
      <c r="N16" s="57"/>
      <c r="O16" s="57"/>
      <c r="P16" s="57"/>
      <c r="Q16" s="58"/>
      <c r="R16" s="58"/>
      <c r="S16" s="58"/>
      <c r="T16" s="58"/>
      <c r="U16" s="58"/>
      <c r="V16" s="57"/>
      <c r="W16" s="57"/>
      <c r="X16" s="57"/>
      <c r="Y16" s="57"/>
      <c r="Z16" s="57"/>
      <c r="AA16" s="57"/>
      <c r="AB16" s="57"/>
      <c r="AC16" s="57"/>
      <c r="AD16" s="57"/>
      <c r="AE16" s="58" t="s">
        <v>23</v>
      </c>
      <c r="AF16" s="58"/>
      <c r="AG16" s="58"/>
      <c r="AH16" s="58"/>
      <c r="AI16" s="58"/>
      <c r="AJ16" s="58"/>
      <c r="AK16" s="58"/>
      <c r="AL16" s="58"/>
      <c r="AM16" s="58"/>
      <c r="AN16" s="58"/>
      <c r="AO16" s="58"/>
      <c r="AP16" s="57" t="s">
        <v>24</v>
      </c>
      <c r="AQ16" s="57"/>
      <c r="AR16" s="57"/>
      <c r="AS16" s="57"/>
      <c r="AT16" s="57"/>
      <c r="AU16" s="57"/>
      <c r="AV16" s="57"/>
      <c r="AW16" s="57"/>
      <c r="AX16" s="1"/>
      <c r="AY16" s="1"/>
      <c r="AZ16" s="1"/>
      <c r="BA16" s="1"/>
      <c r="BB16" s="1"/>
      <c r="BC16" s="1"/>
      <c r="BD16" s="1"/>
    </row>
    <row r="17" spans="1:56" ht="0.95" customHeight="1">
      <c r="A17" s="1"/>
      <c r="B17" s="1"/>
      <c r="C17" s="1"/>
      <c r="D17" s="1"/>
      <c r="E17" s="1"/>
      <c r="F17" s="1"/>
      <c r="G17" s="1"/>
      <c r="H17" s="1"/>
      <c r="I17" s="1"/>
      <c r="J17" s="1"/>
      <c r="K17" s="52">
        <v>2024</v>
      </c>
      <c r="L17" s="52"/>
      <c r="M17" s="52"/>
      <c r="N17" s="52"/>
      <c r="O17" s="52"/>
      <c r="P17" s="52"/>
      <c r="Q17" s="53">
        <v>1</v>
      </c>
      <c r="R17" s="53"/>
      <c r="S17" s="53"/>
      <c r="T17" s="53"/>
      <c r="U17" s="53"/>
      <c r="V17" s="53">
        <v>1</v>
      </c>
      <c r="W17" s="53"/>
      <c r="X17" s="53"/>
      <c r="Y17" s="53"/>
      <c r="Z17" s="53"/>
      <c r="AA17" s="53">
        <v>1</v>
      </c>
      <c r="AB17" s="53"/>
      <c r="AC17" s="53"/>
      <c r="AD17" s="53"/>
      <c r="AE17" s="55">
        <f>+AA17/V17</f>
        <v>1</v>
      </c>
      <c r="AF17" s="55"/>
      <c r="AG17" s="55"/>
      <c r="AH17" s="55"/>
      <c r="AI17" s="55"/>
      <c r="AJ17" s="55"/>
      <c r="AK17" s="50"/>
      <c r="AL17" s="1"/>
      <c r="AM17" s="1"/>
      <c r="AN17" s="1"/>
      <c r="AO17" s="50"/>
      <c r="AP17" s="53">
        <v>100</v>
      </c>
      <c r="AQ17" s="53"/>
      <c r="AR17" s="53"/>
      <c r="AS17" s="53"/>
      <c r="AT17" s="1"/>
      <c r="AU17" s="1"/>
      <c r="AV17" s="1"/>
      <c r="AW17" s="1"/>
      <c r="AX17" s="50"/>
      <c r="AY17" s="1"/>
      <c r="AZ17" s="1"/>
      <c r="BA17" s="1"/>
      <c r="BB17" s="1"/>
      <c r="BC17" s="1"/>
      <c r="BD17" s="1"/>
    </row>
    <row r="18" spans="1:56" ht="12.95" customHeight="1">
      <c r="A18" s="1"/>
      <c r="B18" s="1"/>
      <c r="C18" s="1"/>
      <c r="D18" s="1"/>
      <c r="E18" s="1"/>
      <c r="F18" s="1"/>
      <c r="G18" s="1"/>
      <c r="H18" s="1"/>
      <c r="I18" s="1"/>
      <c r="J18" s="1"/>
      <c r="K18" s="52"/>
      <c r="L18" s="52"/>
      <c r="M18" s="52"/>
      <c r="N18" s="52"/>
      <c r="O18" s="52"/>
      <c r="P18" s="52"/>
      <c r="Q18" s="53"/>
      <c r="R18" s="53"/>
      <c r="S18" s="53"/>
      <c r="T18" s="53"/>
      <c r="U18" s="53"/>
      <c r="V18" s="53"/>
      <c r="W18" s="53"/>
      <c r="X18" s="53"/>
      <c r="Y18" s="53"/>
      <c r="Z18" s="53"/>
      <c r="AA18" s="53"/>
      <c r="AB18" s="53"/>
      <c r="AC18" s="53"/>
      <c r="AD18" s="53"/>
      <c r="AE18" s="55"/>
      <c r="AF18" s="55"/>
      <c r="AG18" s="55"/>
      <c r="AH18" s="55"/>
      <c r="AI18" s="55"/>
      <c r="AJ18" s="55"/>
      <c r="AK18" s="50"/>
      <c r="AL18" s="1"/>
      <c r="AM18" s="2"/>
      <c r="AN18" s="1"/>
      <c r="AO18" s="50"/>
      <c r="AP18" s="53"/>
      <c r="AQ18" s="53"/>
      <c r="AR18" s="53"/>
      <c r="AS18" s="53"/>
      <c r="AT18" s="1"/>
      <c r="AU18" s="1"/>
      <c r="AV18" s="1"/>
      <c r="AW18" s="1"/>
      <c r="AX18" s="50"/>
      <c r="AY18" s="1"/>
      <c r="AZ18" s="1"/>
      <c r="BA18" s="1"/>
      <c r="BB18" s="1"/>
      <c r="BC18" s="1"/>
      <c r="BD18" s="1"/>
    </row>
    <row r="19" spans="1:56" ht="0.95" customHeight="1">
      <c r="A19" s="1"/>
      <c r="B19" s="1"/>
      <c r="C19" s="1"/>
      <c r="D19" s="1"/>
      <c r="E19" s="1"/>
      <c r="F19" s="1"/>
      <c r="G19" s="1"/>
      <c r="H19" s="1"/>
      <c r="I19" s="1"/>
      <c r="J19" s="1"/>
      <c r="K19" s="52"/>
      <c r="L19" s="52"/>
      <c r="M19" s="52"/>
      <c r="N19" s="52"/>
      <c r="O19" s="52"/>
      <c r="P19" s="52"/>
      <c r="Q19" s="53"/>
      <c r="R19" s="53"/>
      <c r="S19" s="53"/>
      <c r="T19" s="53"/>
      <c r="U19" s="53"/>
      <c r="V19" s="53"/>
      <c r="W19" s="53"/>
      <c r="X19" s="53"/>
      <c r="Y19" s="53"/>
      <c r="Z19" s="53"/>
      <c r="AA19" s="53"/>
      <c r="AB19" s="53"/>
      <c r="AC19" s="53"/>
      <c r="AD19" s="53"/>
      <c r="AE19" s="55"/>
      <c r="AF19" s="55"/>
      <c r="AG19" s="55"/>
      <c r="AH19" s="55"/>
      <c r="AI19" s="55"/>
      <c r="AJ19" s="55"/>
      <c r="AK19" s="50"/>
      <c r="AL19" s="1"/>
      <c r="AM19" s="1"/>
      <c r="AN19" s="1"/>
      <c r="AO19" s="50"/>
      <c r="AP19" s="53"/>
      <c r="AQ19" s="53"/>
      <c r="AR19" s="53"/>
      <c r="AS19" s="53"/>
      <c r="AT19" s="1"/>
      <c r="AU19" s="1"/>
      <c r="AV19" s="1"/>
      <c r="AW19" s="1"/>
      <c r="AX19" s="50"/>
      <c r="AY19" s="1"/>
      <c r="AZ19" s="1"/>
      <c r="BA19" s="1"/>
      <c r="BB19" s="1"/>
      <c r="BC19" s="1"/>
      <c r="BD19" s="1"/>
    </row>
    <row r="20" spans="1:56" ht="0.95" customHeight="1">
      <c r="A20" s="1"/>
      <c r="B20" s="1"/>
      <c r="C20" s="1"/>
      <c r="D20" s="1"/>
      <c r="E20" s="1"/>
      <c r="F20" s="1"/>
      <c r="G20" s="1"/>
      <c r="H20" s="1"/>
      <c r="I20" s="1"/>
      <c r="J20" s="1"/>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1"/>
      <c r="AZ20" s="1"/>
      <c r="BA20" s="1"/>
      <c r="BB20" s="1"/>
      <c r="BC20" s="1"/>
      <c r="BD20" s="1"/>
    </row>
    <row r="21" spans="1:56" ht="0.95" customHeight="1">
      <c r="A21" s="1"/>
      <c r="B21" s="1"/>
      <c r="C21" s="1"/>
      <c r="D21" s="1"/>
      <c r="E21" s="1"/>
      <c r="F21" s="1"/>
      <c r="G21" s="1"/>
      <c r="H21" s="1"/>
      <c r="I21" s="1"/>
      <c r="J21" s="1"/>
      <c r="K21" s="52">
        <v>2025</v>
      </c>
      <c r="L21" s="52"/>
      <c r="M21" s="52"/>
      <c r="N21" s="52"/>
      <c r="O21" s="52"/>
      <c r="P21" s="52"/>
      <c r="Q21" s="53">
        <v>3</v>
      </c>
      <c r="R21" s="53"/>
      <c r="S21" s="53"/>
      <c r="T21" s="53"/>
      <c r="U21" s="53"/>
      <c r="V21" s="53">
        <v>3</v>
      </c>
      <c r="W21" s="53"/>
      <c r="X21" s="53"/>
      <c r="Y21" s="53"/>
      <c r="Z21" s="53"/>
      <c r="AA21" s="53">
        <v>3</v>
      </c>
      <c r="AB21" s="53"/>
      <c r="AC21" s="53"/>
      <c r="AD21" s="53"/>
      <c r="AE21" s="55">
        <f>+AA21/V21</f>
        <v>1</v>
      </c>
      <c r="AF21" s="55"/>
      <c r="AG21" s="55"/>
      <c r="AH21" s="55"/>
      <c r="AI21" s="55"/>
      <c r="AJ21" s="55"/>
      <c r="AK21" s="50"/>
      <c r="AL21" s="1"/>
      <c r="AM21" s="1"/>
      <c r="AN21" s="1"/>
      <c r="AO21" s="50"/>
      <c r="AP21" s="53">
        <v>100</v>
      </c>
      <c r="AQ21" s="53"/>
      <c r="AR21" s="53"/>
      <c r="AS21" s="53"/>
      <c r="AT21" s="1"/>
      <c r="AU21" s="1"/>
      <c r="AV21" s="1"/>
      <c r="AW21" s="1"/>
      <c r="AX21" s="50"/>
      <c r="AY21" s="1"/>
      <c r="AZ21" s="1"/>
      <c r="BA21" s="1"/>
      <c r="BB21" s="1"/>
      <c r="BC21" s="1"/>
      <c r="BD21" s="1"/>
    </row>
    <row r="22" spans="1:56" ht="12.95" customHeight="1">
      <c r="A22" s="1"/>
      <c r="B22" s="1"/>
      <c r="C22" s="1"/>
      <c r="D22" s="1"/>
      <c r="E22" s="1"/>
      <c r="F22" s="1"/>
      <c r="G22" s="1"/>
      <c r="H22" s="1"/>
      <c r="I22" s="1"/>
      <c r="J22" s="1"/>
      <c r="K22" s="52"/>
      <c r="L22" s="52"/>
      <c r="M22" s="52"/>
      <c r="N22" s="52"/>
      <c r="O22" s="52"/>
      <c r="P22" s="52"/>
      <c r="Q22" s="53"/>
      <c r="R22" s="53"/>
      <c r="S22" s="53"/>
      <c r="T22" s="53"/>
      <c r="U22" s="53"/>
      <c r="V22" s="53"/>
      <c r="W22" s="53"/>
      <c r="X22" s="53"/>
      <c r="Y22" s="53"/>
      <c r="Z22" s="53"/>
      <c r="AA22" s="53"/>
      <c r="AB22" s="53"/>
      <c r="AC22" s="53"/>
      <c r="AD22" s="53"/>
      <c r="AE22" s="55"/>
      <c r="AF22" s="55"/>
      <c r="AG22" s="55"/>
      <c r="AH22" s="55"/>
      <c r="AI22" s="55"/>
      <c r="AJ22" s="55"/>
      <c r="AK22" s="50"/>
      <c r="AL22" s="1"/>
      <c r="AM22" s="2"/>
      <c r="AN22" s="1"/>
      <c r="AO22" s="50"/>
      <c r="AP22" s="53"/>
      <c r="AQ22" s="53"/>
      <c r="AR22" s="53"/>
      <c r="AS22" s="53"/>
      <c r="AT22" s="1"/>
      <c r="AU22" s="51"/>
      <c r="AV22" s="51"/>
      <c r="AW22" s="1"/>
      <c r="AX22" s="50"/>
      <c r="AY22" s="1"/>
      <c r="AZ22" s="1"/>
      <c r="BA22" s="1"/>
      <c r="BB22" s="1"/>
      <c r="BC22" s="1"/>
      <c r="BD22" s="1"/>
    </row>
    <row r="23" spans="1:56" ht="0.95" customHeight="1">
      <c r="A23" s="1"/>
      <c r="B23" s="1"/>
      <c r="C23" s="1"/>
      <c r="D23" s="1"/>
      <c r="E23" s="1"/>
      <c r="F23" s="1"/>
      <c r="G23" s="1"/>
      <c r="H23" s="1"/>
      <c r="I23" s="1"/>
      <c r="J23" s="1"/>
      <c r="K23" s="52"/>
      <c r="L23" s="52"/>
      <c r="M23" s="52"/>
      <c r="N23" s="52"/>
      <c r="O23" s="52"/>
      <c r="P23" s="52"/>
      <c r="Q23" s="53"/>
      <c r="R23" s="53"/>
      <c r="S23" s="53"/>
      <c r="T23" s="53"/>
      <c r="U23" s="53"/>
      <c r="V23" s="53"/>
      <c r="W23" s="53"/>
      <c r="X23" s="53"/>
      <c r="Y23" s="53"/>
      <c r="Z23" s="53"/>
      <c r="AA23" s="53"/>
      <c r="AB23" s="53"/>
      <c r="AC23" s="53"/>
      <c r="AD23" s="53"/>
      <c r="AE23" s="55"/>
      <c r="AF23" s="55"/>
      <c r="AG23" s="55"/>
      <c r="AH23" s="55"/>
      <c r="AI23" s="55"/>
      <c r="AJ23" s="55"/>
      <c r="AK23" s="50"/>
      <c r="AL23" s="1"/>
      <c r="AM23" s="1"/>
      <c r="AN23" s="1"/>
      <c r="AO23" s="50"/>
      <c r="AP23" s="53"/>
      <c r="AQ23" s="53"/>
      <c r="AR23" s="53"/>
      <c r="AS23" s="53"/>
      <c r="AT23" s="1"/>
      <c r="AU23" s="1"/>
      <c r="AV23" s="1"/>
      <c r="AW23" s="1"/>
      <c r="AX23" s="50"/>
      <c r="AY23" s="1"/>
      <c r="AZ23" s="1"/>
      <c r="BA23" s="1"/>
      <c r="BB23" s="1"/>
      <c r="BC23" s="1"/>
      <c r="BD23" s="1"/>
    </row>
    <row r="24" spans="1:56" ht="0.95" customHeight="1">
      <c r="A24" s="1"/>
      <c r="B24" s="1"/>
      <c r="C24" s="1"/>
      <c r="D24" s="1"/>
      <c r="E24" s="1"/>
      <c r="F24" s="1"/>
      <c r="G24" s="1"/>
      <c r="H24" s="1"/>
      <c r="I24" s="1"/>
      <c r="J24" s="1"/>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1"/>
      <c r="AZ24" s="1"/>
      <c r="BA24" s="1"/>
      <c r="BB24" s="1"/>
      <c r="BC24" s="1"/>
      <c r="BD24" s="1"/>
    </row>
    <row r="25" spans="1:56" ht="0.95" customHeight="1">
      <c r="A25" s="1"/>
      <c r="B25" s="1"/>
      <c r="C25" s="1"/>
      <c r="D25" s="1"/>
      <c r="E25" s="1"/>
      <c r="F25" s="1"/>
      <c r="G25" s="1"/>
      <c r="H25" s="1"/>
      <c r="I25" s="1"/>
      <c r="J25" s="1"/>
      <c r="K25" s="52">
        <v>2026</v>
      </c>
      <c r="L25" s="52"/>
      <c r="M25" s="52"/>
      <c r="N25" s="52"/>
      <c r="O25" s="52"/>
      <c r="P25" s="52"/>
      <c r="Q25" s="53">
        <v>3</v>
      </c>
      <c r="R25" s="53"/>
      <c r="S25" s="53"/>
      <c r="T25" s="53"/>
      <c r="U25" s="53"/>
      <c r="V25" s="53">
        <v>2</v>
      </c>
      <c r="W25" s="53"/>
      <c r="X25" s="53"/>
      <c r="Y25" s="53"/>
      <c r="Z25" s="53"/>
      <c r="AA25" s="53"/>
      <c r="AB25" s="53"/>
      <c r="AC25" s="53"/>
      <c r="AD25" s="53"/>
      <c r="AE25" s="54">
        <v>0</v>
      </c>
      <c r="AF25" s="54"/>
      <c r="AG25" s="54"/>
      <c r="AH25" s="54"/>
      <c r="AI25" s="54"/>
      <c r="AJ25" s="54"/>
      <c r="AK25" s="50"/>
      <c r="AL25" s="1"/>
      <c r="AM25" s="1"/>
      <c r="AN25" s="1"/>
      <c r="AO25" s="50"/>
      <c r="AP25" s="53" t="s">
        <v>25</v>
      </c>
      <c r="AQ25" s="53"/>
      <c r="AR25" s="53"/>
      <c r="AS25" s="53"/>
      <c r="AT25" s="1"/>
      <c r="AU25" s="1"/>
      <c r="AV25" s="1"/>
      <c r="AW25" s="1"/>
      <c r="AX25" s="50"/>
      <c r="AY25" s="1"/>
      <c r="AZ25" s="1"/>
      <c r="BA25" s="1"/>
      <c r="BB25" s="1"/>
      <c r="BC25" s="1"/>
      <c r="BD25" s="1"/>
    </row>
    <row r="26" spans="1:56" ht="12.95" customHeight="1">
      <c r="A26" s="1"/>
      <c r="B26" s="1"/>
      <c r="C26" s="1"/>
      <c r="D26" s="1"/>
      <c r="E26" s="1"/>
      <c r="F26" s="1"/>
      <c r="G26" s="1"/>
      <c r="H26" s="1"/>
      <c r="I26" s="1"/>
      <c r="J26" s="1"/>
      <c r="K26" s="52"/>
      <c r="L26" s="52"/>
      <c r="M26" s="52"/>
      <c r="N26" s="52"/>
      <c r="O26" s="52"/>
      <c r="P26" s="52"/>
      <c r="Q26" s="53"/>
      <c r="R26" s="53"/>
      <c r="S26" s="53"/>
      <c r="T26" s="53"/>
      <c r="U26" s="53"/>
      <c r="V26" s="53"/>
      <c r="W26" s="53"/>
      <c r="X26" s="53"/>
      <c r="Y26" s="53"/>
      <c r="Z26" s="53"/>
      <c r="AA26" s="53"/>
      <c r="AB26" s="53"/>
      <c r="AC26" s="53"/>
      <c r="AD26" s="53"/>
      <c r="AE26" s="54"/>
      <c r="AF26" s="54"/>
      <c r="AG26" s="54"/>
      <c r="AH26" s="54"/>
      <c r="AI26" s="54"/>
      <c r="AJ26" s="54"/>
      <c r="AK26" s="50"/>
      <c r="AL26" s="1"/>
      <c r="AM26" s="2"/>
      <c r="AN26" s="1"/>
      <c r="AO26" s="50"/>
      <c r="AP26" s="53"/>
      <c r="AQ26" s="53"/>
      <c r="AR26" s="53"/>
      <c r="AS26" s="53"/>
      <c r="AT26" s="1"/>
      <c r="AU26" s="1"/>
      <c r="AV26" s="1"/>
      <c r="AW26" s="1"/>
      <c r="AX26" s="50"/>
      <c r="AY26" s="1"/>
      <c r="AZ26" s="1"/>
      <c r="BA26" s="1"/>
      <c r="BB26" s="1"/>
      <c r="BC26" s="1"/>
      <c r="BD26" s="1"/>
    </row>
    <row r="27" spans="1:56" ht="0.95" customHeight="1">
      <c r="A27" s="1"/>
      <c r="B27" s="1"/>
      <c r="C27" s="1"/>
      <c r="D27" s="1"/>
      <c r="E27" s="1"/>
      <c r="F27" s="1"/>
      <c r="G27" s="1"/>
      <c r="H27" s="1"/>
      <c r="I27" s="1"/>
      <c r="J27" s="1"/>
      <c r="K27" s="52"/>
      <c r="L27" s="52"/>
      <c r="M27" s="52"/>
      <c r="N27" s="52"/>
      <c r="O27" s="52"/>
      <c r="P27" s="52"/>
      <c r="Q27" s="53"/>
      <c r="R27" s="53"/>
      <c r="S27" s="53"/>
      <c r="T27" s="53"/>
      <c r="U27" s="53"/>
      <c r="V27" s="53"/>
      <c r="W27" s="53"/>
      <c r="X27" s="53"/>
      <c r="Y27" s="53"/>
      <c r="Z27" s="53"/>
      <c r="AA27" s="53"/>
      <c r="AB27" s="53"/>
      <c r="AC27" s="53"/>
      <c r="AD27" s="53"/>
      <c r="AE27" s="54"/>
      <c r="AF27" s="54"/>
      <c r="AG27" s="54"/>
      <c r="AH27" s="54"/>
      <c r="AI27" s="54"/>
      <c r="AJ27" s="54"/>
      <c r="AK27" s="50"/>
      <c r="AL27" s="1"/>
      <c r="AM27" s="1"/>
      <c r="AN27" s="1"/>
      <c r="AO27" s="50"/>
      <c r="AP27" s="53"/>
      <c r="AQ27" s="53"/>
      <c r="AR27" s="53"/>
      <c r="AS27" s="53"/>
      <c r="AT27" s="1"/>
      <c r="AU27" s="1"/>
      <c r="AV27" s="1"/>
      <c r="AW27" s="1"/>
      <c r="AX27" s="50"/>
      <c r="AY27" s="1"/>
      <c r="AZ27" s="1"/>
      <c r="BA27" s="1"/>
      <c r="BB27" s="1"/>
      <c r="BC27" s="1"/>
      <c r="BD27" s="1"/>
    </row>
    <row r="28" spans="1:56" ht="0.95" customHeight="1">
      <c r="A28" s="1"/>
      <c r="B28" s="1"/>
      <c r="C28" s="1"/>
      <c r="D28" s="1"/>
      <c r="E28" s="1"/>
      <c r="F28" s="1"/>
      <c r="G28" s="1"/>
      <c r="H28" s="1"/>
      <c r="I28" s="1"/>
      <c r="J28" s="1"/>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1"/>
      <c r="AZ28" s="1"/>
      <c r="BA28" s="1"/>
      <c r="BB28" s="1"/>
      <c r="BC28" s="1"/>
      <c r="BD28" s="1"/>
    </row>
    <row r="29" spans="1:56" ht="0.95" customHeight="1">
      <c r="A29" s="1"/>
      <c r="B29" s="1"/>
      <c r="C29" s="1"/>
      <c r="D29" s="1"/>
      <c r="E29" s="1"/>
      <c r="F29" s="1"/>
      <c r="G29" s="1"/>
      <c r="H29" s="1"/>
      <c r="I29" s="1"/>
      <c r="J29" s="1"/>
      <c r="K29" s="52">
        <v>2027</v>
      </c>
      <c r="L29" s="52"/>
      <c r="M29" s="52"/>
      <c r="N29" s="52"/>
      <c r="O29" s="52"/>
      <c r="P29" s="52"/>
      <c r="Q29" s="53">
        <v>3</v>
      </c>
      <c r="R29" s="53"/>
      <c r="S29" s="53"/>
      <c r="T29" s="53"/>
      <c r="U29" s="53"/>
      <c r="V29" s="53">
        <v>4</v>
      </c>
      <c r="W29" s="53"/>
      <c r="X29" s="53"/>
      <c r="Y29" s="53"/>
      <c r="Z29" s="53"/>
      <c r="AA29" s="53"/>
      <c r="AB29" s="53"/>
      <c r="AC29" s="53"/>
      <c r="AD29" s="53"/>
      <c r="AE29" s="54">
        <v>0</v>
      </c>
      <c r="AF29" s="54"/>
      <c r="AG29" s="54"/>
      <c r="AH29" s="54"/>
      <c r="AI29" s="54"/>
      <c r="AJ29" s="54"/>
      <c r="AK29" s="50"/>
      <c r="AL29" s="1"/>
      <c r="AM29" s="1"/>
      <c r="AN29" s="1"/>
      <c r="AO29" s="50"/>
      <c r="AP29" s="53" t="s">
        <v>25</v>
      </c>
      <c r="AQ29" s="53"/>
      <c r="AR29" s="53"/>
      <c r="AS29" s="53"/>
      <c r="AT29" s="1"/>
      <c r="AU29" s="1"/>
      <c r="AV29" s="1"/>
      <c r="AW29" s="1"/>
      <c r="AX29" s="50"/>
      <c r="AY29" s="1"/>
      <c r="AZ29" s="1"/>
      <c r="BA29" s="1"/>
      <c r="BB29" s="1"/>
      <c r="BC29" s="1"/>
      <c r="BD29" s="1"/>
    </row>
    <row r="30" spans="1:56" ht="12.95" customHeight="1">
      <c r="A30" s="1"/>
      <c r="B30" s="1"/>
      <c r="C30" s="1"/>
      <c r="D30" s="1"/>
      <c r="E30" s="1"/>
      <c r="F30" s="1"/>
      <c r="G30" s="1"/>
      <c r="H30" s="1"/>
      <c r="I30" s="1"/>
      <c r="J30" s="1"/>
      <c r="K30" s="52"/>
      <c r="L30" s="52"/>
      <c r="M30" s="52"/>
      <c r="N30" s="52"/>
      <c r="O30" s="52"/>
      <c r="P30" s="52"/>
      <c r="Q30" s="53"/>
      <c r="R30" s="53"/>
      <c r="S30" s="53"/>
      <c r="T30" s="53"/>
      <c r="U30" s="53"/>
      <c r="V30" s="53"/>
      <c r="W30" s="53"/>
      <c r="X30" s="53"/>
      <c r="Y30" s="53"/>
      <c r="Z30" s="53"/>
      <c r="AA30" s="53"/>
      <c r="AB30" s="53"/>
      <c r="AC30" s="53"/>
      <c r="AD30" s="53"/>
      <c r="AE30" s="54"/>
      <c r="AF30" s="54"/>
      <c r="AG30" s="54"/>
      <c r="AH30" s="54"/>
      <c r="AI30" s="54"/>
      <c r="AJ30" s="54"/>
      <c r="AK30" s="50"/>
      <c r="AL30" s="1"/>
      <c r="AM30" s="2"/>
      <c r="AN30" s="1"/>
      <c r="AO30" s="50"/>
      <c r="AP30" s="53"/>
      <c r="AQ30" s="53"/>
      <c r="AR30" s="53"/>
      <c r="AS30" s="53"/>
      <c r="AT30" s="1"/>
      <c r="AU30" s="1"/>
      <c r="AV30" s="1"/>
      <c r="AW30" s="1"/>
      <c r="AX30" s="50"/>
      <c r="AY30" s="1"/>
      <c r="AZ30" s="1"/>
      <c r="BA30" s="1"/>
      <c r="BB30" s="1"/>
      <c r="BC30" s="1"/>
      <c r="BD30" s="1"/>
    </row>
    <row r="31" spans="1:56" ht="0.95" customHeight="1">
      <c r="A31" s="1"/>
      <c r="B31" s="1"/>
      <c r="C31" s="1"/>
      <c r="D31" s="1"/>
      <c r="E31" s="1"/>
      <c r="F31" s="1"/>
      <c r="G31" s="1"/>
      <c r="H31" s="1"/>
      <c r="I31" s="1"/>
      <c r="J31" s="1"/>
      <c r="K31" s="52"/>
      <c r="L31" s="52"/>
      <c r="M31" s="52"/>
      <c r="N31" s="52"/>
      <c r="O31" s="52"/>
      <c r="P31" s="52"/>
      <c r="Q31" s="53"/>
      <c r="R31" s="53"/>
      <c r="S31" s="53"/>
      <c r="T31" s="53"/>
      <c r="U31" s="53"/>
      <c r="V31" s="53"/>
      <c r="W31" s="53"/>
      <c r="X31" s="53"/>
      <c r="Y31" s="53"/>
      <c r="Z31" s="53"/>
      <c r="AA31" s="53"/>
      <c r="AB31" s="53"/>
      <c r="AC31" s="53"/>
      <c r="AD31" s="53"/>
      <c r="AE31" s="54"/>
      <c r="AF31" s="54"/>
      <c r="AG31" s="54"/>
      <c r="AH31" s="54"/>
      <c r="AI31" s="54"/>
      <c r="AJ31" s="54"/>
      <c r="AK31" s="50"/>
      <c r="AL31" s="1"/>
      <c r="AM31" s="1"/>
      <c r="AN31" s="1"/>
      <c r="AO31" s="50"/>
      <c r="AP31" s="53"/>
      <c r="AQ31" s="53"/>
      <c r="AR31" s="53"/>
      <c r="AS31" s="53"/>
      <c r="AT31" s="1"/>
      <c r="AU31" s="1"/>
      <c r="AV31" s="1"/>
      <c r="AW31" s="1"/>
      <c r="AX31" s="50"/>
      <c r="AY31" s="1"/>
      <c r="AZ31" s="1"/>
      <c r="BA31" s="1"/>
      <c r="BB31" s="1"/>
      <c r="BC31" s="1"/>
      <c r="BD31" s="1"/>
    </row>
    <row r="32" spans="1:56" ht="0.95" customHeight="1">
      <c r="A32" s="1"/>
      <c r="B32" s="1"/>
      <c r="C32" s="1"/>
      <c r="D32" s="1"/>
      <c r="E32" s="1"/>
      <c r="F32" s="1"/>
      <c r="G32" s="1"/>
      <c r="H32" s="1"/>
      <c r="I32" s="1"/>
      <c r="J32" s="1"/>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1"/>
      <c r="AZ32" s="1"/>
      <c r="BA32" s="1"/>
      <c r="BB32" s="1"/>
      <c r="BC32" s="1"/>
      <c r="BD32" s="1"/>
    </row>
    <row r="33" spans="1:59" ht="0.95" customHeight="1">
      <c r="A33" s="1"/>
      <c r="B33" s="1"/>
      <c r="C33" s="1"/>
      <c r="D33" s="1"/>
      <c r="E33" s="1"/>
      <c r="F33" s="1"/>
      <c r="G33" s="1"/>
      <c r="H33" s="1"/>
      <c r="I33" s="1"/>
      <c r="J33" s="1"/>
      <c r="K33" s="76" t="s">
        <v>26</v>
      </c>
      <c r="L33" s="76"/>
      <c r="M33" s="76"/>
      <c r="N33" s="76"/>
      <c r="O33" s="76"/>
      <c r="P33" s="76"/>
      <c r="Q33" s="77">
        <v>10</v>
      </c>
      <c r="R33" s="77"/>
      <c r="S33" s="77"/>
      <c r="T33" s="77"/>
      <c r="U33" s="77"/>
      <c r="V33" s="77">
        <v>10</v>
      </c>
      <c r="W33" s="77"/>
      <c r="X33" s="77"/>
      <c r="Y33" s="77"/>
      <c r="Z33" s="77"/>
      <c r="AA33" s="77">
        <f>+AA17+AA21+AA25+AA29</f>
        <v>4</v>
      </c>
      <c r="AB33" s="77"/>
      <c r="AC33" s="77"/>
      <c r="AD33" s="77"/>
      <c r="AE33" s="48" t="s">
        <v>27</v>
      </c>
      <c r="AF33" s="48"/>
      <c r="AG33" s="48"/>
      <c r="AH33" s="48"/>
      <c r="AI33" s="48"/>
      <c r="AJ33" s="48"/>
      <c r="AK33" s="48"/>
      <c r="AL33" s="48"/>
      <c r="AM33" s="48"/>
      <c r="AN33" s="48"/>
      <c r="AO33" s="48"/>
      <c r="AP33" s="78">
        <f>+AA33/V33</f>
        <v>0.4</v>
      </c>
      <c r="AQ33" s="78"/>
      <c r="AR33" s="78"/>
      <c r="AS33" s="78"/>
      <c r="AT33" s="1"/>
      <c r="AU33" s="1"/>
      <c r="AV33" s="1"/>
      <c r="AW33" s="1"/>
      <c r="AX33" s="50"/>
      <c r="AY33" s="1"/>
      <c r="AZ33" s="1"/>
      <c r="BA33" s="1"/>
      <c r="BB33" s="1"/>
      <c r="BC33" s="1"/>
      <c r="BD33" s="1"/>
    </row>
    <row r="34" spans="1:59" ht="12.95" customHeight="1">
      <c r="A34" s="1"/>
      <c r="B34" s="1"/>
      <c r="C34" s="1"/>
      <c r="D34" s="1"/>
      <c r="E34" s="1"/>
      <c r="F34" s="1"/>
      <c r="G34" s="1"/>
      <c r="H34" s="1"/>
      <c r="I34" s="1"/>
      <c r="J34" s="1"/>
      <c r="K34" s="76"/>
      <c r="L34" s="76"/>
      <c r="M34" s="76"/>
      <c r="N34" s="76"/>
      <c r="O34" s="76"/>
      <c r="P34" s="76"/>
      <c r="Q34" s="77"/>
      <c r="R34" s="77"/>
      <c r="S34" s="77"/>
      <c r="T34" s="77"/>
      <c r="U34" s="77"/>
      <c r="V34" s="77"/>
      <c r="W34" s="77"/>
      <c r="X34" s="77"/>
      <c r="Y34" s="77"/>
      <c r="Z34" s="77"/>
      <c r="AA34" s="77"/>
      <c r="AB34" s="77"/>
      <c r="AC34" s="77"/>
      <c r="AD34" s="77"/>
      <c r="AE34" s="48"/>
      <c r="AF34" s="48"/>
      <c r="AG34" s="48"/>
      <c r="AH34" s="48"/>
      <c r="AI34" s="48"/>
      <c r="AJ34" s="48"/>
      <c r="AK34" s="48"/>
      <c r="AL34" s="48"/>
      <c r="AM34" s="48"/>
      <c r="AN34" s="48"/>
      <c r="AO34" s="48"/>
      <c r="AP34" s="78"/>
      <c r="AQ34" s="78"/>
      <c r="AR34" s="78"/>
      <c r="AS34" s="78"/>
      <c r="AT34" s="1"/>
      <c r="AU34" s="51"/>
      <c r="AV34" s="51"/>
      <c r="AW34" s="1"/>
      <c r="AX34" s="50"/>
      <c r="AY34" s="1"/>
      <c r="AZ34" s="1"/>
      <c r="BA34" s="1"/>
      <c r="BB34" s="1"/>
      <c r="BC34" s="1"/>
      <c r="BD34" s="1"/>
    </row>
    <row r="35" spans="1:59" ht="0.95" customHeight="1">
      <c r="A35" s="1"/>
      <c r="B35" s="1"/>
      <c r="C35" s="1"/>
      <c r="D35" s="1"/>
      <c r="E35" s="1"/>
      <c r="F35" s="1"/>
      <c r="G35" s="1"/>
      <c r="H35" s="1"/>
      <c r="I35" s="1"/>
      <c r="J35" s="1"/>
      <c r="K35" s="76"/>
      <c r="L35" s="76"/>
      <c r="M35" s="76"/>
      <c r="N35" s="76"/>
      <c r="O35" s="76"/>
      <c r="P35" s="76"/>
      <c r="Q35" s="77"/>
      <c r="R35" s="77"/>
      <c r="S35" s="77"/>
      <c r="T35" s="77"/>
      <c r="U35" s="77"/>
      <c r="V35" s="77"/>
      <c r="W35" s="77"/>
      <c r="X35" s="77"/>
      <c r="Y35" s="77"/>
      <c r="Z35" s="77"/>
      <c r="AA35" s="77"/>
      <c r="AB35" s="77"/>
      <c r="AC35" s="77"/>
      <c r="AD35" s="77"/>
      <c r="AE35" s="48"/>
      <c r="AF35" s="48"/>
      <c r="AG35" s="48"/>
      <c r="AH35" s="48"/>
      <c r="AI35" s="48"/>
      <c r="AJ35" s="48"/>
      <c r="AK35" s="48"/>
      <c r="AL35" s="48"/>
      <c r="AM35" s="48"/>
      <c r="AN35" s="48"/>
      <c r="AO35" s="48"/>
      <c r="AP35" s="78"/>
      <c r="AQ35" s="78"/>
      <c r="AR35" s="78"/>
      <c r="AS35" s="78"/>
      <c r="AT35" s="1"/>
      <c r="AU35" s="1"/>
      <c r="AV35" s="1"/>
      <c r="AW35" s="1"/>
      <c r="AX35" s="50"/>
      <c r="AY35" s="1"/>
      <c r="AZ35" s="1"/>
      <c r="BA35" s="1"/>
      <c r="BB35" s="1"/>
      <c r="BC35" s="1"/>
      <c r="BD35" s="1"/>
    </row>
    <row r="36" spans="1:59" ht="0.95" customHeight="1">
      <c r="A36" s="1"/>
      <c r="B36" s="1"/>
      <c r="C36" s="1"/>
      <c r="D36" s="1"/>
      <c r="E36" s="1"/>
      <c r="F36" s="1"/>
      <c r="G36" s="1"/>
      <c r="H36" s="1"/>
      <c r="I36" s="1"/>
      <c r="J36" s="1"/>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1"/>
      <c r="AZ36" s="1"/>
      <c r="BA36" s="1"/>
      <c r="BB36" s="1"/>
      <c r="BC36" s="1"/>
      <c r="BD36" s="1"/>
    </row>
    <row r="37" spans="1:59" ht="20.100000000000001" customHeight="1">
      <c r="A37" s="1"/>
      <c r="B37" s="24" t="s">
        <v>28</v>
      </c>
      <c r="C37" s="24"/>
      <c r="D37" s="24"/>
      <c r="E37" s="24"/>
      <c r="F37" s="24"/>
      <c r="G37" s="24"/>
      <c r="H37" s="24"/>
      <c r="I37" s="24" t="s">
        <v>29</v>
      </c>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1"/>
      <c r="BA37" s="1"/>
      <c r="BB37" s="1"/>
      <c r="BC37" s="1"/>
      <c r="BD37" s="1"/>
    </row>
    <row r="38" spans="1:59" ht="288.75" customHeight="1">
      <c r="A38" s="1"/>
      <c r="B38" s="24" t="s">
        <v>30</v>
      </c>
      <c r="C38" s="24"/>
      <c r="D38" s="24"/>
      <c r="E38" s="24"/>
      <c r="F38" s="24"/>
      <c r="G38" s="24"/>
      <c r="H38" s="24"/>
      <c r="I38" s="24" t="s">
        <v>168</v>
      </c>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1"/>
      <c r="BA38" s="1"/>
      <c r="BB38" s="1"/>
      <c r="BC38" s="1"/>
      <c r="BD38" s="1"/>
    </row>
    <row r="39" spans="1:59" ht="240" customHeight="1">
      <c r="A39" s="5"/>
      <c r="B39" s="3"/>
      <c r="C39" s="3"/>
      <c r="D39" s="3"/>
      <c r="E39" s="3"/>
      <c r="F39" s="3"/>
      <c r="G39" s="3"/>
      <c r="H39" s="3"/>
      <c r="I39" s="24" t="s">
        <v>170</v>
      </c>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5"/>
      <c r="BA39" s="5"/>
      <c r="BB39" s="5"/>
      <c r="BC39" s="5"/>
      <c r="BD39" s="5"/>
    </row>
    <row r="40" spans="1:59" ht="33.950000000000003" customHeight="1">
      <c r="A40" s="1"/>
      <c r="B40" s="1"/>
      <c r="C40" s="43" t="s">
        <v>31</v>
      </c>
      <c r="D40" s="43"/>
      <c r="E40" s="43"/>
      <c r="F40" s="43"/>
      <c r="G40" s="43"/>
      <c r="H40" s="43"/>
      <c r="I40" s="43"/>
      <c r="J40" s="43"/>
      <c r="K40" s="43"/>
      <c r="L40" s="43"/>
      <c r="M40" s="43"/>
      <c r="N40" s="43"/>
      <c r="O40" s="43"/>
      <c r="P40" s="43"/>
      <c r="Q40" s="43"/>
      <c r="R40" s="43"/>
      <c r="S40" s="43"/>
      <c r="T40" s="43"/>
      <c r="U40" s="44">
        <v>4064.84</v>
      </c>
      <c r="V40" s="44"/>
      <c r="W40" s="44"/>
      <c r="X40" s="44"/>
      <c r="Y40" s="44">
        <v>3981.24</v>
      </c>
      <c r="Z40" s="44"/>
      <c r="AA40" s="44"/>
      <c r="AB40" s="44"/>
      <c r="AC40" s="44"/>
      <c r="AD40" s="44"/>
      <c r="AE40" s="45">
        <v>97.943338479999994</v>
      </c>
      <c r="AF40" s="45"/>
      <c r="AG40" s="45"/>
      <c r="AH40" s="45"/>
      <c r="AI40" s="46"/>
      <c r="AJ40" s="46"/>
      <c r="AK40" s="46"/>
      <c r="AL40" s="46"/>
      <c r="AM40" s="46"/>
      <c r="AN40" s="46"/>
      <c r="AO40" s="46"/>
      <c r="AP40" s="46"/>
      <c r="AQ40" s="46"/>
      <c r="AR40" s="46"/>
      <c r="AS40" s="46"/>
      <c r="AT40" s="46"/>
      <c r="AU40" s="46"/>
      <c r="AV40" s="44">
        <v>2285.85</v>
      </c>
      <c r="AW40" s="44"/>
      <c r="AX40" s="44"/>
      <c r="AY40" s="44"/>
      <c r="AZ40" s="44"/>
      <c r="BA40" s="44"/>
      <c r="BB40" s="45">
        <v>56.234685740000003</v>
      </c>
      <c r="BC40" s="45"/>
      <c r="BD40" s="1"/>
    </row>
    <row r="41" spans="1:59" ht="45.95" customHeight="1">
      <c r="A41" s="1"/>
      <c r="B41" s="1"/>
      <c r="C41" s="41" t="s">
        <v>32</v>
      </c>
      <c r="D41" s="41"/>
      <c r="E41" s="41"/>
      <c r="F41" s="41"/>
      <c r="G41" s="41"/>
      <c r="H41" s="41"/>
      <c r="I41" s="41"/>
      <c r="J41" s="41"/>
      <c r="K41" s="41"/>
      <c r="L41" s="42" t="s">
        <v>33</v>
      </c>
      <c r="M41" s="42"/>
      <c r="N41" s="42"/>
      <c r="O41" s="42"/>
      <c r="P41" s="42"/>
      <c r="Q41" s="42"/>
      <c r="R41" s="39" t="s">
        <v>34</v>
      </c>
      <c r="S41" s="39"/>
      <c r="T41" s="39"/>
      <c r="U41" s="40">
        <v>374</v>
      </c>
      <c r="V41" s="40"/>
      <c r="W41" s="40"/>
      <c r="X41" s="40"/>
      <c r="Y41" s="40">
        <v>374</v>
      </c>
      <c r="Z41" s="40"/>
      <c r="AA41" s="40"/>
      <c r="AB41" s="40"/>
      <c r="AC41" s="40"/>
      <c r="AD41" s="40"/>
      <c r="AE41" s="34" t="s">
        <v>35</v>
      </c>
      <c r="AF41" s="34"/>
      <c r="AG41" s="34"/>
      <c r="AH41" s="34"/>
      <c r="AI41" s="40">
        <v>367</v>
      </c>
      <c r="AJ41" s="40"/>
      <c r="AK41" s="40"/>
      <c r="AL41" s="40"/>
      <c r="AM41" s="40"/>
      <c r="AN41" s="40"/>
      <c r="AO41" s="40"/>
      <c r="AP41" s="40"/>
      <c r="AQ41" s="40"/>
      <c r="AR41" s="40"/>
      <c r="AS41" s="34">
        <v>98.128342250000003</v>
      </c>
      <c r="AT41" s="34"/>
      <c r="AU41" s="34"/>
      <c r="AV41" s="35" t="s">
        <v>15</v>
      </c>
      <c r="AW41" s="35"/>
      <c r="AX41" s="35"/>
      <c r="AY41" s="35"/>
      <c r="AZ41" s="35"/>
      <c r="BA41" s="35"/>
      <c r="BB41" s="35" t="s">
        <v>15</v>
      </c>
      <c r="BC41" s="35"/>
      <c r="BD41" s="1"/>
    </row>
    <row r="42" spans="1:59" ht="15.95" customHeight="1" thickBot="1">
      <c r="A42" s="1"/>
      <c r="B42" s="1"/>
      <c r="C42" s="37" t="s">
        <v>15</v>
      </c>
      <c r="D42" s="37"/>
      <c r="E42" s="37"/>
      <c r="F42" s="37"/>
      <c r="G42" s="37"/>
      <c r="H42" s="37"/>
      <c r="I42" s="37"/>
      <c r="J42" s="37"/>
      <c r="K42" s="37"/>
      <c r="L42" s="38" t="s">
        <v>36</v>
      </c>
      <c r="M42" s="38"/>
      <c r="N42" s="38"/>
      <c r="O42" s="38"/>
      <c r="P42" s="38"/>
      <c r="Q42" s="38"/>
      <c r="R42" s="39" t="s">
        <v>37</v>
      </c>
      <c r="S42" s="39"/>
      <c r="T42" s="39"/>
      <c r="U42" s="36">
        <v>4064.84</v>
      </c>
      <c r="V42" s="36"/>
      <c r="W42" s="36"/>
      <c r="X42" s="36"/>
      <c r="Y42" s="36">
        <v>3981.24</v>
      </c>
      <c r="Z42" s="36"/>
      <c r="AA42" s="36"/>
      <c r="AB42" s="36"/>
      <c r="AC42" s="36"/>
      <c r="AD42" s="36"/>
      <c r="AE42" s="34">
        <v>97.943338479999994</v>
      </c>
      <c r="AF42" s="34"/>
      <c r="AG42" s="34"/>
      <c r="AH42" s="34"/>
      <c r="AI42" s="35" t="s">
        <v>15</v>
      </c>
      <c r="AJ42" s="35"/>
      <c r="AK42" s="35"/>
      <c r="AL42" s="35"/>
      <c r="AM42" s="35"/>
      <c r="AN42" s="35"/>
      <c r="AO42" s="35"/>
      <c r="AP42" s="35"/>
      <c r="AQ42" s="35"/>
      <c r="AR42" s="35"/>
      <c r="AS42" s="35" t="s">
        <v>15</v>
      </c>
      <c r="AT42" s="35"/>
      <c r="AU42" s="35"/>
      <c r="AV42" s="36">
        <v>2285.85</v>
      </c>
      <c r="AW42" s="36"/>
      <c r="AX42" s="36"/>
      <c r="AY42" s="36"/>
      <c r="AZ42" s="36"/>
      <c r="BA42" s="36"/>
      <c r="BB42" s="34">
        <v>56.234685740000003</v>
      </c>
      <c r="BC42" s="34"/>
      <c r="BD42" s="1"/>
    </row>
    <row r="43" spans="1:59" s="12" customFormat="1" ht="15.95" customHeight="1">
      <c r="A43" s="5"/>
      <c r="B43" s="5"/>
      <c r="C43" s="6"/>
      <c r="D43" s="6"/>
      <c r="E43" s="6"/>
      <c r="F43" s="6"/>
      <c r="G43" s="6"/>
      <c r="H43" s="6"/>
      <c r="I43" s="6"/>
      <c r="J43" s="6"/>
      <c r="K43" s="6"/>
      <c r="L43" s="7"/>
      <c r="M43" s="7"/>
      <c r="N43" s="7"/>
      <c r="O43" s="7"/>
      <c r="P43" s="7"/>
      <c r="Q43" s="7"/>
      <c r="R43" s="8"/>
      <c r="S43" s="8"/>
      <c r="T43" s="8"/>
      <c r="U43" s="9"/>
      <c r="V43" s="9"/>
      <c r="W43" s="9"/>
      <c r="X43" s="9"/>
      <c r="Y43" s="9"/>
      <c r="Z43" s="9"/>
      <c r="AA43" s="9"/>
      <c r="AB43" s="9"/>
      <c r="AC43" s="9"/>
      <c r="AD43" s="9"/>
      <c r="AE43" s="10"/>
      <c r="AF43" s="10"/>
      <c r="AG43" s="10"/>
      <c r="AH43" s="10"/>
      <c r="AI43" s="11"/>
      <c r="AJ43" s="11"/>
      <c r="AK43" s="11"/>
      <c r="AL43" s="11"/>
      <c r="AM43" s="11"/>
      <c r="AN43" s="11"/>
      <c r="AO43" s="11"/>
      <c r="AP43" s="11"/>
      <c r="AQ43" s="11"/>
      <c r="AR43" s="11"/>
      <c r="AS43" s="11"/>
      <c r="AT43" s="11"/>
      <c r="AU43" s="11"/>
      <c r="AV43" s="9"/>
      <c r="AW43" s="9"/>
      <c r="AX43" s="9"/>
      <c r="AY43" s="9"/>
      <c r="AZ43" s="9"/>
      <c r="BA43" s="9"/>
      <c r="BB43" s="10"/>
      <c r="BC43" s="10"/>
      <c r="BD43" s="5"/>
    </row>
    <row r="44" spans="1:59" s="12" customFormat="1" ht="15.95" customHeight="1" thickBot="1">
      <c r="A44" s="5"/>
      <c r="B44" s="5"/>
      <c r="C44" s="13"/>
      <c r="D44" s="13"/>
      <c r="E44" s="13"/>
      <c r="F44" s="13"/>
      <c r="G44" s="13"/>
      <c r="H44" s="13"/>
      <c r="I44" s="13"/>
      <c r="J44" s="13"/>
      <c r="K44" s="13"/>
      <c r="L44" s="14"/>
      <c r="M44" s="14"/>
      <c r="N44" s="14"/>
      <c r="O44" s="14"/>
      <c r="P44" s="14"/>
      <c r="Q44" s="14"/>
      <c r="R44" s="15"/>
      <c r="S44" s="15"/>
      <c r="T44" s="15"/>
      <c r="U44" s="16"/>
      <c r="V44" s="16"/>
      <c r="W44" s="16"/>
      <c r="X44" s="16"/>
      <c r="Y44" s="16"/>
      <c r="Z44" s="16"/>
      <c r="AA44" s="16"/>
      <c r="AB44" s="16"/>
      <c r="AC44" s="16"/>
      <c r="AD44" s="16"/>
      <c r="AE44" s="17"/>
      <c r="AF44" s="17"/>
      <c r="AG44" s="17"/>
      <c r="AH44" s="17"/>
      <c r="AI44" s="18"/>
      <c r="AJ44" s="18"/>
      <c r="AK44" s="18"/>
      <c r="AL44" s="18"/>
      <c r="AM44" s="18"/>
      <c r="AN44" s="18"/>
      <c r="AO44" s="18"/>
      <c r="AP44" s="18"/>
      <c r="AQ44" s="18"/>
      <c r="AR44" s="18"/>
      <c r="AS44" s="18"/>
      <c r="AT44" s="18"/>
      <c r="AU44" s="18"/>
      <c r="AV44" s="16"/>
      <c r="AW44" s="16"/>
      <c r="AX44" s="16"/>
      <c r="AY44" s="16"/>
      <c r="AZ44" s="16"/>
      <c r="BA44" s="16"/>
      <c r="BB44" s="17"/>
      <c r="BC44" s="17"/>
      <c r="BD44" s="5"/>
    </row>
    <row r="45" spans="1:59" ht="15" customHeight="1" thickBot="1">
      <c r="A45" s="1"/>
      <c r="B45" s="1"/>
      <c r="C45" s="75" t="s">
        <v>38</v>
      </c>
      <c r="D45" s="75"/>
      <c r="E45" s="75"/>
      <c r="F45" s="75"/>
      <c r="G45" s="75"/>
      <c r="H45" s="75"/>
      <c r="I45" s="75"/>
      <c r="J45" s="75"/>
      <c r="K45" s="75"/>
      <c r="L45" s="75"/>
      <c r="M45" s="75"/>
      <c r="N45" s="75"/>
      <c r="O45" s="75"/>
      <c r="P45" s="75"/>
      <c r="Q45" s="75"/>
      <c r="R45" s="75"/>
      <c r="S45" s="75"/>
      <c r="T45" s="75"/>
      <c r="U45" s="86">
        <v>6671.53</v>
      </c>
      <c r="V45" s="86"/>
      <c r="W45" s="86"/>
      <c r="X45" s="86"/>
      <c r="Y45" s="86">
        <v>6528.82</v>
      </c>
      <c r="Z45" s="86"/>
      <c r="AA45" s="86"/>
      <c r="AB45" s="86"/>
      <c r="AC45" s="86"/>
      <c r="AD45" s="86"/>
      <c r="AE45" s="70">
        <v>97.860910469999993</v>
      </c>
      <c r="AF45" s="70"/>
      <c r="AG45" s="70"/>
      <c r="AH45" s="70"/>
      <c r="AI45" s="68"/>
      <c r="AJ45" s="68"/>
      <c r="AK45" s="68"/>
      <c r="AL45" s="68"/>
      <c r="AM45" s="68"/>
      <c r="AN45" s="68"/>
      <c r="AO45" s="68"/>
      <c r="AP45" s="68"/>
      <c r="AQ45" s="68"/>
      <c r="AR45" s="68"/>
      <c r="AS45" s="68"/>
      <c r="AT45" s="68"/>
      <c r="AU45" s="68"/>
      <c r="AV45" s="69">
        <v>5496.29</v>
      </c>
      <c r="AW45" s="69"/>
      <c r="AX45" s="69"/>
      <c r="AY45" s="69"/>
      <c r="AZ45" s="69"/>
      <c r="BA45" s="69"/>
      <c r="BB45" s="70">
        <v>82.384250690000002</v>
      </c>
      <c r="BC45" s="70"/>
      <c r="BD45" s="1"/>
    </row>
    <row r="46" spans="1:59" ht="15" customHeight="1" thickBot="1">
      <c r="A46" s="1"/>
      <c r="B46" s="1"/>
      <c r="C46" s="71" t="s">
        <v>39</v>
      </c>
      <c r="D46" s="71"/>
      <c r="E46" s="71"/>
      <c r="F46" s="71"/>
      <c r="G46" s="71"/>
      <c r="H46" s="71"/>
      <c r="I46" s="71"/>
      <c r="J46" s="71"/>
      <c r="K46" s="71"/>
      <c r="L46" s="71"/>
      <c r="M46" s="71"/>
      <c r="N46" s="71"/>
      <c r="O46" s="71"/>
      <c r="P46" s="71"/>
      <c r="Q46" s="71"/>
      <c r="R46" s="71"/>
      <c r="S46" s="71"/>
      <c r="T46" s="71"/>
      <c r="U46" s="87">
        <v>6671.53</v>
      </c>
      <c r="V46" s="87"/>
      <c r="W46" s="87"/>
      <c r="X46" s="87"/>
      <c r="Y46" s="87">
        <v>6528.82</v>
      </c>
      <c r="Z46" s="87"/>
      <c r="AA46" s="87"/>
      <c r="AB46" s="87"/>
      <c r="AC46" s="87"/>
      <c r="AD46" s="87"/>
      <c r="AE46" s="73">
        <v>97.860910469999993</v>
      </c>
      <c r="AF46" s="73"/>
      <c r="AG46" s="73"/>
      <c r="AH46" s="73"/>
      <c r="AI46" s="74"/>
      <c r="AJ46" s="74"/>
      <c r="AK46" s="74"/>
      <c r="AL46" s="74"/>
      <c r="AM46" s="74"/>
      <c r="AN46" s="74"/>
      <c r="AO46" s="74"/>
      <c r="AP46" s="74"/>
      <c r="AQ46" s="74"/>
      <c r="AR46" s="74"/>
      <c r="AS46" s="74"/>
      <c r="AT46" s="74"/>
      <c r="AU46" s="74"/>
      <c r="AV46" s="72">
        <v>5496.29</v>
      </c>
      <c r="AW46" s="72"/>
      <c r="AX46" s="72"/>
      <c r="AY46" s="72"/>
      <c r="AZ46" s="72"/>
      <c r="BA46" s="72"/>
      <c r="BB46" s="73">
        <v>82.384250690000002</v>
      </c>
      <c r="BC46" s="73"/>
      <c r="BD46" s="1"/>
    </row>
    <row r="47" spans="1:59" ht="45.95" customHeight="1" thickBot="1">
      <c r="A47" s="1"/>
      <c r="B47" s="1"/>
      <c r="C47" s="67" t="s">
        <v>40</v>
      </c>
      <c r="D47" s="67"/>
      <c r="E47" s="67"/>
      <c r="F47" s="67"/>
      <c r="G47" s="67"/>
      <c r="H47" s="67"/>
      <c r="I47" s="67"/>
      <c r="J47" s="67"/>
      <c r="K47" s="67"/>
      <c r="L47" s="67"/>
      <c r="M47" s="67"/>
      <c r="N47" s="67"/>
      <c r="O47" s="67"/>
      <c r="P47" s="67"/>
      <c r="Q47" s="67"/>
      <c r="R47" s="67"/>
      <c r="S47" s="67"/>
      <c r="T47" s="67"/>
      <c r="U47" s="88" t="s">
        <v>41</v>
      </c>
      <c r="V47" s="88"/>
      <c r="W47" s="88"/>
      <c r="X47" s="88"/>
      <c r="Y47" s="88" t="s">
        <v>42</v>
      </c>
      <c r="Z47" s="88"/>
      <c r="AA47" s="88"/>
      <c r="AB47" s="88"/>
      <c r="AC47" s="88"/>
      <c r="AD47" s="88"/>
      <c r="AE47" s="64" t="s">
        <v>43</v>
      </c>
      <c r="AF47" s="64"/>
      <c r="AG47" s="64"/>
      <c r="AH47" s="64"/>
      <c r="AI47" s="62"/>
      <c r="AJ47" s="62"/>
      <c r="AK47" s="62"/>
      <c r="AL47" s="62"/>
      <c r="AM47" s="62"/>
      <c r="AN47" s="62"/>
      <c r="AO47" s="62"/>
      <c r="AP47" s="62"/>
      <c r="AQ47" s="62"/>
      <c r="AR47" s="62"/>
      <c r="AS47" s="62"/>
      <c r="AT47" s="62"/>
      <c r="AU47" s="62"/>
      <c r="AV47" s="63" t="s">
        <v>44</v>
      </c>
      <c r="AW47" s="63"/>
      <c r="AX47" s="63"/>
      <c r="AY47" s="63"/>
      <c r="AZ47" s="63"/>
      <c r="BA47" s="63"/>
      <c r="BB47" s="64" t="s">
        <v>45</v>
      </c>
      <c r="BC47" s="64"/>
      <c r="BD47" s="1"/>
      <c r="BG47" s="89"/>
    </row>
    <row r="48" spans="1:59" ht="15" customHeight="1" thickBot="1">
      <c r="A48" s="1"/>
      <c r="B48" s="1"/>
      <c r="C48" s="65" t="s">
        <v>14</v>
      </c>
      <c r="D48" s="65"/>
      <c r="E48" s="65"/>
      <c r="F48" s="65"/>
      <c r="G48" s="65"/>
      <c r="H48" s="65"/>
      <c r="I48" s="65"/>
      <c r="J48" s="65"/>
      <c r="K48" s="65"/>
      <c r="L48" s="65"/>
      <c r="M48" s="65"/>
      <c r="N48" s="65"/>
      <c r="O48" s="65"/>
      <c r="P48" s="65"/>
      <c r="Q48" s="65"/>
      <c r="R48" s="65"/>
      <c r="S48" s="65"/>
      <c r="T48" s="65"/>
      <c r="U48" s="66" t="s">
        <v>15</v>
      </c>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1"/>
    </row>
    <row r="49" spans="1:56" ht="20.100000000000001" customHeight="1">
      <c r="A49" s="1"/>
      <c r="B49" s="1"/>
      <c r="C49" s="1"/>
      <c r="D49" s="59" t="s">
        <v>16</v>
      </c>
      <c r="E49" s="59"/>
      <c r="F49" s="60" t="s">
        <v>46</v>
      </c>
      <c r="G49" s="60"/>
      <c r="H49" s="60"/>
      <c r="I49" s="60"/>
      <c r="J49" s="60"/>
      <c r="K49" s="60"/>
      <c r="L49" s="60"/>
      <c r="M49" s="60"/>
      <c r="N49" s="60"/>
      <c r="O49" s="60"/>
      <c r="P49" s="60"/>
      <c r="Q49" s="60"/>
      <c r="R49" s="60"/>
      <c r="S49" s="60"/>
      <c r="T49" s="60"/>
      <c r="U49" s="60"/>
      <c r="V49" s="60"/>
      <c r="W49" s="60"/>
      <c r="X49" s="60"/>
      <c r="Y49" s="60"/>
      <c r="Z49" s="60"/>
      <c r="AA49" s="60"/>
      <c r="AB49" s="60"/>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c r="A50" s="1"/>
      <c r="B50" s="1"/>
      <c r="C50" s="1"/>
      <c r="D50" s="1"/>
      <c r="E50" s="1"/>
      <c r="F50" s="1"/>
      <c r="G50" s="1"/>
      <c r="H50" s="1"/>
      <c r="I50" s="1"/>
      <c r="J50" s="1"/>
      <c r="K50" s="61" t="s">
        <v>18</v>
      </c>
      <c r="L50" s="61"/>
      <c r="M50" s="61"/>
      <c r="N50" s="61"/>
      <c r="O50" s="61"/>
      <c r="P50" s="61"/>
      <c r="Q50" s="61" t="s">
        <v>19</v>
      </c>
      <c r="R50" s="61"/>
      <c r="S50" s="61"/>
      <c r="T50" s="61"/>
      <c r="U50" s="61"/>
      <c r="V50" s="61" t="s">
        <v>20</v>
      </c>
      <c r="W50" s="61"/>
      <c r="X50" s="61"/>
      <c r="Y50" s="61"/>
      <c r="Z50" s="61"/>
      <c r="AA50" s="61" t="s">
        <v>21</v>
      </c>
      <c r="AB50" s="61"/>
      <c r="AC50" s="61"/>
      <c r="AD50" s="61"/>
      <c r="AE50" s="56" t="s">
        <v>22</v>
      </c>
      <c r="AF50" s="56"/>
      <c r="AG50" s="56"/>
      <c r="AH50" s="56"/>
      <c r="AI50" s="56"/>
      <c r="AJ50" s="56"/>
      <c r="AK50" s="56"/>
      <c r="AL50" s="56"/>
      <c r="AM50" s="56"/>
      <c r="AN50" s="56"/>
      <c r="AO50" s="56"/>
      <c r="AP50" s="56"/>
      <c r="AQ50" s="56"/>
      <c r="AR50" s="56"/>
      <c r="AS50" s="56"/>
      <c r="AT50" s="56"/>
      <c r="AU50" s="56"/>
      <c r="AV50" s="56"/>
      <c r="AW50" s="56"/>
      <c r="AX50" s="1"/>
      <c r="AY50" s="1"/>
      <c r="AZ50" s="1"/>
      <c r="BA50" s="1"/>
      <c r="BB50" s="1"/>
      <c r="BC50" s="1"/>
      <c r="BD50" s="1"/>
    </row>
    <row r="51" spans="1:56" ht="15" customHeight="1">
      <c r="A51" s="1"/>
      <c r="B51" s="1"/>
      <c r="C51" s="1"/>
      <c r="D51" s="1"/>
      <c r="E51" s="1"/>
      <c r="F51" s="1"/>
      <c r="G51" s="1"/>
      <c r="H51" s="1"/>
      <c r="I51" s="1"/>
      <c r="J51" s="1"/>
      <c r="K51" s="57"/>
      <c r="L51" s="57"/>
      <c r="M51" s="57"/>
      <c r="N51" s="57"/>
      <c r="O51" s="57"/>
      <c r="P51" s="57"/>
      <c r="Q51" s="58"/>
      <c r="R51" s="58"/>
      <c r="S51" s="58"/>
      <c r="T51" s="58"/>
      <c r="U51" s="58"/>
      <c r="V51" s="57"/>
      <c r="W51" s="57"/>
      <c r="X51" s="57"/>
      <c r="Y51" s="57"/>
      <c r="Z51" s="57"/>
      <c r="AA51" s="57"/>
      <c r="AB51" s="57"/>
      <c r="AC51" s="57"/>
      <c r="AD51" s="57"/>
      <c r="AE51" s="58" t="s">
        <v>23</v>
      </c>
      <c r="AF51" s="58"/>
      <c r="AG51" s="58"/>
      <c r="AH51" s="58"/>
      <c r="AI51" s="58"/>
      <c r="AJ51" s="58"/>
      <c r="AK51" s="58"/>
      <c r="AL51" s="58"/>
      <c r="AM51" s="58"/>
      <c r="AN51" s="58"/>
      <c r="AO51" s="58"/>
      <c r="AP51" s="57" t="s">
        <v>24</v>
      </c>
      <c r="AQ51" s="57"/>
      <c r="AR51" s="57"/>
      <c r="AS51" s="57"/>
      <c r="AT51" s="57"/>
      <c r="AU51" s="57"/>
      <c r="AV51" s="57"/>
      <c r="AW51" s="57"/>
      <c r="AX51" s="1"/>
      <c r="AY51" s="1"/>
      <c r="AZ51" s="1"/>
      <c r="BA51" s="1"/>
      <c r="BB51" s="1"/>
      <c r="BC51" s="1"/>
      <c r="BD51" s="1"/>
    </row>
    <row r="52" spans="1:56" ht="0.95" customHeight="1">
      <c r="A52" s="1"/>
      <c r="B52" s="1"/>
      <c r="C52" s="1"/>
      <c r="D52" s="1"/>
      <c r="E52" s="1"/>
      <c r="F52" s="1"/>
      <c r="G52" s="1"/>
      <c r="H52" s="1"/>
      <c r="I52" s="1"/>
      <c r="J52" s="1"/>
      <c r="K52" s="52">
        <v>2024</v>
      </c>
      <c r="L52" s="52"/>
      <c r="M52" s="52"/>
      <c r="N52" s="52"/>
      <c r="O52" s="52"/>
      <c r="P52" s="52"/>
      <c r="Q52" s="53">
        <v>400</v>
      </c>
      <c r="R52" s="53"/>
      <c r="S52" s="53"/>
      <c r="T52" s="53"/>
      <c r="U52" s="53"/>
      <c r="V52" s="53">
        <v>594</v>
      </c>
      <c r="W52" s="53"/>
      <c r="X52" s="53"/>
      <c r="Y52" s="53"/>
      <c r="Z52" s="53"/>
      <c r="AA52" s="53">
        <v>594</v>
      </c>
      <c r="AB52" s="53"/>
      <c r="AC52" s="53"/>
      <c r="AD52" s="53"/>
      <c r="AE52" s="55">
        <f>+AA52/V52</f>
        <v>1</v>
      </c>
      <c r="AF52" s="55"/>
      <c r="AG52" s="55"/>
      <c r="AH52" s="55"/>
      <c r="AI52" s="55"/>
      <c r="AJ52" s="55"/>
      <c r="AK52" s="50"/>
      <c r="AL52" s="1"/>
      <c r="AM52" s="1"/>
      <c r="AN52" s="1"/>
      <c r="AO52" s="50"/>
      <c r="AP52" s="53">
        <v>100</v>
      </c>
      <c r="AQ52" s="53"/>
      <c r="AR52" s="53"/>
      <c r="AS52" s="53"/>
      <c r="AT52" s="1"/>
      <c r="AU52" s="1"/>
      <c r="AV52" s="1"/>
      <c r="AW52" s="1"/>
      <c r="AX52" s="50"/>
      <c r="AY52" s="1"/>
      <c r="AZ52" s="1"/>
      <c r="BA52" s="1"/>
      <c r="BB52" s="1"/>
      <c r="BC52" s="1"/>
      <c r="BD52" s="1"/>
    </row>
    <row r="53" spans="1:56" ht="12.95" customHeight="1">
      <c r="A53" s="1"/>
      <c r="B53" s="1"/>
      <c r="C53" s="1"/>
      <c r="D53" s="1"/>
      <c r="E53" s="1"/>
      <c r="F53" s="1"/>
      <c r="G53" s="1"/>
      <c r="H53" s="1"/>
      <c r="I53" s="1"/>
      <c r="J53" s="1"/>
      <c r="K53" s="52"/>
      <c r="L53" s="52"/>
      <c r="M53" s="52"/>
      <c r="N53" s="52"/>
      <c r="O53" s="52"/>
      <c r="P53" s="52"/>
      <c r="Q53" s="53"/>
      <c r="R53" s="53"/>
      <c r="S53" s="53"/>
      <c r="T53" s="53"/>
      <c r="U53" s="53"/>
      <c r="V53" s="53"/>
      <c r="W53" s="53"/>
      <c r="X53" s="53"/>
      <c r="Y53" s="53"/>
      <c r="Z53" s="53"/>
      <c r="AA53" s="53"/>
      <c r="AB53" s="53"/>
      <c r="AC53" s="53"/>
      <c r="AD53" s="53"/>
      <c r="AE53" s="55"/>
      <c r="AF53" s="55"/>
      <c r="AG53" s="55"/>
      <c r="AH53" s="55"/>
      <c r="AI53" s="55"/>
      <c r="AJ53" s="55"/>
      <c r="AK53" s="50"/>
      <c r="AL53" s="1"/>
      <c r="AM53" s="2"/>
      <c r="AN53" s="1"/>
      <c r="AO53" s="50"/>
      <c r="AP53" s="53"/>
      <c r="AQ53" s="53"/>
      <c r="AR53" s="53"/>
      <c r="AS53" s="53"/>
      <c r="AT53" s="1"/>
      <c r="AU53" s="1"/>
      <c r="AV53" s="1"/>
      <c r="AW53" s="1"/>
      <c r="AX53" s="50"/>
      <c r="AY53" s="1"/>
      <c r="AZ53" s="1"/>
      <c r="BA53" s="1"/>
      <c r="BB53" s="1"/>
      <c r="BC53" s="1"/>
      <c r="BD53" s="1"/>
    </row>
    <row r="54" spans="1:56" ht="0.95" customHeight="1">
      <c r="A54" s="1"/>
      <c r="B54" s="1"/>
      <c r="C54" s="1"/>
      <c r="D54" s="1"/>
      <c r="E54" s="1"/>
      <c r="F54" s="1"/>
      <c r="G54" s="1"/>
      <c r="H54" s="1"/>
      <c r="I54" s="1"/>
      <c r="J54" s="1"/>
      <c r="K54" s="52"/>
      <c r="L54" s="52"/>
      <c r="M54" s="52"/>
      <c r="N54" s="52"/>
      <c r="O54" s="52"/>
      <c r="P54" s="52"/>
      <c r="Q54" s="53"/>
      <c r="R54" s="53"/>
      <c r="S54" s="53"/>
      <c r="T54" s="53"/>
      <c r="U54" s="53"/>
      <c r="V54" s="53"/>
      <c r="W54" s="53"/>
      <c r="X54" s="53"/>
      <c r="Y54" s="53"/>
      <c r="Z54" s="53"/>
      <c r="AA54" s="53"/>
      <c r="AB54" s="53"/>
      <c r="AC54" s="53"/>
      <c r="AD54" s="53"/>
      <c r="AE54" s="55"/>
      <c r="AF54" s="55"/>
      <c r="AG54" s="55"/>
      <c r="AH54" s="55"/>
      <c r="AI54" s="55"/>
      <c r="AJ54" s="55"/>
      <c r="AK54" s="50"/>
      <c r="AL54" s="1"/>
      <c r="AM54" s="1"/>
      <c r="AN54" s="1"/>
      <c r="AO54" s="50"/>
      <c r="AP54" s="53"/>
      <c r="AQ54" s="53"/>
      <c r="AR54" s="53"/>
      <c r="AS54" s="53"/>
      <c r="AT54" s="1"/>
      <c r="AU54" s="1"/>
      <c r="AV54" s="1"/>
      <c r="AW54" s="1"/>
      <c r="AX54" s="50"/>
      <c r="AY54" s="1"/>
      <c r="AZ54" s="1"/>
      <c r="BA54" s="1"/>
      <c r="BB54" s="1"/>
      <c r="BC54" s="1"/>
      <c r="BD54" s="1"/>
    </row>
    <row r="55" spans="1:56" ht="0.95" customHeight="1">
      <c r="A55" s="1"/>
      <c r="B55" s="1"/>
      <c r="C55" s="1"/>
      <c r="D55" s="1"/>
      <c r="E55" s="1"/>
      <c r="F55" s="1"/>
      <c r="G55" s="1"/>
      <c r="H55" s="1"/>
      <c r="I55" s="1"/>
      <c r="J55" s="1"/>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1"/>
      <c r="AZ55" s="1"/>
      <c r="BA55" s="1"/>
      <c r="BB55" s="1"/>
      <c r="BC55" s="1"/>
      <c r="BD55" s="1"/>
    </row>
    <row r="56" spans="1:56" ht="0.95" customHeight="1">
      <c r="A56" s="1"/>
      <c r="B56" s="1"/>
      <c r="C56" s="1"/>
      <c r="D56" s="1"/>
      <c r="E56" s="1"/>
      <c r="F56" s="1"/>
      <c r="G56" s="1"/>
      <c r="H56" s="1"/>
      <c r="I56" s="1"/>
      <c r="J56" s="1"/>
      <c r="K56" s="52">
        <v>2025</v>
      </c>
      <c r="L56" s="52"/>
      <c r="M56" s="52"/>
      <c r="N56" s="52"/>
      <c r="O56" s="52"/>
      <c r="P56" s="52"/>
      <c r="Q56" s="53">
        <v>1000</v>
      </c>
      <c r="R56" s="53"/>
      <c r="S56" s="53"/>
      <c r="T56" s="53"/>
      <c r="U56" s="53"/>
      <c r="V56" s="53">
        <v>1311</v>
      </c>
      <c r="W56" s="53"/>
      <c r="X56" s="53"/>
      <c r="Y56" s="53"/>
      <c r="Z56" s="53"/>
      <c r="AA56" s="53">
        <v>1311</v>
      </c>
      <c r="AB56" s="53"/>
      <c r="AC56" s="53"/>
      <c r="AD56" s="53"/>
      <c r="AE56" s="55">
        <f>+AA56/V56</f>
        <v>1</v>
      </c>
      <c r="AF56" s="55"/>
      <c r="AG56" s="55"/>
      <c r="AH56" s="55"/>
      <c r="AI56" s="55"/>
      <c r="AJ56" s="55"/>
      <c r="AK56" s="50"/>
      <c r="AL56" s="1"/>
      <c r="AM56" s="1"/>
      <c r="AN56" s="1"/>
      <c r="AO56" s="50"/>
      <c r="AP56" s="53">
        <v>100</v>
      </c>
      <c r="AQ56" s="53"/>
      <c r="AR56" s="53"/>
      <c r="AS56" s="53"/>
      <c r="AT56" s="1"/>
      <c r="AU56" s="1"/>
      <c r="AV56" s="1"/>
      <c r="AW56" s="1"/>
      <c r="AX56" s="50"/>
      <c r="AY56" s="1"/>
      <c r="AZ56" s="1"/>
      <c r="BA56" s="1"/>
      <c r="BB56" s="1"/>
      <c r="BC56" s="1"/>
      <c r="BD56" s="1"/>
    </row>
    <row r="57" spans="1:56" ht="12.95" customHeight="1">
      <c r="A57" s="1"/>
      <c r="B57" s="1"/>
      <c r="C57" s="1"/>
      <c r="D57" s="1"/>
      <c r="E57" s="1"/>
      <c r="F57" s="1"/>
      <c r="G57" s="1"/>
      <c r="H57" s="1"/>
      <c r="I57" s="1"/>
      <c r="J57" s="1"/>
      <c r="K57" s="52"/>
      <c r="L57" s="52"/>
      <c r="M57" s="52"/>
      <c r="N57" s="52"/>
      <c r="O57" s="52"/>
      <c r="P57" s="52"/>
      <c r="Q57" s="53"/>
      <c r="R57" s="53"/>
      <c r="S57" s="53"/>
      <c r="T57" s="53"/>
      <c r="U57" s="53"/>
      <c r="V57" s="53"/>
      <c r="W57" s="53"/>
      <c r="X57" s="53"/>
      <c r="Y57" s="53"/>
      <c r="Z57" s="53"/>
      <c r="AA57" s="53"/>
      <c r="AB57" s="53"/>
      <c r="AC57" s="53"/>
      <c r="AD57" s="53"/>
      <c r="AE57" s="55"/>
      <c r="AF57" s="55"/>
      <c r="AG57" s="55"/>
      <c r="AH57" s="55"/>
      <c r="AI57" s="55"/>
      <c r="AJ57" s="55"/>
      <c r="AK57" s="50"/>
      <c r="AL57" s="1"/>
      <c r="AM57" s="2"/>
      <c r="AN57" s="1"/>
      <c r="AO57" s="50"/>
      <c r="AP57" s="53"/>
      <c r="AQ57" s="53"/>
      <c r="AR57" s="53"/>
      <c r="AS57" s="53"/>
      <c r="AT57" s="1"/>
      <c r="AU57" s="51"/>
      <c r="AV57" s="51"/>
      <c r="AW57" s="1"/>
      <c r="AX57" s="50"/>
      <c r="AY57" s="1"/>
      <c r="AZ57" s="1"/>
      <c r="BA57" s="1"/>
      <c r="BB57" s="1"/>
      <c r="BC57" s="1"/>
      <c r="BD57" s="1"/>
    </row>
    <row r="58" spans="1:56" ht="0.95" customHeight="1">
      <c r="A58" s="1"/>
      <c r="B58" s="1"/>
      <c r="C58" s="1"/>
      <c r="D58" s="1"/>
      <c r="E58" s="1"/>
      <c r="F58" s="1"/>
      <c r="G58" s="1"/>
      <c r="H58" s="1"/>
      <c r="I58" s="1"/>
      <c r="J58" s="1"/>
      <c r="K58" s="52"/>
      <c r="L58" s="52"/>
      <c r="M58" s="52"/>
      <c r="N58" s="52"/>
      <c r="O58" s="52"/>
      <c r="P58" s="52"/>
      <c r="Q58" s="53"/>
      <c r="R58" s="53"/>
      <c r="S58" s="53"/>
      <c r="T58" s="53"/>
      <c r="U58" s="53"/>
      <c r="V58" s="53"/>
      <c r="W58" s="53"/>
      <c r="X58" s="53"/>
      <c r="Y58" s="53"/>
      <c r="Z58" s="53"/>
      <c r="AA58" s="53"/>
      <c r="AB58" s="53"/>
      <c r="AC58" s="53"/>
      <c r="AD58" s="53"/>
      <c r="AE58" s="55"/>
      <c r="AF58" s="55"/>
      <c r="AG58" s="55"/>
      <c r="AH58" s="55"/>
      <c r="AI58" s="55"/>
      <c r="AJ58" s="55"/>
      <c r="AK58" s="50"/>
      <c r="AL58" s="1"/>
      <c r="AM58" s="1"/>
      <c r="AN58" s="1"/>
      <c r="AO58" s="50"/>
      <c r="AP58" s="53"/>
      <c r="AQ58" s="53"/>
      <c r="AR58" s="53"/>
      <c r="AS58" s="53"/>
      <c r="AT58" s="1"/>
      <c r="AU58" s="1"/>
      <c r="AV58" s="1"/>
      <c r="AW58" s="1"/>
      <c r="AX58" s="50"/>
      <c r="AY58" s="1"/>
      <c r="AZ58" s="1"/>
      <c r="BA58" s="1"/>
      <c r="BB58" s="1"/>
      <c r="BC58" s="1"/>
      <c r="BD58" s="1"/>
    </row>
    <row r="59" spans="1:56" ht="0.95" customHeight="1">
      <c r="A59" s="1"/>
      <c r="B59" s="1"/>
      <c r="C59" s="1"/>
      <c r="D59" s="1"/>
      <c r="E59" s="1"/>
      <c r="F59" s="1"/>
      <c r="G59" s="1"/>
      <c r="H59" s="1"/>
      <c r="I59" s="1"/>
      <c r="J59" s="1"/>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1"/>
      <c r="AZ59" s="1"/>
      <c r="BA59" s="1"/>
      <c r="BB59" s="1"/>
      <c r="BC59" s="1"/>
      <c r="BD59" s="1"/>
    </row>
    <row r="60" spans="1:56" ht="0.95" customHeight="1">
      <c r="A60" s="1"/>
      <c r="B60" s="1"/>
      <c r="C60" s="1"/>
      <c r="D60" s="1"/>
      <c r="E60" s="1"/>
      <c r="F60" s="1"/>
      <c r="G60" s="1"/>
      <c r="H60" s="1"/>
      <c r="I60" s="1"/>
      <c r="J60" s="1"/>
      <c r="K60" s="52">
        <v>2026</v>
      </c>
      <c r="L60" s="52"/>
      <c r="M60" s="52"/>
      <c r="N60" s="52"/>
      <c r="O60" s="52"/>
      <c r="P60" s="52"/>
      <c r="Q60" s="53">
        <v>1100</v>
      </c>
      <c r="R60" s="53"/>
      <c r="S60" s="53"/>
      <c r="T60" s="53"/>
      <c r="U60" s="53"/>
      <c r="V60" s="53">
        <v>1105</v>
      </c>
      <c r="W60" s="53"/>
      <c r="X60" s="53"/>
      <c r="Y60" s="53"/>
      <c r="Z60" s="53"/>
      <c r="AA60" s="53"/>
      <c r="AB60" s="53"/>
      <c r="AC60" s="53"/>
      <c r="AD60" s="53"/>
      <c r="AE60" s="54">
        <v>0</v>
      </c>
      <c r="AF60" s="54"/>
      <c r="AG60" s="54"/>
      <c r="AH60" s="54"/>
      <c r="AI60" s="54"/>
      <c r="AJ60" s="54"/>
      <c r="AK60" s="50"/>
      <c r="AL60" s="1"/>
      <c r="AM60" s="1"/>
      <c r="AN60" s="1"/>
      <c r="AO60" s="50"/>
      <c r="AP60" s="53" t="s">
        <v>25</v>
      </c>
      <c r="AQ60" s="53"/>
      <c r="AR60" s="53"/>
      <c r="AS60" s="53"/>
      <c r="AT60" s="1"/>
      <c r="AU60" s="1"/>
      <c r="AV60" s="1"/>
      <c r="AW60" s="1"/>
      <c r="AX60" s="50"/>
      <c r="AY60" s="1"/>
      <c r="AZ60" s="1"/>
      <c r="BA60" s="1"/>
      <c r="BB60" s="1"/>
      <c r="BC60" s="1"/>
      <c r="BD60" s="1"/>
    </row>
    <row r="61" spans="1:56" ht="12.95" customHeight="1">
      <c r="A61" s="1"/>
      <c r="B61" s="1"/>
      <c r="C61" s="1"/>
      <c r="D61" s="1"/>
      <c r="E61" s="1"/>
      <c r="F61" s="1"/>
      <c r="G61" s="1"/>
      <c r="H61" s="1"/>
      <c r="I61" s="1"/>
      <c r="J61" s="1"/>
      <c r="K61" s="52"/>
      <c r="L61" s="52"/>
      <c r="M61" s="52"/>
      <c r="N61" s="52"/>
      <c r="O61" s="52"/>
      <c r="P61" s="52"/>
      <c r="Q61" s="53"/>
      <c r="R61" s="53"/>
      <c r="S61" s="53"/>
      <c r="T61" s="53"/>
      <c r="U61" s="53"/>
      <c r="V61" s="53"/>
      <c r="W61" s="53"/>
      <c r="X61" s="53"/>
      <c r="Y61" s="53"/>
      <c r="Z61" s="53"/>
      <c r="AA61" s="53"/>
      <c r="AB61" s="53"/>
      <c r="AC61" s="53"/>
      <c r="AD61" s="53"/>
      <c r="AE61" s="54"/>
      <c r="AF61" s="54"/>
      <c r="AG61" s="54"/>
      <c r="AH61" s="54"/>
      <c r="AI61" s="54"/>
      <c r="AJ61" s="54"/>
      <c r="AK61" s="50"/>
      <c r="AL61" s="1"/>
      <c r="AM61" s="2"/>
      <c r="AN61" s="1"/>
      <c r="AO61" s="50"/>
      <c r="AP61" s="53"/>
      <c r="AQ61" s="53"/>
      <c r="AR61" s="53"/>
      <c r="AS61" s="53"/>
      <c r="AT61" s="1"/>
      <c r="AU61" s="1"/>
      <c r="AV61" s="1"/>
      <c r="AW61" s="1"/>
      <c r="AX61" s="50"/>
      <c r="AY61" s="1"/>
      <c r="AZ61" s="1"/>
      <c r="BA61" s="1"/>
      <c r="BB61" s="1"/>
      <c r="BC61" s="1"/>
      <c r="BD61" s="1"/>
    </row>
    <row r="62" spans="1:56" ht="0.95" customHeight="1">
      <c r="A62" s="1"/>
      <c r="B62" s="1"/>
      <c r="C62" s="1"/>
      <c r="D62" s="1"/>
      <c r="E62" s="1"/>
      <c r="F62" s="1"/>
      <c r="G62" s="1"/>
      <c r="H62" s="1"/>
      <c r="I62" s="1"/>
      <c r="J62" s="1"/>
      <c r="K62" s="52"/>
      <c r="L62" s="52"/>
      <c r="M62" s="52"/>
      <c r="N62" s="52"/>
      <c r="O62" s="52"/>
      <c r="P62" s="52"/>
      <c r="Q62" s="53"/>
      <c r="R62" s="53"/>
      <c r="S62" s="53"/>
      <c r="T62" s="53"/>
      <c r="U62" s="53"/>
      <c r="V62" s="53"/>
      <c r="W62" s="53"/>
      <c r="X62" s="53"/>
      <c r="Y62" s="53"/>
      <c r="Z62" s="53"/>
      <c r="AA62" s="53"/>
      <c r="AB62" s="53"/>
      <c r="AC62" s="53"/>
      <c r="AD62" s="53"/>
      <c r="AE62" s="54"/>
      <c r="AF62" s="54"/>
      <c r="AG62" s="54"/>
      <c r="AH62" s="54"/>
      <c r="AI62" s="54"/>
      <c r="AJ62" s="54"/>
      <c r="AK62" s="50"/>
      <c r="AL62" s="1"/>
      <c r="AM62" s="1"/>
      <c r="AN62" s="1"/>
      <c r="AO62" s="50"/>
      <c r="AP62" s="53"/>
      <c r="AQ62" s="53"/>
      <c r="AR62" s="53"/>
      <c r="AS62" s="53"/>
      <c r="AT62" s="1"/>
      <c r="AU62" s="1"/>
      <c r="AV62" s="1"/>
      <c r="AW62" s="1"/>
      <c r="AX62" s="50"/>
      <c r="AY62" s="1"/>
      <c r="AZ62" s="1"/>
      <c r="BA62" s="1"/>
      <c r="BB62" s="1"/>
      <c r="BC62" s="1"/>
      <c r="BD62" s="1"/>
    </row>
    <row r="63" spans="1:56" ht="0.95" customHeight="1">
      <c r="A63" s="1"/>
      <c r="B63" s="1"/>
      <c r="C63" s="1"/>
      <c r="D63" s="1"/>
      <c r="E63" s="1"/>
      <c r="F63" s="1"/>
      <c r="G63" s="1"/>
      <c r="H63" s="1"/>
      <c r="I63" s="1"/>
      <c r="J63" s="1"/>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1"/>
      <c r="AZ63" s="1"/>
      <c r="BA63" s="1"/>
      <c r="BB63" s="1"/>
      <c r="BC63" s="1"/>
      <c r="BD63" s="1"/>
    </row>
    <row r="64" spans="1:56" ht="0.95" customHeight="1">
      <c r="A64" s="1"/>
      <c r="B64" s="1"/>
      <c r="C64" s="1"/>
      <c r="D64" s="1"/>
      <c r="E64" s="1"/>
      <c r="F64" s="1"/>
      <c r="G64" s="1"/>
      <c r="H64" s="1"/>
      <c r="I64" s="1"/>
      <c r="J64" s="1"/>
      <c r="K64" s="52">
        <v>2027</v>
      </c>
      <c r="L64" s="52"/>
      <c r="M64" s="52"/>
      <c r="N64" s="52"/>
      <c r="O64" s="52"/>
      <c r="P64" s="52"/>
      <c r="Q64" s="53">
        <v>1100</v>
      </c>
      <c r="R64" s="53"/>
      <c r="S64" s="53"/>
      <c r="T64" s="53"/>
      <c r="U64" s="53"/>
      <c r="V64" s="53">
        <v>590</v>
      </c>
      <c r="W64" s="53"/>
      <c r="X64" s="53"/>
      <c r="Y64" s="53"/>
      <c r="Z64" s="53"/>
      <c r="AA64" s="53"/>
      <c r="AB64" s="53"/>
      <c r="AC64" s="53"/>
      <c r="AD64" s="53"/>
      <c r="AE64" s="54">
        <v>0</v>
      </c>
      <c r="AF64" s="54"/>
      <c r="AG64" s="54"/>
      <c r="AH64" s="54"/>
      <c r="AI64" s="54"/>
      <c r="AJ64" s="54"/>
      <c r="AK64" s="50"/>
      <c r="AL64" s="1"/>
      <c r="AM64" s="1"/>
      <c r="AN64" s="1"/>
      <c r="AO64" s="50"/>
      <c r="AP64" s="53" t="s">
        <v>25</v>
      </c>
      <c r="AQ64" s="53"/>
      <c r="AR64" s="53"/>
      <c r="AS64" s="53"/>
      <c r="AT64" s="1"/>
      <c r="AU64" s="1"/>
      <c r="AV64" s="1"/>
      <c r="AW64" s="1"/>
      <c r="AX64" s="50"/>
      <c r="AY64" s="1"/>
      <c r="AZ64" s="1"/>
      <c r="BA64" s="1"/>
      <c r="BB64" s="1"/>
      <c r="BC64" s="1"/>
      <c r="BD64" s="1"/>
    </row>
    <row r="65" spans="1:56" ht="12.95" customHeight="1">
      <c r="A65" s="1"/>
      <c r="B65" s="1"/>
      <c r="C65" s="1"/>
      <c r="D65" s="1"/>
      <c r="E65" s="1"/>
      <c r="F65" s="1"/>
      <c r="G65" s="1"/>
      <c r="H65" s="1"/>
      <c r="I65" s="1"/>
      <c r="J65" s="1"/>
      <c r="K65" s="52"/>
      <c r="L65" s="52"/>
      <c r="M65" s="52"/>
      <c r="N65" s="52"/>
      <c r="O65" s="52"/>
      <c r="P65" s="52"/>
      <c r="Q65" s="53"/>
      <c r="R65" s="53"/>
      <c r="S65" s="53"/>
      <c r="T65" s="53"/>
      <c r="U65" s="53"/>
      <c r="V65" s="53"/>
      <c r="W65" s="53"/>
      <c r="X65" s="53"/>
      <c r="Y65" s="53"/>
      <c r="Z65" s="53"/>
      <c r="AA65" s="53"/>
      <c r="AB65" s="53"/>
      <c r="AC65" s="53"/>
      <c r="AD65" s="53"/>
      <c r="AE65" s="54"/>
      <c r="AF65" s="54"/>
      <c r="AG65" s="54"/>
      <c r="AH65" s="54"/>
      <c r="AI65" s="54"/>
      <c r="AJ65" s="54"/>
      <c r="AK65" s="50"/>
      <c r="AL65" s="1"/>
      <c r="AM65" s="2"/>
      <c r="AN65" s="1"/>
      <c r="AO65" s="50"/>
      <c r="AP65" s="53"/>
      <c r="AQ65" s="53"/>
      <c r="AR65" s="53"/>
      <c r="AS65" s="53"/>
      <c r="AT65" s="1"/>
      <c r="AU65" s="1"/>
      <c r="AV65" s="1"/>
      <c r="AW65" s="1"/>
      <c r="AX65" s="50"/>
      <c r="AY65" s="1"/>
      <c r="AZ65" s="1"/>
      <c r="BA65" s="1"/>
      <c r="BB65" s="1"/>
      <c r="BC65" s="1"/>
      <c r="BD65" s="1"/>
    </row>
    <row r="66" spans="1:56" ht="0.95" customHeight="1">
      <c r="A66" s="1"/>
      <c r="B66" s="1"/>
      <c r="C66" s="1"/>
      <c r="D66" s="1"/>
      <c r="E66" s="1"/>
      <c r="F66" s="1"/>
      <c r="G66" s="1"/>
      <c r="H66" s="1"/>
      <c r="I66" s="1"/>
      <c r="J66" s="1"/>
      <c r="K66" s="52"/>
      <c r="L66" s="52"/>
      <c r="M66" s="52"/>
      <c r="N66" s="52"/>
      <c r="O66" s="52"/>
      <c r="P66" s="52"/>
      <c r="Q66" s="53"/>
      <c r="R66" s="53"/>
      <c r="S66" s="53"/>
      <c r="T66" s="53"/>
      <c r="U66" s="53"/>
      <c r="V66" s="53"/>
      <c r="W66" s="53"/>
      <c r="X66" s="53"/>
      <c r="Y66" s="53"/>
      <c r="Z66" s="53"/>
      <c r="AA66" s="53"/>
      <c r="AB66" s="53"/>
      <c r="AC66" s="53"/>
      <c r="AD66" s="53"/>
      <c r="AE66" s="54"/>
      <c r="AF66" s="54"/>
      <c r="AG66" s="54"/>
      <c r="AH66" s="54"/>
      <c r="AI66" s="54"/>
      <c r="AJ66" s="54"/>
      <c r="AK66" s="50"/>
      <c r="AL66" s="1"/>
      <c r="AM66" s="1"/>
      <c r="AN66" s="1"/>
      <c r="AO66" s="50"/>
      <c r="AP66" s="53"/>
      <c r="AQ66" s="53"/>
      <c r="AR66" s="53"/>
      <c r="AS66" s="53"/>
      <c r="AT66" s="1"/>
      <c r="AU66" s="1"/>
      <c r="AV66" s="1"/>
      <c r="AW66" s="1"/>
      <c r="AX66" s="50"/>
      <c r="AY66" s="1"/>
      <c r="AZ66" s="1"/>
      <c r="BA66" s="1"/>
      <c r="BB66" s="1"/>
      <c r="BC66" s="1"/>
      <c r="BD66" s="1"/>
    </row>
    <row r="67" spans="1:56" ht="0.95" customHeight="1">
      <c r="A67" s="1"/>
      <c r="B67" s="1"/>
      <c r="C67" s="1"/>
      <c r="D67" s="1"/>
      <c r="E67" s="1"/>
      <c r="F67" s="1"/>
      <c r="G67" s="1"/>
      <c r="H67" s="1"/>
      <c r="I67" s="1"/>
      <c r="J67" s="1"/>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1"/>
      <c r="AZ67" s="1"/>
      <c r="BA67" s="1"/>
      <c r="BB67" s="1"/>
      <c r="BC67" s="1"/>
      <c r="BD67" s="1"/>
    </row>
    <row r="68" spans="1:56" ht="0.95" customHeight="1">
      <c r="A68" s="1"/>
      <c r="B68" s="1"/>
      <c r="C68" s="1"/>
      <c r="D68" s="1"/>
      <c r="E68" s="1"/>
      <c r="F68" s="1"/>
      <c r="G68" s="1"/>
      <c r="H68" s="1"/>
      <c r="I68" s="1"/>
      <c r="J68" s="1"/>
      <c r="K68" s="76" t="s">
        <v>26</v>
      </c>
      <c r="L68" s="76"/>
      <c r="M68" s="76"/>
      <c r="N68" s="76"/>
      <c r="O68" s="76"/>
      <c r="P68" s="76"/>
      <c r="Q68" s="77">
        <v>3600</v>
      </c>
      <c r="R68" s="77"/>
      <c r="S68" s="77"/>
      <c r="T68" s="77"/>
      <c r="U68" s="77"/>
      <c r="V68" s="77">
        <v>3600</v>
      </c>
      <c r="W68" s="77"/>
      <c r="X68" s="77"/>
      <c r="Y68" s="77"/>
      <c r="Z68" s="77"/>
      <c r="AA68" s="77">
        <f>+AA52+AA56+AA60+AA64</f>
        <v>1905</v>
      </c>
      <c r="AB68" s="77"/>
      <c r="AC68" s="77"/>
      <c r="AD68" s="77"/>
      <c r="AE68" s="48" t="s">
        <v>27</v>
      </c>
      <c r="AF68" s="48"/>
      <c r="AG68" s="48"/>
      <c r="AH68" s="48"/>
      <c r="AI68" s="48"/>
      <c r="AJ68" s="48"/>
      <c r="AK68" s="48"/>
      <c r="AL68" s="48"/>
      <c r="AM68" s="48"/>
      <c r="AN68" s="48"/>
      <c r="AO68" s="48"/>
      <c r="AP68" s="78">
        <f>+AA68/V68</f>
        <v>0.52916666666666667</v>
      </c>
      <c r="AQ68" s="78"/>
      <c r="AR68" s="78"/>
      <c r="AS68" s="78"/>
      <c r="AT68" s="1"/>
      <c r="AU68" s="1"/>
      <c r="AV68" s="1"/>
      <c r="AW68" s="1"/>
      <c r="AX68" s="50"/>
      <c r="AY68" s="1"/>
      <c r="AZ68" s="1"/>
      <c r="BA68" s="1"/>
      <c r="BB68" s="1"/>
      <c r="BC68" s="1"/>
      <c r="BD68" s="1"/>
    </row>
    <row r="69" spans="1:56" ht="12.95" customHeight="1">
      <c r="A69" s="1"/>
      <c r="B69" s="1"/>
      <c r="C69" s="1"/>
      <c r="D69" s="1"/>
      <c r="E69" s="1"/>
      <c r="F69" s="1"/>
      <c r="G69" s="1"/>
      <c r="H69" s="1"/>
      <c r="I69" s="1"/>
      <c r="J69" s="1"/>
      <c r="K69" s="76"/>
      <c r="L69" s="76"/>
      <c r="M69" s="76"/>
      <c r="N69" s="76"/>
      <c r="O69" s="76"/>
      <c r="P69" s="76"/>
      <c r="Q69" s="77"/>
      <c r="R69" s="77"/>
      <c r="S69" s="77"/>
      <c r="T69" s="77"/>
      <c r="U69" s="77"/>
      <c r="V69" s="77"/>
      <c r="W69" s="77"/>
      <c r="X69" s="77"/>
      <c r="Y69" s="77"/>
      <c r="Z69" s="77"/>
      <c r="AA69" s="77"/>
      <c r="AB69" s="77"/>
      <c r="AC69" s="77"/>
      <c r="AD69" s="77"/>
      <c r="AE69" s="48"/>
      <c r="AF69" s="48"/>
      <c r="AG69" s="48"/>
      <c r="AH69" s="48"/>
      <c r="AI69" s="48"/>
      <c r="AJ69" s="48"/>
      <c r="AK69" s="48"/>
      <c r="AL69" s="48"/>
      <c r="AM69" s="48"/>
      <c r="AN69" s="48"/>
      <c r="AO69" s="48"/>
      <c r="AP69" s="78"/>
      <c r="AQ69" s="78"/>
      <c r="AR69" s="78"/>
      <c r="AS69" s="78"/>
      <c r="AT69" s="1"/>
      <c r="AU69" s="51"/>
      <c r="AV69" s="51"/>
      <c r="AW69" s="1"/>
      <c r="AX69" s="50"/>
      <c r="AY69" s="1"/>
      <c r="AZ69" s="1"/>
      <c r="BA69" s="1"/>
      <c r="BB69" s="1"/>
      <c r="BC69" s="1"/>
      <c r="BD69" s="1"/>
    </row>
    <row r="70" spans="1:56" ht="0.95" customHeight="1">
      <c r="A70" s="1"/>
      <c r="B70" s="1"/>
      <c r="C70" s="1"/>
      <c r="D70" s="1"/>
      <c r="E70" s="1"/>
      <c r="F70" s="1"/>
      <c r="G70" s="1"/>
      <c r="H70" s="1"/>
      <c r="I70" s="1"/>
      <c r="J70" s="1"/>
      <c r="K70" s="76"/>
      <c r="L70" s="76"/>
      <c r="M70" s="76"/>
      <c r="N70" s="76"/>
      <c r="O70" s="76"/>
      <c r="P70" s="76"/>
      <c r="Q70" s="77"/>
      <c r="R70" s="77"/>
      <c r="S70" s="77"/>
      <c r="T70" s="77"/>
      <c r="U70" s="77"/>
      <c r="V70" s="77"/>
      <c r="W70" s="77"/>
      <c r="X70" s="77"/>
      <c r="Y70" s="77"/>
      <c r="Z70" s="77"/>
      <c r="AA70" s="77"/>
      <c r="AB70" s="77"/>
      <c r="AC70" s="77"/>
      <c r="AD70" s="77"/>
      <c r="AE70" s="48"/>
      <c r="AF70" s="48"/>
      <c r="AG70" s="48"/>
      <c r="AH70" s="48"/>
      <c r="AI70" s="48"/>
      <c r="AJ70" s="48"/>
      <c r="AK70" s="48"/>
      <c r="AL70" s="48"/>
      <c r="AM70" s="48"/>
      <c r="AN70" s="48"/>
      <c r="AO70" s="48"/>
      <c r="AP70" s="78"/>
      <c r="AQ70" s="78"/>
      <c r="AR70" s="78"/>
      <c r="AS70" s="78"/>
      <c r="AT70" s="1"/>
      <c r="AU70" s="1"/>
      <c r="AV70" s="1"/>
      <c r="AW70" s="1"/>
      <c r="AX70" s="50"/>
      <c r="AY70" s="1"/>
      <c r="AZ70" s="1"/>
      <c r="BA70" s="1"/>
      <c r="BB70" s="1"/>
      <c r="BC70" s="1"/>
      <c r="BD70" s="1"/>
    </row>
    <row r="71" spans="1:56" ht="0.95" customHeight="1">
      <c r="A71" s="1"/>
      <c r="B71" s="1"/>
      <c r="C71" s="1"/>
      <c r="D71" s="1"/>
      <c r="E71" s="1"/>
      <c r="F71" s="1"/>
      <c r="G71" s="1"/>
      <c r="H71" s="1"/>
      <c r="I71" s="1"/>
      <c r="J71" s="1"/>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1"/>
      <c r="AZ71" s="1"/>
      <c r="BA71" s="1"/>
      <c r="BB71" s="1"/>
      <c r="BC71" s="1"/>
      <c r="BD71" s="1"/>
    </row>
    <row r="72" spans="1:56" ht="20.100000000000001" customHeight="1">
      <c r="A72" s="1"/>
      <c r="B72" s="24" t="s">
        <v>28</v>
      </c>
      <c r="C72" s="24"/>
      <c r="D72" s="24"/>
      <c r="E72" s="24"/>
      <c r="F72" s="24"/>
      <c r="G72" s="24"/>
      <c r="H72" s="24"/>
      <c r="I72" s="24" t="s">
        <v>29</v>
      </c>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1"/>
      <c r="BA72" s="1"/>
      <c r="BB72" s="1"/>
      <c r="BC72" s="1"/>
      <c r="BD72" s="1"/>
    </row>
    <row r="73" spans="1:56" ht="302.10000000000002" customHeight="1">
      <c r="A73" s="1"/>
      <c r="B73" s="24" t="s">
        <v>30</v>
      </c>
      <c r="C73" s="24"/>
      <c r="D73" s="24"/>
      <c r="E73" s="24"/>
      <c r="F73" s="24"/>
      <c r="G73" s="24"/>
      <c r="H73" s="24"/>
      <c r="I73" s="24" t="s">
        <v>171</v>
      </c>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1"/>
      <c r="BA73" s="1"/>
      <c r="BB73" s="1"/>
      <c r="BC73" s="1"/>
      <c r="BD73" s="1"/>
    </row>
    <row r="74" spans="1:56" ht="33.950000000000003" customHeight="1">
      <c r="A74" s="1"/>
      <c r="B74" s="1"/>
      <c r="C74" s="43" t="s">
        <v>47</v>
      </c>
      <c r="D74" s="43"/>
      <c r="E74" s="43"/>
      <c r="F74" s="43"/>
      <c r="G74" s="43"/>
      <c r="H74" s="43"/>
      <c r="I74" s="43"/>
      <c r="J74" s="43"/>
      <c r="K74" s="43"/>
      <c r="L74" s="43"/>
      <c r="M74" s="43"/>
      <c r="N74" s="43"/>
      <c r="O74" s="43"/>
      <c r="P74" s="43"/>
      <c r="Q74" s="43"/>
      <c r="R74" s="43"/>
      <c r="S74" s="43"/>
      <c r="T74" s="43"/>
      <c r="U74" s="44">
        <v>5456.29</v>
      </c>
      <c r="V74" s="44"/>
      <c r="W74" s="44"/>
      <c r="X74" s="44"/>
      <c r="Y74" s="44">
        <v>5316.61</v>
      </c>
      <c r="Z74" s="44"/>
      <c r="AA74" s="44"/>
      <c r="AB74" s="44"/>
      <c r="AC74" s="44"/>
      <c r="AD74" s="44"/>
      <c r="AE74" s="45">
        <v>97.440018769999995</v>
      </c>
      <c r="AF74" s="45"/>
      <c r="AG74" s="45"/>
      <c r="AH74" s="45"/>
      <c r="AI74" s="46"/>
      <c r="AJ74" s="46"/>
      <c r="AK74" s="46"/>
      <c r="AL74" s="46"/>
      <c r="AM74" s="46"/>
      <c r="AN74" s="46"/>
      <c r="AO74" s="46"/>
      <c r="AP74" s="46"/>
      <c r="AQ74" s="46"/>
      <c r="AR74" s="46"/>
      <c r="AS74" s="46"/>
      <c r="AT74" s="46"/>
      <c r="AU74" s="46"/>
      <c r="AV74" s="44">
        <v>4356.72</v>
      </c>
      <c r="AW74" s="44"/>
      <c r="AX74" s="44"/>
      <c r="AY74" s="44"/>
      <c r="AZ74" s="44"/>
      <c r="BA74" s="44"/>
      <c r="BB74" s="45">
        <v>79.847662060000005</v>
      </c>
      <c r="BC74" s="45"/>
      <c r="BD74" s="1"/>
    </row>
    <row r="75" spans="1:56" ht="69" customHeight="1">
      <c r="A75" s="1"/>
      <c r="B75" s="1"/>
      <c r="C75" s="41" t="s">
        <v>48</v>
      </c>
      <c r="D75" s="41"/>
      <c r="E75" s="41"/>
      <c r="F75" s="41"/>
      <c r="G75" s="41"/>
      <c r="H75" s="41"/>
      <c r="I75" s="41"/>
      <c r="J75" s="41"/>
      <c r="K75" s="41"/>
      <c r="L75" s="42" t="s">
        <v>33</v>
      </c>
      <c r="M75" s="42"/>
      <c r="N75" s="42"/>
      <c r="O75" s="42"/>
      <c r="P75" s="42"/>
      <c r="Q75" s="42"/>
      <c r="R75" s="39" t="s">
        <v>34</v>
      </c>
      <c r="S75" s="39"/>
      <c r="T75" s="39"/>
      <c r="U75" s="40">
        <v>1311</v>
      </c>
      <c r="V75" s="40"/>
      <c r="W75" s="40"/>
      <c r="X75" s="40"/>
      <c r="Y75" s="40" t="s">
        <v>35</v>
      </c>
      <c r="Z75" s="40"/>
      <c r="AA75" s="40"/>
      <c r="AB75" s="40"/>
      <c r="AC75" s="40"/>
      <c r="AD75" s="40"/>
      <c r="AE75" s="34" t="s">
        <v>35</v>
      </c>
      <c r="AF75" s="34"/>
      <c r="AG75" s="34"/>
      <c r="AH75" s="34"/>
      <c r="AI75" s="40">
        <v>1311</v>
      </c>
      <c r="AJ75" s="40"/>
      <c r="AK75" s="40"/>
      <c r="AL75" s="40"/>
      <c r="AM75" s="40"/>
      <c r="AN75" s="40"/>
      <c r="AO75" s="40"/>
      <c r="AP75" s="40"/>
      <c r="AQ75" s="40"/>
      <c r="AR75" s="40"/>
      <c r="AS75" s="34">
        <v>100</v>
      </c>
      <c r="AT75" s="34"/>
      <c r="AU75" s="34"/>
      <c r="AV75" s="35" t="s">
        <v>15</v>
      </c>
      <c r="AW75" s="35"/>
      <c r="AX75" s="35"/>
      <c r="AY75" s="35"/>
      <c r="AZ75" s="35"/>
      <c r="BA75" s="35"/>
      <c r="BB75" s="35" t="s">
        <v>15</v>
      </c>
      <c r="BC75" s="35"/>
      <c r="BD75" s="1"/>
    </row>
    <row r="76" spans="1:56" ht="15.95" customHeight="1" thickBot="1">
      <c r="A76" s="1"/>
      <c r="B76" s="1"/>
      <c r="C76" s="37" t="s">
        <v>15</v>
      </c>
      <c r="D76" s="37"/>
      <c r="E76" s="37"/>
      <c r="F76" s="37"/>
      <c r="G76" s="37"/>
      <c r="H76" s="37"/>
      <c r="I76" s="37"/>
      <c r="J76" s="37"/>
      <c r="K76" s="37"/>
      <c r="L76" s="38" t="s">
        <v>36</v>
      </c>
      <c r="M76" s="38"/>
      <c r="N76" s="38"/>
      <c r="O76" s="38"/>
      <c r="P76" s="38"/>
      <c r="Q76" s="38"/>
      <c r="R76" s="39" t="s">
        <v>37</v>
      </c>
      <c r="S76" s="39"/>
      <c r="T76" s="39"/>
      <c r="U76" s="36">
        <v>5456.29</v>
      </c>
      <c r="V76" s="36"/>
      <c r="W76" s="36"/>
      <c r="X76" s="36"/>
      <c r="Y76" s="36">
        <v>5316.61</v>
      </c>
      <c r="Z76" s="36"/>
      <c r="AA76" s="36"/>
      <c r="AB76" s="36"/>
      <c r="AC76" s="36"/>
      <c r="AD76" s="36"/>
      <c r="AE76" s="34">
        <v>97.440018769999995</v>
      </c>
      <c r="AF76" s="34"/>
      <c r="AG76" s="34"/>
      <c r="AH76" s="34"/>
      <c r="AI76" s="35" t="s">
        <v>15</v>
      </c>
      <c r="AJ76" s="35"/>
      <c r="AK76" s="35"/>
      <c r="AL76" s="35"/>
      <c r="AM76" s="35"/>
      <c r="AN76" s="35"/>
      <c r="AO76" s="35"/>
      <c r="AP76" s="35"/>
      <c r="AQ76" s="35"/>
      <c r="AR76" s="35"/>
      <c r="AS76" s="35" t="s">
        <v>15</v>
      </c>
      <c r="AT76" s="35"/>
      <c r="AU76" s="35"/>
      <c r="AV76" s="36">
        <v>4356.72</v>
      </c>
      <c r="AW76" s="36"/>
      <c r="AX76" s="36"/>
      <c r="AY76" s="36"/>
      <c r="AZ76" s="36"/>
      <c r="BA76" s="36"/>
      <c r="BB76" s="34">
        <v>79.847662060000005</v>
      </c>
      <c r="BC76" s="34"/>
      <c r="BD76" s="1"/>
    </row>
    <row r="77" spans="1:56" s="12" customFormat="1" ht="15.95" customHeight="1" thickBot="1">
      <c r="A77" s="5"/>
      <c r="B77" s="5"/>
      <c r="C77" s="13"/>
      <c r="D77" s="13"/>
      <c r="E77" s="13"/>
      <c r="F77" s="13"/>
      <c r="G77" s="13"/>
      <c r="H77" s="13"/>
      <c r="I77" s="13"/>
      <c r="J77" s="13"/>
      <c r="K77" s="13"/>
      <c r="L77" s="19"/>
      <c r="M77" s="19"/>
      <c r="N77" s="19"/>
      <c r="O77" s="19"/>
      <c r="P77" s="19"/>
      <c r="Q77" s="19"/>
      <c r="R77" s="20"/>
      <c r="S77" s="20"/>
      <c r="T77" s="20"/>
      <c r="U77" s="21"/>
      <c r="V77" s="21"/>
      <c r="W77" s="21"/>
      <c r="X77" s="21"/>
      <c r="Y77" s="21"/>
      <c r="Z77" s="21"/>
      <c r="AA77" s="21"/>
      <c r="AB77" s="21"/>
      <c r="AC77" s="21"/>
      <c r="AD77" s="21"/>
      <c r="AE77" s="22"/>
      <c r="AF77" s="22"/>
      <c r="AG77" s="22"/>
      <c r="AH77" s="22"/>
      <c r="AI77" s="23"/>
      <c r="AJ77" s="23"/>
      <c r="AK77" s="23"/>
      <c r="AL77" s="23"/>
      <c r="AM77" s="23"/>
      <c r="AN77" s="23"/>
      <c r="AO77" s="23"/>
      <c r="AP77" s="23"/>
      <c r="AQ77" s="23"/>
      <c r="AR77" s="23"/>
      <c r="AS77" s="23"/>
      <c r="AT77" s="23"/>
      <c r="AU77" s="23"/>
      <c r="AV77" s="21"/>
      <c r="AW77" s="21"/>
      <c r="AX77" s="21"/>
      <c r="AY77" s="21"/>
      <c r="AZ77" s="21"/>
      <c r="BA77" s="21"/>
      <c r="BB77" s="22"/>
      <c r="BC77" s="22"/>
      <c r="BD77" s="5"/>
    </row>
    <row r="78" spans="1:56" ht="45.95" customHeight="1" thickBot="1">
      <c r="A78" s="1"/>
      <c r="B78" s="1"/>
      <c r="C78" s="67" t="s">
        <v>49</v>
      </c>
      <c r="D78" s="67"/>
      <c r="E78" s="67"/>
      <c r="F78" s="67"/>
      <c r="G78" s="67"/>
      <c r="H78" s="67"/>
      <c r="I78" s="67"/>
      <c r="J78" s="67"/>
      <c r="K78" s="67"/>
      <c r="L78" s="67"/>
      <c r="M78" s="67"/>
      <c r="N78" s="67"/>
      <c r="O78" s="67"/>
      <c r="P78" s="67"/>
      <c r="Q78" s="67"/>
      <c r="R78" s="67"/>
      <c r="S78" s="67"/>
      <c r="T78" s="67"/>
      <c r="U78" s="63" t="s">
        <v>50</v>
      </c>
      <c r="V78" s="63"/>
      <c r="W78" s="63"/>
      <c r="X78" s="63"/>
      <c r="Y78" s="63" t="s">
        <v>50</v>
      </c>
      <c r="Z78" s="63"/>
      <c r="AA78" s="63"/>
      <c r="AB78" s="63"/>
      <c r="AC78" s="63"/>
      <c r="AD78" s="63"/>
      <c r="AE78" s="64" t="s">
        <v>51</v>
      </c>
      <c r="AF78" s="64"/>
      <c r="AG78" s="64"/>
      <c r="AH78" s="64"/>
      <c r="AI78" s="62"/>
      <c r="AJ78" s="62"/>
      <c r="AK78" s="62"/>
      <c r="AL78" s="62"/>
      <c r="AM78" s="62"/>
      <c r="AN78" s="62"/>
      <c r="AO78" s="62"/>
      <c r="AP78" s="62"/>
      <c r="AQ78" s="62"/>
      <c r="AR78" s="62"/>
      <c r="AS78" s="62"/>
      <c r="AT78" s="62"/>
      <c r="AU78" s="62"/>
      <c r="AV78" s="63" t="s">
        <v>52</v>
      </c>
      <c r="AW78" s="63"/>
      <c r="AX78" s="63"/>
      <c r="AY78" s="63"/>
      <c r="AZ78" s="63"/>
      <c r="BA78" s="63"/>
      <c r="BB78" s="64" t="s">
        <v>53</v>
      </c>
      <c r="BC78" s="64"/>
      <c r="BD78" s="1"/>
    </row>
    <row r="79" spans="1:56" ht="15" customHeight="1">
      <c r="A79" s="1"/>
      <c r="B79" s="1"/>
      <c r="C79" s="65" t="s">
        <v>14</v>
      </c>
      <c r="D79" s="65"/>
      <c r="E79" s="65"/>
      <c r="F79" s="65"/>
      <c r="G79" s="65"/>
      <c r="H79" s="65"/>
      <c r="I79" s="65"/>
      <c r="J79" s="65"/>
      <c r="K79" s="65"/>
      <c r="L79" s="65"/>
      <c r="M79" s="65"/>
      <c r="N79" s="65"/>
      <c r="O79" s="65"/>
      <c r="P79" s="65"/>
      <c r="Q79" s="65"/>
      <c r="R79" s="65"/>
      <c r="S79" s="65"/>
      <c r="T79" s="65"/>
      <c r="U79" s="66" t="s">
        <v>15</v>
      </c>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1"/>
    </row>
    <row r="80" spans="1:56" ht="20.100000000000001" customHeight="1">
      <c r="A80" s="1"/>
      <c r="B80" s="1"/>
      <c r="C80" s="1"/>
      <c r="D80" s="59" t="s">
        <v>16</v>
      </c>
      <c r="E80" s="59"/>
      <c r="F80" s="60" t="s">
        <v>54</v>
      </c>
      <c r="G80" s="60"/>
      <c r="H80" s="60"/>
      <c r="I80" s="60"/>
      <c r="J80" s="60"/>
      <c r="K80" s="60"/>
      <c r="L80" s="60"/>
      <c r="M80" s="60"/>
      <c r="N80" s="60"/>
      <c r="O80" s="60"/>
      <c r="P80" s="60"/>
      <c r="Q80" s="60"/>
      <c r="R80" s="60"/>
      <c r="S80" s="60"/>
      <c r="T80" s="60"/>
      <c r="U80" s="60"/>
      <c r="V80" s="60"/>
      <c r="W80" s="60"/>
      <c r="X80" s="60"/>
      <c r="Y80" s="60"/>
      <c r="Z80" s="60"/>
      <c r="AA80" s="60"/>
      <c r="AB80" s="60"/>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c r="A81" s="1"/>
      <c r="B81" s="1"/>
      <c r="C81" s="1"/>
      <c r="D81" s="1"/>
      <c r="E81" s="1"/>
      <c r="F81" s="1"/>
      <c r="G81" s="1"/>
      <c r="H81" s="1"/>
      <c r="I81" s="1"/>
      <c r="J81" s="1"/>
      <c r="K81" s="61" t="s">
        <v>18</v>
      </c>
      <c r="L81" s="61"/>
      <c r="M81" s="61"/>
      <c r="N81" s="61"/>
      <c r="O81" s="61"/>
      <c r="P81" s="61"/>
      <c r="Q81" s="61" t="s">
        <v>19</v>
      </c>
      <c r="R81" s="61"/>
      <c r="S81" s="61"/>
      <c r="T81" s="61"/>
      <c r="U81" s="61"/>
      <c r="V81" s="61" t="s">
        <v>20</v>
      </c>
      <c r="W81" s="61"/>
      <c r="X81" s="61"/>
      <c r="Y81" s="61"/>
      <c r="Z81" s="61"/>
      <c r="AA81" s="61" t="s">
        <v>21</v>
      </c>
      <c r="AB81" s="61"/>
      <c r="AC81" s="61"/>
      <c r="AD81" s="61"/>
      <c r="AE81" s="56" t="s">
        <v>22</v>
      </c>
      <c r="AF81" s="56"/>
      <c r="AG81" s="56"/>
      <c r="AH81" s="56"/>
      <c r="AI81" s="56"/>
      <c r="AJ81" s="56"/>
      <c r="AK81" s="56"/>
      <c r="AL81" s="56"/>
      <c r="AM81" s="56"/>
      <c r="AN81" s="56"/>
      <c r="AO81" s="56"/>
      <c r="AP81" s="56"/>
      <c r="AQ81" s="56"/>
      <c r="AR81" s="56"/>
      <c r="AS81" s="56"/>
      <c r="AT81" s="56"/>
      <c r="AU81" s="56"/>
      <c r="AV81" s="56"/>
      <c r="AW81" s="56"/>
      <c r="AX81" s="1"/>
      <c r="AY81" s="1"/>
      <c r="AZ81" s="1"/>
      <c r="BA81" s="1"/>
      <c r="BB81" s="1"/>
      <c r="BC81" s="1"/>
      <c r="BD81" s="1"/>
    </row>
    <row r="82" spans="1:56" ht="15" customHeight="1">
      <c r="A82" s="1"/>
      <c r="B82" s="1"/>
      <c r="C82" s="1"/>
      <c r="D82" s="1"/>
      <c r="E82" s="1"/>
      <c r="F82" s="1"/>
      <c r="G82" s="1"/>
      <c r="H82" s="1"/>
      <c r="I82" s="1"/>
      <c r="J82" s="1"/>
      <c r="K82" s="57"/>
      <c r="L82" s="57"/>
      <c r="M82" s="57"/>
      <c r="N82" s="57"/>
      <c r="O82" s="57"/>
      <c r="P82" s="57"/>
      <c r="Q82" s="58"/>
      <c r="R82" s="58"/>
      <c r="S82" s="58"/>
      <c r="T82" s="58"/>
      <c r="U82" s="58"/>
      <c r="V82" s="57"/>
      <c r="W82" s="57"/>
      <c r="X82" s="57"/>
      <c r="Y82" s="57"/>
      <c r="Z82" s="57"/>
      <c r="AA82" s="57"/>
      <c r="AB82" s="57"/>
      <c r="AC82" s="57"/>
      <c r="AD82" s="57"/>
      <c r="AE82" s="58" t="s">
        <v>23</v>
      </c>
      <c r="AF82" s="58"/>
      <c r="AG82" s="58"/>
      <c r="AH82" s="58"/>
      <c r="AI82" s="58"/>
      <c r="AJ82" s="58"/>
      <c r="AK82" s="58"/>
      <c r="AL82" s="58"/>
      <c r="AM82" s="58"/>
      <c r="AN82" s="58"/>
      <c r="AO82" s="58"/>
      <c r="AP82" s="57" t="s">
        <v>24</v>
      </c>
      <c r="AQ82" s="57"/>
      <c r="AR82" s="57"/>
      <c r="AS82" s="57"/>
      <c r="AT82" s="57"/>
      <c r="AU82" s="57"/>
      <c r="AV82" s="57"/>
      <c r="AW82" s="57"/>
      <c r="AX82" s="1"/>
      <c r="AY82" s="1"/>
      <c r="AZ82" s="1"/>
      <c r="BA82" s="1"/>
      <c r="BB82" s="1"/>
      <c r="BC82" s="1"/>
      <c r="BD82" s="1"/>
    </row>
    <row r="83" spans="1:56" ht="0.95" customHeight="1">
      <c r="A83" s="1"/>
      <c r="B83" s="1"/>
      <c r="C83" s="1"/>
      <c r="D83" s="1"/>
      <c r="E83" s="1"/>
      <c r="F83" s="1"/>
      <c r="G83" s="1"/>
      <c r="H83" s="1"/>
      <c r="I83" s="1"/>
      <c r="J83" s="1"/>
      <c r="K83" s="52">
        <v>2024</v>
      </c>
      <c r="L83" s="52"/>
      <c r="M83" s="52"/>
      <c r="N83" s="52"/>
      <c r="O83" s="52"/>
      <c r="P83" s="52"/>
      <c r="Q83" s="53">
        <v>50</v>
      </c>
      <c r="R83" s="53"/>
      <c r="S83" s="53"/>
      <c r="T83" s="53"/>
      <c r="U83" s="53"/>
      <c r="V83" s="53">
        <v>73</v>
      </c>
      <c r="W83" s="53"/>
      <c r="X83" s="53"/>
      <c r="Y83" s="53"/>
      <c r="Z83" s="53"/>
      <c r="AA83" s="53">
        <v>73</v>
      </c>
      <c r="AB83" s="53"/>
      <c r="AC83" s="53"/>
      <c r="AD83" s="53"/>
      <c r="AE83" s="55">
        <f>+AA83/V83</f>
        <v>1</v>
      </c>
      <c r="AF83" s="55"/>
      <c r="AG83" s="55"/>
      <c r="AH83" s="55"/>
      <c r="AI83" s="55"/>
      <c r="AJ83" s="55"/>
      <c r="AK83" s="50"/>
      <c r="AL83" s="1"/>
      <c r="AM83" s="1"/>
      <c r="AN83" s="1"/>
      <c r="AO83" s="50"/>
      <c r="AP83" s="53">
        <v>100</v>
      </c>
      <c r="AQ83" s="53"/>
      <c r="AR83" s="53"/>
      <c r="AS83" s="53"/>
      <c r="AT83" s="1"/>
      <c r="AU83" s="1"/>
      <c r="AV83" s="1"/>
      <c r="AW83" s="1"/>
      <c r="AX83" s="50"/>
      <c r="AY83" s="1"/>
      <c r="AZ83" s="1"/>
      <c r="BA83" s="1"/>
      <c r="BB83" s="1"/>
      <c r="BC83" s="1"/>
      <c r="BD83" s="1"/>
    </row>
    <row r="84" spans="1:56" ht="12.95" customHeight="1">
      <c r="A84" s="1"/>
      <c r="B84" s="1"/>
      <c r="C84" s="1"/>
      <c r="D84" s="1"/>
      <c r="E84" s="1"/>
      <c r="F84" s="1"/>
      <c r="G84" s="1"/>
      <c r="H84" s="1"/>
      <c r="I84" s="1"/>
      <c r="J84" s="1"/>
      <c r="K84" s="52"/>
      <c r="L84" s="52"/>
      <c r="M84" s="52"/>
      <c r="N84" s="52"/>
      <c r="O84" s="52"/>
      <c r="P84" s="52"/>
      <c r="Q84" s="53"/>
      <c r="R84" s="53"/>
      <c r="S84" s="53"/>
      <c r="T84" s="53"/>
      <c r="U84" s="53"/>
      <c r="V84" s="53"/>
      <c r="W84" s="53"/>
      <c r="X84" s="53"/>
      <c r="Y84" s="53"/>
      <c r="Z84" s="53"/>
      <c r="AA84" s="53"/>
      <c r="AB84" s="53"/>
      <c r="AC84" s="53"/>
      <c r="AD84" s="53"/>
      <c r="AE84" s="55"/>
      <c r="AF84" s="55"/>
      <c r="AG84" s="55"/>
      <c r="AH84" s="55"/>
      <c r="AI84" s="55"/>
      <c r="AJ84" s="55"/>
      <c r="AK84" s="50"/>
      <c r="AL84" s="1"/>
      <c r="AM84" s="2"/>
      <c r="AN84" s="1"/>
      <c r="AO84" s="50"/>
      <c r="AP84" s="53"/>
      <c r="AQ84" s="53"/>
      <c r="AR84" s="53"/>
      <c r="AS84" s="53"/>
      <c r="AT84" s="1"/>
      <c r="AU84" s="1"/>
      <c r="AV84" s="1"/>
      <c r="AW84" s="1"/>
      <c r="AX84" s="50"/>
      <c r="AY84" s="1"/>
      <c r="AZ84" s="1"/>
      <c r="BA84" s="1"/>
      <c r="BB84" s="1"/>
      <c r="BC84" s="1"/>
      <c r="BD84" s="1"/>
    </row>
    <row r="85" spans="1:56" ht="0.95" customHeight="1">
      <c r="A85" s="1"/>
      <c r="B85" s="1"/>
      <c r="C85" s="1"/>
      <c r="D85" s="1"/>
      <c r="E85" s="1"/>
      <c r="F85" s="1"/>
      <c r="G85" s="1"/>
      <c r="H85" s="1"/>
      <c r="I85" s="1"/>
      <c r="J85" s="1"/>
      <c r="K85" s="52"/>
      <c r="L85" s="52"/>
      <c r="M85" s="52"/>
      <c r="N85" s="52"/>
      <c r="O85" s="52"/>
      <c r="P85" s="52"/>
      <c r="Q85" s="53"/>
      <c r="R85" s="53"/>
      <c r="S85" s="53"/>
      <c r="T85" s="53"/>
      <c r="U85" s="53"/>
      <c r="V85" s="53"/>
      <c r="W85" s="53"/>
      <c r="X85" s="53"/>
      <c r="Y85" s="53"/>
      <c r="Z85" s="53"/>
      <c r="AA85" s="53"/>
      <c r="AB85" s="53"/>
      <c r="AC85" s="53"/>
      <c r="AD85" s="53"/>
      <c r="AE85" s="55"/>
      <c r="AF85" s="55"/>
      <c r="AG85" s="55"/>
      <c r="AH85" s="55"/>
      <c r="AI85" s="55"/>
      <c r="AJ85" s="55"/>
      <c r="AK85" s="50"/>
      <c r="AL85" s="1"/>
      <c r="AM85" s="1"/>
      <c r="AN85" s="1"/>
      <c r="AO85" s="50"/>
      <c r="AP85" s="53"/>
      <c r="AQ85" s="53"/>
      <c r="AR85" s="53"/>
      <c r="AS85" s="53"/>
      <c r="AT85" s="1"/>
      <c r="AU85" s="1"/>
      <c r="AV85" s="1"/>
      <c r="AW85" s="1"/>
      <c r="AX85" s="50"/>
      <c r="AY85" s="1"/>
      <c r="AZ85" s="1"/>
      <c r="BA85" s="1"/>
      <c r="BB85" s="1"/>
      <c r="BC85" s="1"/>
      <c r="BD85" s="1"/>
    </row>
    <row r="86" spans="1:56" ht="0.95" customHeight="1">
      <c r="A86" s="1"/>
      <c r="B86" s="1"/>
      <c r="C86" s="1"/>
      <c r="D86" s="1"/>
      <c r="E86" s="1"/>
      <c r="F86" s="1"/>
      <c r="G86" s="1"/>
      <c r="H86" s="1"/>
      <c r="I86" s="1"/>
      <c r="J86" s="1"/>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1"/>
      <c r="AZ86" s="1"/>
      <c r="BA86" s="1"/>
      <c r="BB86" s="1"/>
      <c r="BC86" s="1"/>
      <c r="BD86" s="1"/>
    </row>
    <row r="87" spans="1:56" ht="0.95" customHeight="1">
      <c r="A87" s="1"/>
      <c r="B87" s="1"/>
      <c r="C87" s="1"/>
      <c r="D87" s="1"/>
      <c r="E87" s="1"/>
      <c r="F87" s="1"/>
      <c r="G87" s="1"/>
      <c r="H87" s="1"/>
      <c r="I87" s="1"/>
      <c r="J87" s="1"/>
      <c r="K87" s="52">
        <v>2025</v>
      </c>
      <c r="L87" s="52"/>
      <c r="M87" s="52"/>
      <c r="N87" s="52"/>
      <c r="O87" s="52"/>
      <c r="P87" s="52"/>
      <c r="Q87" s="53">
        <v>50</v>
      </c>
      <c r="R87" s="53"/>
      <c r="S87" s="53"/>
      <c r="T87" s="53"/>
      <c r="U87" s="53"/>
      <c r="V87" s="53">
        <v>80</v>
      </c>
      <c r="W87" s="53"/>
      <c r="X87" s="53"/>
      <c r="Y87" s="53"/>
      <c r="Z87" s="53"/>
      <c r="AA87" s="53">
        <v>80</v>
      </c>
      <c r="AB87" s="53"/>
      <c r="AC87" s="53"/>
      <c r="AD87" s="53"/>
      <c r="AE87" s="55">
        <f>+AA87/V87</f>
        <v>1</v>
      </c>
      <c r="AF87" s="55"/>
      <c r="AG87" s="55"/>
      <c r="AH87" s="55"/>
      <c r="AI87" s="55"/>
      <c r="AJ87" s="55"/>
      <c r="AK87" s="50"/>
      <c r="AL87" s="1"/>
      <c r="AM87" s="1"/>
      <c r="AN87" s="1"/>
      <c r="AO87" s="50"/>
      <c r="AP87" s="53">
        <v>100</v>
      </c>
      <c r="AQ87" s="53"/>
      <c r="AR87" s="53"/>
      <c r="AS87" s="53"/>
      <c r="AT87" s="1"/>
      <c r="AU87" s="1"/>
      <c r="AV87" s="1"/>
      <c r="AW87" s="1"/>
      <c r="AX87" s="50"/>
      <c r="AY87" s="1"/>
      <c r="AZ87" s="1"/>
      <c r="BA87" s="1"/>
      <c r="BB87" s="1"/>
      <c r="BC87" s="1"/>
      <c r="BD87" s="1"/>
    </row>
    <row r="88" spans="1:56" ht="12.95" customHeight="1">
      <c r="A88" s="1"/>
      <c r="B88" s="1"/>
      <c r="C88" s="1"/>
      <c r="D88" s="1"/>
      <c r="E88" s="1"/>
      <c r="F88" s="1"/>
      <c r="G88" s="1"/>
      <c r="H88" s="1"/>
      <c r="I88" s="1"/>
      <c r="J88" s="1"/>
      <c r="K88" s="52"/>
      <c r="L88" s="52"/>
      <c r="M88" s="52"/>
      <c r="N88" s="52"/>
      <c r="O88" s="52"/>
      <c r="P88" s="52"/>
      <c r="Q88" s="53"/>
      <c r="R88" s="53"/>
      <c r="S88" s="53"/>
      <c r="T88" s="53"/>
      <c r="U88" s="53"/>
      <c r="V88" s="53"/>
      <c r="W88" s="53"/>
      <c r="X88" s="53"/>
      <c r="Y88" s="53"/>
      <c r="Z88" s="53"/>
      <c r="AA88" s="53"/>
      <c r="AB88" s="53"/>
      <c r="AC88" s="53"/>
      <c r="AD88" s="53"/>
      <c r="AE88" s="55"/>
      <c r="AF88" s="55"/>
      <c r="AG88" s="55"/>
      <c r="AH88" s="55"/>
      <c r="AI88" s="55"/>
      <c r="AJ88" s="55"/>
      <c r="AK88" s="50"/>
      <c r="AL88" s="1"/>
      <c r="AM88" s="2"/>
      <c r="AN88" s="1"/>
      <c r="AO88" s="50"/>
      <c r="AP88" s="53"/>
      <c r="AQ88" s="53"/>
      <c r="AR88" s="53"/>
      <c r="AS88" s="53"/>
      <c r="AT88" s="1"/>
      <c r="AU88" s="51"/>
      <c r="AV88" s="51"/>
      <c r="AW88" s="1"/>
      <c r="AX88" s="50"/>
      <c r="AY88" s="1"/>
      <c r="AZ88" s="1"/>
      <c r="BA88" s="1"/>
      <c r="BB88" s="1"/>
      <c r="BC88" s="1"/>
      <c r="BD88" s="1"/>
    </row>
    <row r="89" spans="1:56" ht="0.95" customHeight="1">
      <c r="A89" s="1"/>
      <c r="B89" s="1"/>
      <c r="C89" s="1"/>
      <c r="D89" s="1"/>
      <c r="E89" s="1"/>
      <c r="F89" s="1"/>
      <c r="G89" s="1"/>
      <c r="H89" s="1"/>
      <c r="I89" s="1"/>
      <c r="J89" s="1"/>
      <c r="K89" s="52"/>
      <c r="L89" s="52"/>
      <c r="M89" s="52"/>
      <c r="N89" s="52"/>
      <c r="O89" s="52"/>
      <c r="P89" s="52"/>
      <c r="Q89" s="53"/>
      <c r="R89" s="53"/>
      <c r="S89" s="53"/>
      <c r="T89" s="53"/>
      <c r="U89" s="53"/>
      <c r="V89" s="53"/>
      <c r="W89" s="53"/>
      <c r="X89" s="53"/>
      <c r="Y89" s="53"/>
      <c r="Z89" s="53"/>
      <c r="AA89" s="53"/>
      <c r="AB89" s="53"/>
      <c r="AC89" s="53"/>
      <c r="AD89" s="53"/>
      <c r="AE89" s="55"/>
      <c r="AF89" s="55"/>
      <c r="AG89" s="55"/>
      <c r="AH89" s="55"/>
      <c r="AI89" s="55"/>
      <c r="AJ89" s="55"/>
      <c r="AK89" s="50"/>
      <c r="AL89" s="1"/>
      <c r="AM89" s="1"/>
      <c r="AN89" s="1"/>
      <c r="AO89" s="50"/>
      <c r="AP89" s="53"/>
      <c r="AQ89" s="53"/>
      <c r="AR89" s="53"/>
      <c r="AS89" s="53"/>
      <c r="AT89" s="1"/>
      <c r="AU89" s="1"/>
      <c r="AV89" s="1"/>
      <c r="AW89" s="1"/>
      <c r="AX89" s="50"/>
      <c r="AY89" s="1"/>
      <c r="AZ89" s="1"/>
      <c r="BA89" s="1"/>
      <c r="BB89" s="1"/>
      <c r="BC89" s="1"/>
      <c r="BD89" s="1"/>
    </row>
    <row r="90" spans="1:56" ht="0.95" customHeight="1">
      <c r="A90" s="1"/>
      <c r="B90" s="1"/>
      <c r="C90" s="1"/>
      <c r="D90" s="1"/>
      <c r="E90" s="1"/>
      <c r="F90" s="1"/>
      <c r="G90" s="1"/>
      <c r="H90" s="1"/>
      <c r="I90" s="1"/>
      <c r="J90" s="1"/>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1"/>
      <c r="AZ90" s="1"/>
      <c r="BA90" s="1"/>
      <c r="BB90" s="1"/>
      <c r="BC90" s="1"/>
      <c r="BD90" s="1"/>
    </row>
    <row r="91" spans="1:56" ht="0.95" customHeight="1">
      <c r="A91" s="1"/>
      <c r="B91" s="1"/>
      <c r="C91" s="1"/>
      <c r="D91" s="1"/>
      <c r="E91" s="1"/>
      <c r="F91" s="1"/>
      <c r="G91" s="1"/>
      <c r="H91" s="1"/>
      <c r="I91" s="1"/>
      <c r="J91" s="1"/>
      <c r="K91" s="52">
        <v>2026</v>
      </c>
      <c r="L91" s="52"/>
      <c r="M91" s="52"/>
      <c r="N91" s="52"/>
      <c r="O91" s="52"/>
      <c r="P91" s="52"/>
      <c r="Q91" s="53">
        <v>50</v>
      </c>
      <c r="R91" s="53"/>
      <c r="S91" s="53"/>
      <c r="T91" s="53"/>
      <c r="U91" s="53"/>
      <c r="V91" s="53">
        <v>46</v>
      </c>
      <c r="W91" s="53"/>
      <c r="X91" s="53"/>
      <c r="Y91" s="53"/>
      <c r="Z91" s="53"/>
      <c r="AA91" s="53"/>
      <c r="AB91" s="53"/>
      <c r="AC91" s="53"/>
      <c r="AD91" s="53"/>
      <c r="AE91" s="54">
        <v>0</v>
      </c>
      <c r="AF91" s="54"/>
      <c r="AG91" s="54"/>
      <c r="AH91" s="54"/>
      <c r="AI91" s="54"/>
      <c r="AJ91" s="54"/>
      <c r="AK91" s="50"/>
      <c r="AL91" s="1"/>
      <c r="AM91" s="1"/>
      <c r="AN91" s="1"/>
      <c r="AO91" s="50"/>
      <c r="AP91" s="53" t="s">
        <v>25</v>
      </c>
      <c r="AQ91" s="53"/>
      <c r="AR91" s="53"/>
      <c r="AS91" s="53"/>
      <c r="AT91" s="1"/>
      <c r="AU91" s="1"/>
      <c r="AV91" s="1"/>
      <c r="AW91" s="1"/>
      <c r="AX91" s="50"/>
      <c r="AY91" s="1"/>
      <c r="AZ91" s="1"/>
      <c r="BA91" s="1"/>
      <c r="BB91" s="1"/>
      <c r="BC91" s="1"/>
      <c r="BD91" s="1"/>
    </row>
    <row r="92" spans="1:56" ht="12.95" customHeight="1">
      <c r="A92" s="1"/>
      <c r="B92" s="1"/>
      <c r="C92" s="1"/>
      <c r="D92" s="1"/>
      <c r="E92" s="1"/>
      <c r="F92" s="1"/>
      <c r="G92" s="1"/>
      <c r="H92" s="1"/>
      <c r="I92" s="1"/>
      <c r="J92" s="1"/>
      <c r="K92" s="52"/>
      <c r="L92" s="52"/>
      <c r="M92" s="52"/>
      <c r="N92" s="52"/>
      <c r="O92" s="52"/>
      <c r="P92" s="52"/>
      <c r="Q92" s="53"/>
      <c r="R92" s="53"/>
      <c r="S92" s="53"/>
      <c r="T92" s="53"/>
      <c r="U92" s="53"/>
      <c r="V92" s="53"/>
      <c r="W92" s="53"/>
      <c r="X92" s="53"/>
      <c r="Y92" s="53"/>
      <c r="Z92" s="53"/>
      <c r="AA92" s="53"/>
      <c r="AB92" s="53"/>
      <c r="AC92" s="53"/>
      <c r="AD92" s="53"/>
      <c r="AE92" s="54"/>
      <c r="AF92" s="54"/>
      <c r="AG92" s="54"/>
      <c r="AH92" s="54"/>
      <c r="AI92" s="54"/>
      <c r="AJ92" s="54"/>
      <c r="AK92" s="50"/>
      <c r="AL92" s="1"/>
      <c r="AM92" s="2"/>
      <c r="AN92" s="1"/>
      <c r="AO92" s="50"/>
      <c r="AP92" s="53"/>
      <c r="AQ92" s="53"/>
      <c r="AR92" s="53"/>
      <c r="AS92" s="53"/>
      <c r="AT92" s="1"/>
      <c r="AU92" s="1"/>
      <c r="AV92" s="1"/>
      <c r="AW92" s="1"/>
      <c r="AX92" s="50"/>
      <c r="AY92" s="1"/>
      <c r="AZ92" s="1"/>
      <c r="BA92" s="1"/>
      <c r="BB92" s="1"/>
      <c r="BC92" s="1"/>
      <c r="BD92" s="1"/>
    </row>
    <row r="93" spans="1:56" ht="0.95" customHeight="1">
      <c r="A93" s="1"/>
      <c r="B93" s="1"/>
      <c r="C93" s="1"/>
      <c r="D93" s="1"/>
      <c r="E93" s="1"/>
      <c r="F93" s="1"/>
      <c r="G93" s="1"/>
      <c r="H93" s="1"/>
      <c r="I93" s="1"/>
      <c r="J93" s="1"/>
      <c r="K93" s="52"/>
      <c r="L93" s="52"/>
      <c r="M93" s="52"/>
      <c r="N93" s="52"/>
      <c r="O93" s="52"/>
      <c r="P93" s="52"/>
      <c r="Q93" s="53"/>
      <c r="R93" s="53"/>
      <c r="S93" s="53"/>
      <c r="T93" s="53"/>
      <c r="U93" s="53"/>
      <c r="V93" s="53"/>
      <c r="W93" s="53"/>
      <c r="X93" s="53"/>
      <c r="Y93" s="53"/>
      <c r="Z93" s="53"/>
      <c r="AA93" s="53"/>
      <c r="AB93" s="53"/>
      <c r="AC93" s="53"/>
      <c r="AD93" s="53"/>
      <c r="AE93" s="54"/>
      <c r="AF93" s="54"/>
      <c r="AG93" s="54"/>
      <c r="AH93" s="54"/>
      <c r="AI93" s="54"/>
      <c r="AJ93" s="54"/>
      <c r="AK93" s="50"/>
      <c r="AL93" s="1"/>
      <c r="AM93" s="1"/>
      <c r="AN93" s="1"/>
      <c r="AO93" s="50"/>
      <c r="AP93" s="53"/>
      <c r="AQ93" s="53"/>
      <c r="AR93" s="53"/>
      <c r="AS93" s="53"/>
      <c r="AT93" s="1"/>
      <c r="AU93" s="1"/>
      <c r="AV93" s="1"/>
      <c r="AW93" s="1"/>
      <c r="AX93" s="50"/>
      <c r="AY93" s="1"/>
      <c r="AZ93" s="1"/>
      <c r="BA93" s="1"/>
      <c r="BB93" s="1"/>
      <c r="BC93" s="1"/>
      <c r="BD93" s="1"/>
    </row>
    <row r="94" spans="1:56" ht="0.95" customHeight="1">
      <c r="A94" s="1"/>
      <c r="B94" s="1"/>
      <c r="C94" s="1"/>
      <c r="D94" s="1"/>
      <c r="E94" s="1"/>
      <c r="F94" s="1"/>
      <c r="G94" s="1"/>
      <c r="H94" s="1"/>
      <c r="I94" s="1"/>
      <c r="J94" s="1"/>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1"/>
      <c r="AZ94" s="1"/>
      <c r="BA94" s="1"/>
      <c r="BB94" s="1"/>
      <c r="BC94" s="1"/>
      <c r="BD94" s="1"/>
    </row>
    <row r="95" spans="1:56" ht="0.95" customHeight="1">
      <c r="A95" s="1"/>
      <c r="B95" s="1"/>
      <c r="C95" s="1"/>
      <c r="D95" s="1"/>
      <c r="E95" s="1"/>
      <c r="F95" s="1"/>
      <c r="G95" s="1"/>
      <c r="H95" s="1"/>
      <c r="I95" s="1"/>
      <c r="J95" s="1"/>
      <c r="K95" s="52">
        <v>2027</v>
      </c>
      <c r="L95" s="52"/>
      <c r="M95" s="52"/>
      <c r="N95" s="52"/>
      <c r="O95" s="52"/>
      <c r="P95" s="52"/>
      <c r="Q95" s="53">
        <v>50</v>
      </c>
      <c r="R95" s="53"/>
      <c r="S95" s="53"/>
      <c r="T95" s="53"/>
      <c r="U95" s="53"/>
      <c r="V95" s="53">
        <v>1</v>
      </c>
      <c r="W95" s="53"/>
      <c r="X95" s="53"/>
      <c r="Y95" s="53"/>
      <c r="Z95" s="53"/>
      <c r="AA95" s="53"/>
      <c r="AB95" s="53"/>
      <c r="AC95" s="53"/>
      <c r="AD95" s="53"/>
      <c r="AE95" s="54">
        <v>0</v>
      </c>
      <c r="AF95" s="54"/>
      <c r="AG95" s="54"/>
      <c r="AH95" s="54"/>
      <c r="AI95" s="54"/>
      <c r="AJ95" s="54"/>
      <c r="AK95" s="50"/>
      <c r="AL95" s="1"/>
      <c r="AM95" s="1"/>
      <c r="AN95" s="1"/>
      <c r="AO95" s="50"/>
      <c r="AP95" s="53" t="s">
        <v>25</v>
      </c>
      <c r="AQ95" s="53"/>
      <c r="AR95" s="53"/>
      <c r="AS95" s="53"/>
      <c r="AT95" s="1"/>
      <c r="AU95" s="1"/>
      <c r="AV95" s="1"/>
      <c r="AW95" s="1"/>
      <c r="AX95" s="50"/>
      <c r="AY95" s="1"/>
      <c r="AZ95" s="1"/>
      <c r="BA95" s="1"/>
      <c r="BB95" s="1"/>
      <c r="BC95" s="1"/>
      <c r="BD95" s="1"/>
    </row>
    <row r="96" spans="1:56" ht="12.95" customHeight="1">
      <c r="A96" s="1"/>
      <c r="B96" s="1"/>
      <c r="C96" s="1"/>
      <c r="D96" s="1"/>
      <c r="E96" s="1"/>
      <c r="F96" s="1"/>
      <c r="G96" s="1"/>
      <c r="H96" s="1"/>
      <c r="I96" s="1"/>
      <c r="J96" s="1"/>
      <c r="K96" s="52"/>
      <c r="L96" s="52"/>
      <c r="M96" s="52"/>
      <c r="N96" s="52"/>
      <c r="O96" s="52"/>
      <c r="P96" s="52"/>
      <c r="Q96" s="53"/>
      <c r="R96" s="53"/>
      <c r="S96" s="53"/>
      <c r="T96" s="53"/>
      <c r="U96" s="53"/>
      <c r="V96" s="53"/>
      <c r="W96" s="53"/>
      <c r="X96" s="53"/>
      <c r="Y96" s="53"/>
      <c r="Z96" s="53"/>
      <c r="AA96" s="53"/>
      <c r="AB96" s="53"/>
      <c r="AC96" s="53"/>
      <c r="AD96" s="53"/>
      <c r="AE96" s="54"/>
      <c r="AF96" s="54"/>
      <c r="AG96" s="54"/>
      <c r="AH96" s="54"/>
      <c r="AI96" s="54"/>
      <c r="AJ96" s="54"/>
      <c r="AK96" s="50"/>
      <c r="AL96" s="1"/>
      <c r="AM96" s="2"/>
      <c r="AN96" s="1"/>
      <c r="AO96" s="50"/>
      <c r="AP96" s="53"/>
      <c r="AQ96" s="53"/>
      <c r="AR96" s="53"/>
      <c r="AS96" s="53"/>
      <c r="AT96" s="1"/>
      <c r="AU96" s="1"/>
      <c r="AV96" s="1"/>
      <c r="AW96" s="1"/>
      <c r="AX96" s="50"/>
      <c r="AY96" s="1"/>
      <c r="AZ96" s="1"/>
      <c r="BA96" s="1"/>
      <c r="BB96" s="1"/>
      <c r="BC96" s="1"/>
      <c r="BD96" s="1"/>
    </row>
    <row r="97" spans="1:56" ht="0.95" customHeight="1">
      <c r="A97" s="1"/>
      <c r="B97" s="1"/>
      <c r="C97" s="1"/>
      <c r="D97" s="1"/>
      <c r="E97" s="1"/>
      <c r="F97" s="1"/>
      <c r="G97" s="1"/>
      <c r="H97" s="1"/>
      <c r="I97" s="1"/>
      <c r="J97" s="1"/>
      <c r="K97" s="52"/>
      <c r="L97" s="52"/>
      <c r="M97" s="52"/>
      <c r="N97" s="52"/>
      <c r="O97" s="52"/>
      <c r="P97" s="52"/>
      <c r="Q97" s="53"/>
      <c r="R97" s="53"/>
      <c r="S97" s="53"/>
      <c r="T97" s="53"/>
      <c r="U97" s="53"/>
      <c r="V97" s="53"/>
      <c r="W97" s="53"/>
      <c r="X97" s="53"/>
      <c r="Y97" s="53"/>
      <c r="Z97" s="53"/>
      <c r="AA97" s="53"/>
      <c r="AB97" s="53"/>
      <c r="AC97" s="53"/>
      <c r="AD97" s="53"/>
      <c r="AE97" s="54"/>
      <c r="AF97" s="54"/>
      <c r="AG97" s="54"/>
      <c r="AH97" s="54"/>
      <c r="AI97" s="54"/>
      <c r="AJ97" s="54"/>
      <c r="AK97" s="50"/>
      <c r="AL97" s="1"/>
      <c r="AM97" s="1"/>
      <c r="AN97" s="1"/>
      <c r="AO97" s="50"/>
      <c r="AP97" s="53"/>
      <c r="AQ97" s="53"/>
      <c r="AR97" s="53"/>
      <c r="AS97" s="53"/>
      <c r="AT97" s="1"/>
      <c r="AU97" s="1"/>
      <c r="AV97" s="1"/>
      <c r="AW97" s="1"/>
      <c r="AX97" s="50"/>
      <c r="AY97" s="1"/>
      <c r="AZ97" s="1"/>
      <c r="BA97" s="1"/>
      <c r="BB97" s="1"/>
      <c r="BC97" s="1"/>
      <c r="BD97" s="1"/>
    </row>
    <row r="98" spans="1:56" ht="0.95" customHeight="1">
      <c r="A98" s="1"/>
      <c r="B98" s="1"/>
      <c r="C98" s="1"/>
      <c r="D98" s="1"/>
      <c r="E98" s="1"/>
      <c r="F98" s="1"/>
      <c r="G98" s="1"/>
      <c r="H98" s="1"/>
      <c r="I98" s="1"/>
      <c r="J98" s="1"/>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1"/>
      <c r="AZ98" s="1"/>
      <c r="BA98" s="1"/>
      <c r="BB98" s="1"/>
      <c r="BC98" s="1"/>
      <c r="BD98" s="1"/>
    </row>
    <row r="99" spans="1:56" ht="0.95" customHeight="1">
      <c r="A99" s="1"/>
      <c r="B99" s="1"/>
      <c r="C99" s="1"/>
      <c r="D99" s="1"/>
      <c r="E99" s="1"/>
      <c r="F99" s="1"/>
      <c r="G99" s="1"/>
      <c r="H99" s="1"/>
      <c r="I99" s="1"/>
      <c r="J99" s="1"/>
      <c r="K99" s="76" t="s">
        <v>26</v>
      </c>
      <c r="L99" s="76"/>
      <c r="M99" s="76"/>
      <c r="N99" s="76"/>
      <c r="O99" s="76"/>
      <c r="P99" s="76"/>
      <c r="Q99" s="77">
        <v>200</v>
      </c>
      <c r="R99" s="77"/>
      <c r="S99" s="77"/>
      <c r="T99" s="77"/>
      <c r="U99" s="77"/>
      <c r="V99" s="77">
        <v>200</v>
      </c>
      <c r="W99" s="77"/>
      <c r="X99" s="77"/>
      <c r="Y99" s="77"/>
      <c r="Z99" s="77"/>
      <c r="AA99" s="77">
        <f>+AA83+AA87+AA91+AA95</f>
        <v>153</v>
      </c>
      <c r="AB99" s="77"/>
      <c r="AC99" s="77"/>
      <c r="AD99" s="77"/>
      <c r="AE99" s="48" t="s">
        <v>27</v>
      </c>
      <c r="AF99" s="48"/>
      <c r="AG99" s="48"/>
      <c r="AH99" s="48"/>
      <c r="AI99" s="48"/>
      <c r="AJ99" s="48"/>
      <c r="AK99" s="48"/>
      <c r="AL99" s="48"/>
      <c r="AM99" s="48"/>
      <c r="AN99" s="48"/>
      <c r="AO99" s="48"/>
      <c r="AP99" s="78">
        <f>+AA99/V99</f>
        <v>0.76500000000000001</v>
      </c>
      <c r="AQ99" s="78"/>
      <c r="AR99" s="78"/>
      <c r="AS99" s="78"/>
      <c r="AT99" s="1"/>
      <c r="AU99" s="1"/>
      <c r="AV99" s="1"/>
      <c r="AW99" s="1"/>
      <c r="AX99" s="50"/>
      <c r="AY99" s="1"/>
      <c r="AZ99" s="1"/>
      <c r="BA99" s="1"/>
      <c r="BB99" s="1"/>
      <c r="BC99" s="1"/>
      <c r="BD99" s="1"/>
    </row>
    <row r="100" spans="1:56" ht="12.95" customHeight="1">
      <c r="A100" s="1"/>
      <c r="B100" s="1"/>
      <c r="C100" s="1"/>
      <c r="D100" s="1"/>
      <c r="E100" s="1"/>
      <c r="F100" s="1"/>
      <c r="G100" s="1"/>
      <c r="H100" s="1"/>
      <c r="I100" s="1"/>
      <c r="J100" s="1"/>
      <c r="K100" s="76"/>
      <c r="L100" s="76"/>
      <c r="M100" s="76"/>
      <c r="N100" s="76"/>
      <c r="O100" s="76"/>
      <c r="P100" s="76"/>
      <c r="Q100" s="77"/>
      <c r="R100" s="77"/>
      <c r="S100" s="77"/>
      <c r="T100" s="77"/>
      <c r="U100" s="77"/>
      <c r="V100" s="77"/>
      <c r="W100" s="77"/>
      <c r="X100" s="77"/>
      <c r="Y100" s="77"/>
      <c r="Z100" s="77"/>
      <c r="AA100" s="77"/>
      <c r="AB100" s="77"/>
      <c r="AC100" s="77"/>
      <c r="AD100" s="77"/>
      <c r="AE100" s="48"/>
      <c r="AF100" s="48"/>
      <c r="AG100" s="48"/>
      <c r="AH100" s="48"/>
      <c r="AI100" s="48"/>
      <c r="AJ100" s="48"/>
      <c r="AK100" s="48"/>
      <c r="AL100" s="48"/>
      <c r="AM100" s="48"/>
      <c r="AN100" s="48"/>
      <c r="AO100" s="48"/>
      <c r="AP100" s="78"/>
      <c r="AQ100" s="78"/>
      <c r="AR100" s="78"/>
      <c r="AS100" s="78"/>
      <c r="AT100" s="1"/>
      <c r="AU100" s="51"/>
      <c r="AV100" s="51"/>
      <c r="AW100" s="1"/>
      <c r="AX100" s="50"/>
      <c r="AY100" s="1"/>
      <c r="AZ100" s="1"/>
      <c r="BA100" s="1"/>
      <c r="BB100" s="1"/>
      <c r="BC100" s="1"/>
      <c r="BD100" s="1"/>
    </row>
    <row r="101" spans="1:56" ht="0.95" customHeight="1">
      <c r="A101" s="1"/>
      <c r="B101" s="1"/>
      <c r="C101" s="1"/>
      <c r="D101" s="1"/>
      <c r="E101" s="1"/>
      <c r="F101" s="1"/>
      <c r="G101" s="1"/>
      <c r="H101" s="1"/>
      <c r="I101" s="1"/>
      <c r="J101" s="1"/>
      <c r="K101" s="76"/>
      <c r="L101" s="76"/>
      <c r="M101" s="76"/>
      <c r="N101" s="76"/>
      <c r="O101" s="76"/>
      <c r="P101" s="76"/>
      <c r="Q101" s="77"/>
      <c r="R101" s="77"/>
      <c r="S101" s="77"/>
      <c r="T101" s="77"/>
      <c r="U101" s="77"/>
      <c r="V101" s="77"/>
      <c r="W101" s="77"/>
      <c r="X101" s="77"/>
      <c r="Y101" s="77"/>
      <c r="Z101" s="77"/>
      <c r="AA101" s="77"/>
      <c r="AB101" s="77"/>
      <c r="AC101" s="77"/>
      <c r="AD101" s="77"/>
      <c r="AE101" s="48"/>
      <c r="AF101" s="48"/>
      <c r="AG101" s="48"/>
      <c r="AH101" s="48"/>
      <c r="AI101" s="48"/>
      <c r="AJ101" s="48"/>
      <c r="AK101" s="48"/>
      <c r="AL101" s="48"/>
      <c r="AM101" s="48"/>
      <c r="AN101" s="48"/>
      <c r="AO101" s="48"/>
      <c r="AP101" s="78"/>
      <c r="AQ101" s="78"/>
      <c r="AR101" s="78"/>
      <c r="AS101" s="78"/>
      <c r="AT101" s="1"/>
      <c r="AU101" s="1"/>
      <c r="AV101" s="1"/>
      <c r="AW101" s="1"/>
      <c r="AX101" s="50"/>
      <c r="AY101" s="1"/>
      <c r="AZ101" s="1"/>
      <c r="BA101" s="1"/>
      <c r="BB101" s="1"/>
      <c r="BC101" s="1"/>
      <c r="BD101" s="1"/>
    </row>
    <row r="102" spans="1:56" ht="0.95" customHeight="1">
      <c r="A102" s="1"/>
      <c r="B102" s="1"/>
      <c r="C102" s="1"/>
      <c r="D102" s="1"/>
      <c r="E102" s="1"/>
      <c r="F102" s="1"/>
      <c r="G102" s="1"/>
      <c r="H102" s="1"/>
      <c r="I102" s="1"/>
      <c r="J102" s="1"/>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1"/>
      <c r="AZ102" s="1"/>
      <c r="BA102" s="1"/>
      <c r="BB102" s="1"/>
      <c r="BC102" s="1"/>
      <c r="BD102" s="1"/>
    </row>
    <row r="103" spans="1:56" ht="20.100000000000001" customHeight="1">
      <c r="A103" s="1"/>
      <c r="B103" s="24" t="s">
        <v>28</v>
      </c>
      <c r="C103" s="24"/>
      <c r="D103" s="24"/>
      <c r="E103" s="24"/>
      <c r="F103" s="24"/>
      <c r="G103" s="24"/>
      <c r="H103" s="24"/>
      <c r="I103" s="24" t="s">
        <v>29</v>
      </c>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1"/>
      <c r="BA103" s="1"/>
      <c r="BB103" s="1"/>
      <c r="BC103" s="1"/>
      <c r="BD103" s="1"/>
    </row>
    <row r="104" spans="1:56" ht="231.75" customHeight="1">
      <c r="A104" s="1"/>
      <c r="B104" s="24" t="s">
        <v>30</v>
      </c>
      <c r="C104" s="24"/>
      <c r="D104" s="24"/>
      <c r="E104" s="24"/>
      <c r="F104" s="24"/>
      <c r="G104" s="24"/>
      <c r="H104" s="24"/>
      <c r="I104" s="24" t="s">
        <v>55</v>
      </c>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1"/>
      <c r="BA104" s="1"/>
      <c r="BB104" s="1"/>
      <c r="BC104" s="1"/>
      <c r="BD104" s="1"/>
    </row>
    <row r="105" spans="1:56" ht="153" customHeight="1">
      <c r="A105" s="1"/>
      <c r="B105" s="1"/>
      <c r="C105" s="1"/>
      <c r="D105" s="1"/>
      <c r="E105" s="1"/>
      <c r="F105" s="1"/>
      <c r="G105" s="1"/>
      <c r="H105" s="1"/>
      <c r="I105" s="24" t="s">
        <v>172</v>
      </c>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1"/>
      <c r="BA105" s="1"/>
      <c r="BB105" s="1"/>
      <c r="BC105" s="1"/>
      <c r="BD105" s="1"/>
    </row>
    <row r="106" spans="1:56" ht="15.75" thickBot="1">
      <c r="A106" s="5"/>
      <c r="B106" s="5"/>
      <c r="C106" s="5"/>
      <c r="D106" s="5"/>
      <c r="E106" s="5"/>
      <c r="F106" s="5"/>
      <c r="G106" s="5"/>
      <c r="H106" s="5"/>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5"/>
      <c r="BA106" s="5"/>
      <c r="BB106" s="5"/>
      <c r="BC106" s="5"/>
      <c r="BD106" s="5"/>
    </row>
    <row r="107" spans="1:56" ht="33.950000000000003" customHeight="1" thickBot="1">
      <c r="A107" s="1"/>
      <c r="B107" s="1"/>
      <c r="C107" s="43" t="s">
        <v>47</v>
      </c>
      <c r="D107" s="43"/>
      <c r="E107" s="43"/>
      <c r="F107" s="43"/>
      <c r="G107" s="43"/>
      <c r="H107" s="43"/>
      <c r="I107" s="43"/>
      <c r="J107" s="43"/>
      <c r="K107" s="43"/>
      <c r="L107" s="43"/>
      <c r="M107" s="43"/>
      <c r="N107" s="43"/>
      <c r="O107" s="43"/>
      <c r="P107" s="43"/>
      <c r="Q107" s="43"/>
      <c r="R107" s="43"/>
      <c r="S107" s="43"/>
      <c r="T107" s="43"/>
      <c r="U107" s="44">
        <v>740.85</v>
      </c>
      <c r="V107" s="44"/>
      <c r="W107" s="44"/>
      <c r="X107" s="44"/>
      <c r="Y107" s="44">
        <v>740.85</v>
      </c>
      <c r="Z107" s="44"/>
      <c r="AA107" s="44"/>
      <c r="AB107" s="44"/>
      <c r="AC107" s="44"/>
      <c r="AD107" s="44"/>
      <c r="AE107" s="45">
        <v>100</v>
      </c>
      <c r="AF107" s="45"/>
      <c r="AG107" s="45"/>
      <c r="AH107" s="45"/>
      <c r="AI107" s="46"/>
      <c r="AJ107" s="46"/>
      <c r="AK107" s="46"/>
      <c r="AL107" s="46"/>
      <c r="AM107" s="46"/>
      <c r="AN107" s="46"/>
      <c r="AO107" s="46"/>
      <c r="AP107" s="46"/>
      <c r="AQ107" s="46"/>
      <c r="AR107" s="46"/>
      <c r="AS107" s="46"/>
      <c r="AT107" s="46"/>
      <c r="AU107" s="46"/>
      <c r="AV107" s="44">
        <v>720.02</v>
      </c>
      <c r="AW107" s="44"/>
      <c r="AX107" s="44"/>
      <c r="AY107" s="44"/>
      <c r="AZ107" s="44"/>
      <c r="BA107" s="44"/>
      <c r="BB107" s="45">
        <v>97.188364719999996</v>
      </c>
      <c r="BC107" s="45"/>
      <c r="BD107" s="1"/>
    </row>
    <row r="108" spans="1:56" ht="45.95" customHeight="1">
      <c r="A108" s="1"/>
      <c r="B108" s="1"/>
      <c r="C108" s="41" t="s">
        <v>56</v>
      </c>
      <c r="D108" s="41"/>
      <c r="E108" s="41"/>
      <c r="F108" s="41"/>
      <c r="G108" s="41"/>
      <c r="H108" s="41"/>
      <c r="I108" s="41"/>
      <c r="J108" s="41"/>
      <c r="K108" s="41"/>
      <c r="L108" s="42" t="s">
        <v>33</v>
      </c>
      <c r="M108" s="42"/>
      <c r="N108" s="42"/>
      <c r="O108" s="42"/>
      <c r="P108" s="42"/>
      <c r="Q108" s="42"/>
      <c r="R108" s="39" t="s">
        <v>34</v>
      </c>
      <c r="S108" s="39"/>
      <c r="T108" s="39"/>
      <c r="U108" s="40">
        <v>80</v>
      </c>
      <c r="V108" s="40"/>
      <c r="W108" s="40"/>
      <c r="X108" s="40"/>
      <c r="Y108" s="40" t="s">
        <v>35</v>
      </c>
      <c r="Z108" s="40"/>
      <c r="AA108" s="40"/>
      <c r="AB108" s="40"/>
      <c r="AC108" s="40"/>
      <c r="AD108" s="40"/>
      <c r="AE108" s="34" t="s">
        <v>35</v>
      </c>
      <c r="AF108" s="34"/>
      <c r="AG108" s="34"/>
      <c r="AH108" s="34"/>
      <c r="AI108" s="40">
        <v>80</v>
      </c>
      <c r="AJ108" s="40"/>
      <c r="AK108" s="40"/>
      <c r="AL108" s="40"/>
      <c r="AM108" s="40"/>
      <c r="AN108" s="40"/>
      <c r="AO108" s="40"/>
      <c r="AP108" s="40"/>
      <c r="AQ108" s="40"/>
      <c r="AR108" s="40"/>
      <c r="AS108" s="34">
        <v>100</v>
      </c>
      <c r="AT108" s="34"/>
      <c r="AU108" s="34"/>
      <c r="AV108" s="35" t="s">
        <v>15</v>
      </c>
      <c r="AW108" s="35"/>
      <c r="AX108" s="35"/>
      <c r="AY108" s="35"/>
      <c r="AZ108" s="35"/>
      <c r="BA108" s="35"/>
      <c r="BB108" s="35" t="s">
        <v>15</v>
      </c>
      <c r="BC108" s="35"/>
      <c r="BD108" s="1"/>
    </row>
    <row r="109" spans="1:56" ht="15.95" customHeight="1">
      <c r="A109" s="1"/>
      <c r="B109" s="1"/>
      <c r="C109" s="37" t="s">
        <v>15</v>
      </c>
      <c r="D109" s="37"/>
      <c r="E109" s="37"/>
      <c r="F109" s="37"/>
      <c r="G109" s="37"/>
      <c r="H109" s="37"/>
      <c r="I109" s="37"/>
      <c r="J109" s="37"/>
      <c r="K109" s="37"/>
      <c r="L109" s="38" t="s">
        <v>36</v>
      </c>
      <c r="M109" s="38"/>
      <c r="N109" s="38"/>
      <c r="O109" s="38"/>
      <c r="P109" s="38"/>
      <c r="Q109" s="38"/>
      <c r="R109" s="39" t="s">
        <v>37</v>
      </c>
      <c r="S109" s="39"/>
      <c r="T109" s="39"/>
      <c r="U109" s="36">
        <v>740.85</v>
      </c>
      <c r="V109" s="36"/>
      <c r="W109" s="36"/>
      <c r="X109" s="36"/>
      <c r="Y109" s="36">
        <v>740.85</v>
      </c>
      <c r="Z109" s="36"/>
      <c r="AA109" s="36"/>
      <c r="AB109" s="36"/>
      <c r="AC109" s="36"/>
      <c r="AD109" s="36"/>
      <c r="AE109" s="34">
        <v>100</v>
      </c>
      <c r="AF109" s="34"/>
      <c r="AG109" s="34"/>
      <c r="AH109" s="34"/>
      <c r="AI109" s="35" t="s">
        <v>15</v>
      </c>
      <c r="AJ109" s="35"/>
      <c r="AK109" s="35"/>
      <c r="AL109" s="35"/>
      <c r="AM109" s="35"/>
      <c r="AN109" s="35"/>
      <c r="AO109" s="35"/>
      <c r="AP109" s="35"/>
      <c r="AQ109" s="35"/>
      <c r="AR109" s="35"/>
      <c r="AS109" s="35" t="s">
        <v>15</v>
      </c>
      <c r="AT109" s="35"/>
      <c r="AU109" s="35"/>
      <c r="AV109" s="36">
        <v>720.02</v>
      </c>
      <c r="AW109" s="36"/>
      <c r="AX109" s="36"/>
      <c r="AY109" s="36"/>
      <c r="AZ109" s="36"/>
      <c r="BA109" s="36"/>
      <c r="BB109" s="34">
        <v>97.188364719999996</v>
      </c>
      <c r="BC109" s="34"/>
      <c r="BD109" s="1"/>
    </row>
    <row r="110" spans="1:56" ht="45.95" customHeight="1">
      <c r="A110" s="1"/>
      <c r="B110" s="1"/>
      <c r="C110" s="67" t="s">
        <v>57</v>
      </c>
      <c r="D110" s="67"/>
      <c r="E110" s="67"/>
      <c r="F110" s="67"/>
      <c r="G110" s="67"/>
      <c r="H110" s="67"/>
      <c r="I110" s="67"/>
      <c r="J110" s="67"/>
      <c r="K110" s="67"/>
      <c r="L110" s="67"/>
      <c r="M110" s="67"/>
      <c r="N110" s="67"/>
      <c r="O110" s="67"/>
      <c r="P110" s="67"/>
      <c r="Q110" s="67"/>
      <c r="R110" s="67"/>
      <c r="S110" s="67"/>
      <c r="T110" s="67"/>
      <c r="U110" s="63" t="s">
        <v>58</v>
      </c>
      <c r="V110" s="63"/>
      <c r="W110" s="63"/>
      <c r="X110" s="63"/>
      <c r="Y110" s="63" t="s">
        <v>59</v>
      </c>
      <c r="Z110" s="63"/>
      <c r="AA110" s="63"/>
      <c r="AB110" s="63"/>
      <c r="AC110" s="63"/>
      <c r="AD110" s="63"/>
      <c r="AE110" s="64" t="s">
        <v>60</v>
      </c>
      <c r="AF110" s="64"/>
      <c r="AG110" s="64"/>
      <c r="AH110" s="64"/>
      <c r="AI110" s="62"/>
      <c r="AJ110" s="62"/>
      <c r="AK110" s="62"/>
      <c r="AL110" s="62"/>
      <c r="AM110" s="62"/>
      <c r="AN110" s="62"/>
      <c r="AO110" s="62"/>
      <c r="AP110" s="62"/>
      <c r="AQ110" s="62"/>
      <c r="AR110" s="62"/>
      <c r="AS110" s="62"/>
      <c r="AT110" s="62"/>
      <c r="AU110" s="62"/>
      <c r="AV110" s="63" t="s">
        <v>61</v>
      </c>
      <c r="AW110" s="63"/>
      <c r="AX110" s="63"/>
      <c r="AY110" s="63"/>
      <c r="AZ110" s="63"/>
      <c r="BA110" s="63"/>
      <c r="BB110" s="64" t="s">
        <v>62</v>
      </c>
      <c r="BC110" s="64"/>
      <c r="BD110" s="1"/>
    </row>
    <row r="111" spans="1:56" ht="15" customHeight="1">
      <c r="A111" s="1"/>
      <c r="B111" s="1"/>
      <c r="C111" s="65" t="s">
        <v>14</v>
      </c>
      <c r="D111" s="65"/>
      <c r="E111" s="65"/>
      <c r="F111" s="65"/>
      <c r="G111" s="65"/>
      <c r="H111" s="65"/>
      <c r="I111" s="65"/>
      <c r="J111" s="65"/>
      <c r="K111" s="65"/>
      <c r="L111" s="65"/>
      <c r="M111" s="65"/>
      <c r="N111" s="65"/>
      <c r="O111" s="65"/>
      <c r="P111" s="65"/>
      <c r="Q111" s="65"/>
      <c r="R111" s="65"/>
      <c r="S111" s="65"/>
      <c r="T111" s="65"/>
      <c r="U111" s="66" t="s">
        <v>15</v>
      </c>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1"/>
    </row>
    <row r="112" spans="1:56" ht="20.100000000000001" customHeight="1">
      <c r="A112" s="1"/>
      <c r="B112" s="1"/>
      <c r="C112" s="1"/>
      <c r="D112" s="59" t="s">
        <v>16</v>
      </c>
      <c r="E112" s="59"/>
      <c r="F112" s="60" t="s">
        <v>63</v>
      </c>
      <c r="G112" s="60"/>
      <c r="H112" s="60"/>
      <c r="I112" s="60"/>
      <c r="J112" s="60"/>
      <c r="K112" s="60"/>
      <c r="L112" s="60"/>
      <c r="M112" s="60"/>
      <c r="N112" s="60"/>
      <c r="O112" s="60"/>
      <c r="P112" s="60"/>
      <c r="Q112" s="60"/>
      <c r="R112" s="60"/>
      <c r="S112" s="60"/>
      <c r="T112" s="60"/>
      <c r="U112" s="60"/>
      <c r="V112" s="60"/>
      <c r="W112" s="60"/>
      <c r="X112" s="60"/>
      <c r="Y112" s="60"/>
      <c r="Z112" s="60"/>
      <c r="AA112" s="60"/>
      <c r="AB112" s="60"/>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c r="A113" s="1"/>
      <c r="B113" s="1"/>
      <c r="C113" s="1"/>
      <c r="D113" s="1"/>
      <c r="E113" s="1"/>
      <c r="F113" s="1"/>
      <c r="G113" s="1"/>
      <c r="H113" s="1"/>
      <c r="I113" s="1"/>
      <c r="J113" s="1"/>
      <c r="K113" s="61" t="s">
        <v>18</v>
      </c>
      <c r="L113" s="61"/>
      <c r="M113" s="61"/>
      <c r="N113" s="61"/>
      <c r="O113" s="61"/>
      <c r="P113" s="61"/>
      <c r="Q113" s="61" t="s">
        <v>19</v>
      </c>
      <c r="R113" s="61"/>
      <c r="S113" s="61"/>
      <c r="T113" s="61"/>
      <c r="U113" s="61"/>
      <c r="V113" s="61" t="s">
        <v>20</v>
      </c>
      <c r="W113" s="61"/>
      <c r="X113" s="61"/>
      <c r="Y113" s="61"/>
      <c r="Z113" s="61"/>
      <c r="AA113" s="61" t="s">
        <v>21</v>
      </c>
      <c r="AB113" s="61"/>
      <c r="AC113" s="61"/>
      <c r="AD113" s="61"/>
      <c r="AE113" s="56" t="s">
        <v>22</v>
      </c>
      <c r="AF113" s="56"/>
      <c r="AG113" s="56"/>
      <c r="AH113" s="56"/>
      <c r="AI113" s="56"/>
      <c r="AJ113" s="56"/>
      <c r="AK113" s="56"/>
      <c r="AL113" s="56"/>
      <c r="AM113" s="56"/>
      <c r="AN113" s="56"/>
      <c r="AO113" s="56"/>
      <c r="AP113" s="56"/>
      <c r="AQ113" s="56"/>
      <c r="AR113" s="56"/>
      <c r="AS113" s="56"/>
      <c r="AT113" s="56"/>
      <c r="AU113" s="56"/>
      <c r="AV113" s="56"/>
      <c r="AW113" s="56"/>
      <c r="AX113" s="1"/>
      <c r="AY113" s="1"/>
      <c r="AZ113" s="1"/>
      <c r="BA113" s="1"/>
      <c r="BB113" s="1"/>
      <c r="BC113" s="1"/>
      <c r="BD113" s="1"/>
    </row>
    <row r="114" spans="1:56" ht="15" customHeight="1">
      <c r="A114" s="1"/>
      <c r="B114" s="1"/>
      <c r="C114" s="1"/>
      <c r="D114" s="1"/>
      <c r="E114" s="1"/>
      <c r="F114" s="1"/>
      <c r="G114" s="1"/>
      <c r="H114" s="1"/>
      <c r="I114" s="1"/>
      <c r="J114" s="1"/>
      <c r="K114" s="57"/>
      <c r="L114" s="57"/>
      <c r="M114" s="57"/>
      <c r="N114" s="57"/>
      <c r="O114" s="57"/>
      <c r="P114" s="57"/>
      <c r="Q114" s="58"/>
      <c r="R114" s="58"/>
      <c r="S114" s="58"/>
      <c r="T114" s="58"/>
      <c r="U114" s="58"/>
      <c r="V114" s="57"/>
      <c r="W114" s="57"/>
      <c r="X114" s="57"/>
      <c r="Y114" s="57"/>
      <c r="Z114" s="57"/>
      <c r="AA114" s="57"/>
      <c r="AB114" s="57"/>
      <c r="AC114" s="57"/>
      <c r="AD114" s="57"/>
      <c r="AE114" s="58" t="s">
        <v>23</v>
      </c>
      <c r="AF114" s="58"/>
      <c r="AG114" s="58"/>
      <c r="AH114" s="58"/>
      <c r="AI114" s="58"/>
      <c r="AJ114" s="58"/>
      <c r="AK114" s="58"/>
      <c r="AL114" s="58"/>
      <c r="AM114" s="58"/>
      <c r="AN114" s="58"/>
      <c r="AO114" s="58"/>
      <c r="AP114" s="57" t="s">
        <v>24</v>
      </c>
      <c r="AQ114" s="57"/>
      <c r="AR114" s="57"/>
      <c r="AS114" s="57"/>
      <c r="AT114" s="57"/>
      <c r="AU114" s="57"/>
      <c r="AV114" s="57"/>
      <c r="AW114" s="57"/>
      <c r="AX114" s="1"/>
      <c r="AY114" s="1"/>
      <c r="AZ114" s="1"/>
      <c r="BA114" s="1"/>
      <c r="BB114" s="1"/>
      <c r="BC114" s="1"/>
      <c r="BD114" s="1"/>
    </row>
    <row r="115" spans="1:56" ht="0.95" customHeight="1">
      <c r="A115" s="1"/>
      <c r="B115" s="1"/>
      <c r="C115" s="1"/>
      <c r="D115" s="1"/>
      <c r="E115" s="1"/>
      <c r="F115" s="1"/>
      <c r="G115" s="1"/>
      <c r="H115" s="1"/>
      <c r="I115" s="1"/>
      <c r="J115" s="1"/>
      <c r="K115" s="52">
        <v>2024</v>
      </c>
      <c r="L115" s="52"/>
      <c r="M115" s="52"/>
      <c r="N115" s="52"/>
      <c r="O115" s="52"/>
      <c r="P115" s="52"/>
      <c r="Q115" s="53">
        <v>0.7</v>
      </c>
      <c r="R115" s="53"/>
      <c r="S115" s="53"/>
      <c r="T115" s="53"/>
      <c r="U115" s="53"/>
      <c r="V115" s="53">
        <v>0.7</v>
      </c>
      <c r="W115" s="53"/>
      <c r="X115" s="53"/>
      <c r="Y115" s="53"/>
      <c r="Z115" s="53"/>
      <c r="AA115" s="53">
        <v>0.7</v>
      </c>
      <c r="AB115" s="53"/>
      <c r="AC115" s="53"/>
      <c r="AD115" s="53"/>
      <c r="AE115" s="55">
        <f>+AA115/V115</f>
        <v>1</v>
      </c>
      <c r="AF115" s="55"/>
      <c r="AG115" s="55"/>
      <c r="AH115" s="55"/>
      <c r="AI115" s="55"/>
      <c r="AJ115" s="55"/>
      <c r="AK115" s="50"/>
      <c r="AL115" s="1"/>
      <c r="AM115" s="1"/>
      <c r="AN115" s="1"/>
      <c r="AO115" s="50"/>
      <c r="AP115" s="53">
        <v>100</v>
      </c>
      <c r="AQ115" s="53"/>
      <c r="AR115" s="53"/>
      <c r="AS115" s="53"/>
      <c r="AT115" s="1"/>
      <c r="AU115" s="1"/>
      <c r="AV115" s="1"/>
      <c r="AW115" s="1"/>
      <c r="AX115" s="50"/>
      <c r="AY115" s="1"/>
      <c r="AZ115" s="1"/>
      <c r="BA115" s="1"/>
      <c r="BB115" s="1"/>
      <c r="BC115" s="1"/>
      <c r="BD115" s="1"/>
    </row>
    <row r="116" spans="1:56" ht="12.95" customHeight="1">
      <c r="A116" s="1"/>
      <c r="B116" s="1"/>
      <c r="C116" s="1"/>
      <c r="D116" s="1"/>
      <c r="E116" s="1"/>
      <c r="F116" s="1"/>
      <c r="G116" s="1"/>
      <c r="H116" s="1"/>
      <c r="I116" s="1"/>
      <c r="J116" s="1"/>
      <c r="K116" s="52"/>
      <c r="L116" s="52"/>
      <c r="M116" s="52"/>
      <c r="N116" s="52"/>
      <c r="O116" s="52"/>
      <c r="P116" s="52"/>
      <c r="Q116" s="53"/>
      <c r="R116" s="53"/>
      <c r="S116" s="53"/>
      <c r="T116" s="53"/>
      <c r="U116" s="53"/>
      <c r="V116" s="53"/>
      <c r="W116" s="53"/>
      <c r="X116" s="53"/>
      <c r="Y116" s="53"/>
      <c r="Z116" s="53"/>
      <c r="AA116" s="53"/>
      <c r="AB116" s="53"/>
      <c r="AC116" s="53"/>
      <c r="AD116" s="53"/>
      <c r="AE116" s="55"/>
      <c r="AF116" s="55"/>
      <c r="AG116" s="55"/>
      <c r="AH116" s="55"/>
      <c r="AI116" s="55"/>
      <c r="AJ116" s="55"/>
      <c r="AK116" s="50"/>
      <c r="AL116" s="1"/>
      <c r="AM116" s="2"/>
      <c r="AN116" s="1"/>
      <c r="AO116" s="50"/>
      <c r="AP116" s="53"/>
      <c r="AQ116" s="53"/>
      <c r="AR116" s="53"/>
      <c r="AS116" s="53"/>
      <c r="AT116" s="1"/>
      <c r="AU116" s="1"/>
      <c r="AV116" s="1"/>
      <c r="AW116" s="1"/>
      <c r="AX116" s="50"/>
      <c r="AY116" s="1"/>
      <c r="AZ116" s="1"/>
      <c r="BA116" s="1"/>
      <c r="BB116" s="1"/>
      <c r="BC116" s="1"/>
      <c r="BD116" s="1"/>
    </row>
    <row r="117" spans="1:56" ht="0.95" customHeight="1">
      <c r="A117" s="1"/>
      <c r="B117" s="1"/>
      <c r="C117" s="1"/>
      <c r="D117" s="1"/>
      <c r="E117" s="1"/>
      <c r="F117" s="1"/>
      <c r="G117" s="1"/>
      <c r="H117" s="1"/>
      <c r="I117" s="1"/>
      <c r="J117" s="1"/>
      <c r="K117" s="52"/>
      <c r="L117" s="52"/>
      <c r="M117" s="52"/>
      <c r="N117" s="52"/>
      <c r="O117" s="52"/>
      <c r="P117" s="52"/>
      <c r="Q117" s="53"/>
      <c r="R117" s="53"/>
      <c r="S117" s="53"/>
      <c r="T117" s="53"/>
      <c r="U117" s="53"/>
      <c r="V117" s="53"/>
      <c r="W117" s="53"/>
      <c r="X117" s="53"/>
      <c r="Y117" s="53"/>
      <c r="Z117" s="53"/>
      <c r="AA117" s="53"/>
      <c r="AB117" s="53"/>
      <c r="AC117" s="53"/>
      <c r="AD117" s="53"/>
      <c r="AE117" s="55"/>
      <c r="AF117" s="55"/>
      <c r="AG117" s="55"/>
      <c r="AH117" s="55"/>
      <c r="AI117" s="55"/>
      <c r="AJ117" s="55"/>
      <c r="AK117" s="50"/>
      <c r="AL117" s="1"/>
      <c r="AM117" s="1"/>
      <c r="AN117" s="1"/>
      <c r="AO117" s="50"/>
      <c r="AP117" s="53"/>
      <c r="AQ117" s="53"/>
      <c r="AR117" s="53"/>
      <c r="AS117" s="53"/>
      <c r="AT117" s="1"/>
      <c r="AU117" s="1"/>
      <c r="AV117" s="1"/>
      <c r="AW117" s="1"/>
      <c r="AX117" s="50"/>
      <c r="AY117" s="1"/>
      <c r="AZ117" s="1"/>
      <c r="BA117" s="1"/>
      <c r="BB117" s="1"/>
      <c r="BC117" s="1"/>
      <c r="BD117" s="1"/>
    </row>
    <row r="118" spans="1:56" ht="0.95" customHeight="1">
      <c r="A118" s="1"/>
      <c r="B118" s="1"/>
      <c r="C118" s="1"/>
      <c r="D118" s="1"/>
      <c r="E118" s="1"/>
      <c r="F118" s="1"/>
      <c r="G118" s="1"/>
      <c r="H118" s="1"/>
      <c r="I118" s="1"/>
      <c r="J118" s="1"/>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1"/>
      <c r="AZ118" s="1"/>
      <c r="BA118" s="1"/>
      <c r="BB118" s="1"/>
      <c r="BC118" s="1"/>
      <c r="BD118" s="1"/>
    </row>
    <row r="119" spans="1:56" ht="0.95" customHeight="1">
      <c r="A119" s="1"/>
      <c r="B119" s="1"/>
      <c r="C119" s="1"/>
      <c r="D119" s="1"/>
      <c r="E119" s="1"/>
      <c r="F119" s="1"/>
      <c r="G119" s="1"/>
      <c r="H119" s="1"/>
      <c r="I119" s="1"/>
      <c r="J119" s="1"/>
      <c r="K119" s="52">
        <v>2025</v>
      </c>
      <c r="L119" s="52"/>
      <c r="M119" s="52"/>
      <c r="N119" s="52"/>
      <c r="O119" s="52"/>
      <c r="P119" s="52"/>
      <c r="Q119" s="53">
        <v>1.1000000000000001</v>
      </c>
      <c r="R119" s="53"/>
      <c r="S119" s="53"/>
      <c r="T119" s="53"/>
      <c r="U119" s="53"/>
      <c r="V119" s="53">
        <v>1.1000000000000001</v>
      </c>
      <c r="W119" s="53"/>
      <c r="X119" s="53"/>
      <c r="Y119" s="53"/>
      <c r="Z119" s="53"/>
      <c r="AA119" s="53">
        <v>1.1000000000000001</v>
      </c>
      <c r="AB119" s="53"/>
      <c r="AC119" s="53"/>
      <c r="AD119" s="53"/>
      <c r="AE119" s="55">
        <f>+AA119/V119</f>
        <v>1</v>
      </c>
      <c r="AF119" s="55"/>
      <c r="AG119" s="55"/>
      <c r="AH119" s="55"/>
      <c r="AI119" s="55"/>
      <c r="AJ119" s="55"/>
      <c r="AK119" s="50"/>
      <c r="AL119" s="1"/>
      <c r="AM119" s="1"/>
      <c r="AN119" s="1"/>
      <c r="AO119" s="50"/>
      <c r="AP119" s="53">
        <v>100</v>
      </c>
      <c r="AQ119" s="53"/>
      <c r="AR119" s="53"/>
      <c r="AS119" s="53"/>
      <c r="AT119" s="1"/>
      <c r="AU119" s="1"/>
      <c r="AV119" s="1"/>
      <c r="AW119" s="1"/>
      <c r="AX119" s="50"/>
      <c r="AY119" s="1"/>
      <c r="AZ119" s="1"/>
      <c r="BA119" s="1"/>
      <c r="BB119" s="1"/>
      <c r="BC119" s="1"/>
      <c r="BD119" s="1"/>
    </row>
    <row r="120" spans="1:56" ht="12.95" customHeight="1">
      <c r="A120" s="1"/>
      <c r="B120" s="1"/>
      <c r="C120" s="1"/>
      <c r="D120" s="1"/>
      <c r="E120" s="1"/>
      <c r="F120" s="1"/>
      <c r="G120" s="1"/>
      <c r="H120" s="1"/>
      <c r="I120" s="1"/>
      <c r="J120" s="1"/>
      <c r="K120" s="52"/>
      <c r="L120" s="52"/>
      <c r="M120" s="52"/>
      <c r="N120" s="52"/>
      <c r="O120" s="52"/>
      <c r="P120" s="52"/>
      <c r="Q120" s="53"/>
      <c r="R120" s="53"/>
      <c r="S120" s="53"/>
      <c r="T120" s="53"/>
      <c r="U120" s="53"/>
      <c r="V120" s="53"/>
      <c r="W120" s="53"/>
      <c r="X120" s="53"/>
      <c r="Y120" s="53"/>
      <c r="Z120" s="53"/>
      <c r="AA120" s="53"/>
      <c r="AB120" s="53"/>
      <c r="AC120" s="53"/>
      <c r="AD120" s="53"/>
      <c r="AE120" s="55"/>
      <c r="AF120" s="55"/>
      <c r="AG120" s="55"/>
      <c r="AH120" s="55"/>
      <c r="AI120" s="55"/>
      <c r="AJ120" s="55"/>
      <c r="AK120" s="50"/>
      <c r="AL120" s="1"/>
      <c r="AM120" s="2"/>
      <c r="AN120" s="1"/>
      <c r="AO120" s="50"/>
      <c r="AP120" s="53"/>
      <c r="AQ120" s="53"/>
      <c r="AR120" s="53"/>
      <c r="AS120" s="53"/>
      <c r="AT120" s="1"/>
      <c r="AU120" s="51"/>
      <c r="AV120" s="51"/>
      <c r="AW120" s="1"/>
      <c r="AX120" s="50"/>
      <c r="AY120" s="1"/>
      <c r="AZ120" s="1"/>
      <c r="BA120" s="1"/>
      <c r="BB120" s="1"/>
      <c r="BC120" s="1"/>
      <c r="BD120" s="1"/>
    </row>
    <row r="121" spans="1:56" ht="0.95" customHeight="1">
      <c r="A121" s="1"/>
      <c r="B121" s="1"/>
      <c r="C121" s="1"/>
      <c r="D121" s="1"/>
      <c r="E121" s="1"/>
      <c r="F121" s="1"/>
      <c r="G121" s="1"/>
      <c r="H121" s="1"/>
      <c r="I121" s="1"/>
      <c r="J121" s="1"/>
      <c r="K121" s="52"/>
      <c r="L121" s="52"/>
      <c r="M121" s="52"/>
      <c r="N121" s="52"/>
      <c r="O121" s="52"/>
      <c r="P121" s="52"/>
      <c r="Q121" s="53"/>
      <c r="R121" s="53"/>
      <c r="S121" s="53"/>
      <c r="T121" s="53"/>
      <c r="U121" s="53"/>
      <c r="V121" s="53"/>
      <c r="W121" s="53"/>
      <c r="X121" s="53"/>
      <c r="Y121" s="53"/>
      <c r="Z121" s="53"/>
      <c r="AA121" s="53"/>
      <c r="AB121" s="53"/>
      <c r="AC121" s="53"/>
      <c r="AD121" s="53"/>
      <c r="AE121" s="55"/>
      <c r="AF121" s="55"/>
      <c r="AG121" s="55"/>
      <c r="AH121" s="55"/>
      <c r="AI121" s="55"/>
      <c r="AJ121" s="55"/>
      <c r="AK121" s="50"/>
      <c r="AL121" s="1"/>
      <c r="AM121" s="1"/>
      <c r="AN121" s="1"/>
      <c r="AO121" s="50"/>
      <c r="AP121" s="53"/>
      <c r="AQ121" s="53"/>
      <c r="AR121" s="53"/>
      <c r="AS121" s="53"/>
      <c r="AT121" s="1"/>
      <c r="AU121" s="1"/>
      <c r="AV121" s="1"/>
      <c r="AW121" s="1"/>
      <c r="AX121" s="50"/>
      <c r="AY121" s="1"/>
      <c r="AZ121" s="1"/>
      <c r="BA121" s="1"/>
      <c r="BB121" s="1"/>
      <c r="BC121" s="1"/>
      <c r="BD121" s="1"/>
    </row>
    <row r="122" spans="1:56" ht="0.95" customHeight="1">
      <c r="A122" s="1"/>
      <c r="B122" s="1"/>
      <c r="C122" s="1"/>
      <c r="D122" s="1"/>
      <c r="E122" s="1"/>
      <c r="F122" s="1"/>
      <c r="G122" s="1"/>
      <c r="H122" s="1"/>
      <c r="I122" s="1"/>
      <c r="J122" s="1"/>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1"/>
      <c r="AZ122" s="1"/>
      <c r="BA122" s="1"/>
      <c r="BB122" s="1"/>
      <c r="BC122" s="1"/>
      <c r="BD122" s="1"/>
    </row>
    <row r="123" spans="1:56" ht="0.95" customHeight="1">
      <c r="A123" s="1"/>
      <c r="B123" s="1"/>
      <c r="C123" s="1"/>
      <c r="D123" s="1"/>
      <c r="E123" s="1"/>
      <c r="F123" s="1"/>
      <c r="G123" s="1"/>
      <c r="H123" s="1"/>
      <c r="I123" s="1"/>
      <c r="J123" s="1"/>
      <c r="K123" s="52">
        <v>2026</v>
      </c>
      <c r="L123" s="52"/>
      <c r="M123" s="52"/>
      <c r="N123" s="52"/>
      <c r="O123" s="52"/>
      <c r="P123" s="52"/>
      <c r="Q123" s="53">
        <v>1.1000000000000001</v>
      </c>
      <c r="R123" s="53"/>
      <c r="S123" s="53"/>
      <c r="T123" s="53"/>
      <c r="U123" s="53"/>
      <c r="V123" s="53">
        <v>1.1000000000000001</v>
      </c>
      <c r="W123" s="53"/>
      <c r="X123" s="53"/>
      <c r="Y123" s="53"/>
      <c r="Z123" s="53"/>
      <c r="AA123" s="53"/>
      <c r="AB123" s="53"/>
      <c r="AC123" s="53"/>
      <c r="AD123" s="53"/>
      <c r="AE123" s="54">
        <v>0</v>
      </c>
      <c r="AF123" s="54"/>
      <c r="AG123" s="54"/>
      <c r="AH123" s="54"/>
      <c r="AI123" s="54"/>
      <c r="AJ123" s="54"/>
      <c r="AK123" s="50"/>
      <c r="AL123" s="1"/>
      <c r="AM123" s="1"/>
      <c r="AN123" s="1"/>
      <c r="AO123" s="50"/>
      <c r="AP123" s="53" t="s">
        <v>25</v>
      </c>
      <c r="AQ123" s="53"/>
      <c r="AR123" s="53"/>
      <c r="AS123" s="53"/>
      <c r="AT123" s="1"/>
      <c r="AU123" s="1"/>
      <c r="AV123" s="1"/>
      <c r="AW123" s="1"/>
      <c r="AX123" s="50"/>
      <c r="AY123" s="1"/>
      <c r="AZ123" s="1"/>
      <c r="BA123" s="1"/>
      <c r="BB123" s="1"/>
      <c r="BC123" s="1"/>
      <c r="BD123" s="1"/>
    </row>
    <row r="124" spans="1:56" ht="12.95" customHeight="1">
      <c r="A124" s="1"/>
      <c r="B124" s="1"/>
      <c r="C124" s="1"/>
      <c r="D124" s="1"/>
      <c r="E124" s="1"/>
      <c r="F124" s="1"/>
      <c r="G124" s="1"/>
      <c r="H124" s="1"/>
      <c r="I124" s="1"/>
      <c r="J124" s="1"/>
      <c r="K124" s="52"/>
      <c r="L124" s="52"/>
      <c r="M124" s="52"/>
      <c r="N124" s="52"/>
      <c r="O124" s="52"/>
      <c r="P124" s="52"/>
      <c r="Q124" s="53"/>
      <c r="R124" s="53"/>
      <c r="S124" s="53"/>
      <c r="T124" s="53"/>
      <c r="U124" s="53"/>
      <c r="V124" s="53"/>
      <c r="W124" s="53"/>
      <c r="X124" s="53"/>
      <c r="Y124" s="53"/>
      <c r="Z124" s="53"/>
      <c r="AA124" s="53"/>
      <c r="AB124" s="53"/>
      <c r="AC124" s="53"/>
      <c r="AD124" s="53"/>
      <c r="AE124" s="54"/>
      <c r="AF124" s="54"/>
      <c r="AG124" s="54"/>
      <c r="AH124" s="54"/>
      <c r="AI124" s="54"/>
      <c r="AJ124" s="54"/>
      <c r="AK124" s="50"/>
      <c r="AL124" s="1"/>
      <c r="AM124" s="2"/>
      <c r="AN124" s="1"/>
      <c r="AO124" s="50"/>
      <c r="AP124" s="53"/>
      <c r="AQ124" s="53"/>
      <c r="AR124" s="53"/>
      <c r="AS124" s="53"/>
      <c r="AT124" s="1"/>
      <c r="AU124" s="1"/>
      <c r="AV124" s="1"/>
      <c r="AW124" s="1"/>
      <c r="AX124" s="50"/>
      <c r="AY124" s="1"/>
      <c r="AZ124" s="1"/>
      <c r="BA124" s="1"/>
      <c r="BB124" s="1"/>
      <c r="BC124" s="1"/>
      <c r="BD124" s="1"/>
    </row>
    <row r="125" spans="1:56" ht="0.95" customHeight="1">
      <c r="A125" s="1"/>
      <c r="B125" s="1"/>
      <c r="C125" s="1"/>
      <c r="D125" s="1"/>
      <c r="E125" s="1"/>
      <c r="F125" s="1"/>
      <c r="G125" s="1"/>
      <c r="H125" s="1"/>
      <c r="I125" s="1"/>
      <c r="J125" s="1"/>
      <c r="K125" s="52"/>
      <c r="L125" s="52"/>
      <c r="M125" s="52"/>
      <c r="N125" s="52"/>
      <c r="O125" s="52"/>
      <c r="P125" s="52"/>
      <c r="Q125" s="53"/>
      <c r="R125" s="53"/>
      <c r="S125" s="53"/>
      <c r="T125" s="53"/>
      <c r="U125" s="53"/>
      <c r="V125" s="53"/>
      <c r="W125" s="53"/>
      <c r="X125" s="53"/>
      <c r="Y125" s="53"/>
      <c r="Z125" s="53"/>
      <c r="AA125" s="53"/>
      <c r="AB125" s="53"/>
      <c r="AC125" s="53"/>
      <c r="AD125" s="53"/>
      <c r="AE125" s="54"/>
      <c r="AF125" s="54"/>
      <c r="AG125" s="54"/>
      <c r="AH125" s="54"/>
      <c r="AI125" s="54"/>
      <c r="AJ125" s="54"/>
      <c r="AK125" s="50"/>
      <c r="AL125" s="1"/>
      <c r="AM125" s="1"/>
      <c r="AN125" s="1"/>
      <c r="AO125" s="50"/>
      <c r="AP125" s="53"/>
      <c r="AQ125" s="53"/>
      <c r="AR125" s="53"/>
      <c r="AS125" s="53"/>
      <c r="AT125" s="1"/>
      <c r="AU125" s="1"/>
      <c r="AV125" s="1"/>
      <c r="AW125" s="1"/>
      <c r="AX125" s="50"/>
      <c r="AY125" s="1"/>
      <c r="AZ125" s="1"/>
      <c r="BA125" s="1"/>
      <c r="BB125" s="1"/>
      <c r="BC125" s="1"/>
      <c r="BD125" s="1"/>
    </row>
    <row r="126" spans="1:56" ht="0.95" customHeight="1">
      <c r="A126" s="1"/>
      <c r="B126" s="1"/>
      <c r="C126" s="1"/>
      <c r="D126" s="1"/>
      <c r="E126" s="1"/>
      <c r="F126" s="1"/>
      <c r="G126" s="1"/>
      <c r="H126" s="1"/>
      <c r="I126" s="1"/>
      <c r="J126" s="1"/>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1"/>
      <c r="AZ126" s="1"/>
      <c r="BA126" s="1"/>
      <c r="BB126" s="1"/>
      <c r="BC126" s="1"/>
      <c r="BD126" s="1"/>
    </row>
    <row r="127" spans="1:56" ht="0.95" customHeight="1">
      <c r="A127" s="1"/>
      <c r="B127" s="1"/>
      <c r="C127" s="1"/>
      <c r="D127" s="1"/>
      <c r="E127" s="1"/>
      <c r="F127" s="1"/>
      <c r="G127" s="1"/>
      <c r="H127" s="1"/>
      <c r="I127" s="1"/>
      <c r="J127" s="1"/>
      <c r="K127" s="52">
        <v>2027</v>
      </c>
      <c r="L127" s="52"/>
      <c r="M127" s="52"/>
      <c r="N127" s="52"/>
      <c r="O127" s="52"/>
      <c r="P127" s="52"/>
      <c r="Q127" s="53">
        <v>1.1000000000000001</v>
      </c>
      <c r="R127" s="53"/>
      <c r="S127" s="53"/>
      <c r="T127" s="53"/>
      <c r="U127" s="53"/>
      <c r="V127" s="53">
        <v>1.1000000000000001</v>
      </c>
      <c r="W127" s="53"/>
      <c r="X127" s="53"/>
      <c r="Y127" s="53"/>
      <c r="Z127" s="53"/>
      <c r="AA127" s="53"/>
      <c r="AB127" s="53"/>
      <c r="AC127" s="53"/>
      <c r="AD127" s="53"/>
      <c r="AE127" s="54">
        <v>0</v>
      </c>
      <c r="AF127" s="54"/>
      <c r="AG127" s="54"/>
      <c r="AH127" s="54"/>
      <c r="AI127" s="54"/>
      <c r="AJ127" s="54"/>
      <c r="AK127" s="50"/>
      <c r="AL127" s="1"/>
      <c r="AM127" s="1"/>
      <c r="AN127" s="1"/>
      <c r="AO127" s="50"/>
      <c r="AP127" s="53" t="s">
        <v>25</v>
      </c>
      <c r="AQ127" s="53"/>
      <c r="AR127" s="53"/>
      <c r="AS127" s="53"/>
      <c r="AT127" s="1"/>
      <c r="AU127" s="1"/>
      <c r="AV127" s="1"/>
      <c r="AW127" s="1"/>
      <c r="AX127" s="50"/>
      <c r="AY127" s="1"/>
      <c r="AZ127" s="1"/>
      <c r="BA127" s="1"/>
      <c r="BB127" s="1"/>
      <c r="BC127" s="1"/>
      <c r="BD127" s="1"/>
    </row>
    <row r="128" spans="1:56" ht="12.95" customHeight="1">
      <c r="A128" s="1"/>
      <c r="B128" s="1"/>
      <c r="C128" s="1"/>
      <c r="D128" s="1"/>
      <c r="E128" s="1"/>
      <c r="F128" s="1"/>
      <c r="G128" s="1"/>
      <c r="H128" s="1"/>
      <c r="I128" s="1"/>
      <c r="J128" s="1"/>
      <c r="K128" s="52"/>
      <c r="L128" s="52"/>
      <c r="M128" s="52"/>
      <c r="N128" s="52"/>
      <c r="O128" s="52"/>
      <c r="P128" s="52"/>
      <c r="Q128" s="53"/>
      <c r="R128" s="53"/>
      <c r="S128" s="53"/>
      <c r="T128" s="53"/>
      <c r="U128" s="53"/>
      <c r="V128" s="53"/>
      <c r="W128" s="53"/>
      <c r="X128" s="53"/>
      <c r="Y128" s="53"/>
      <c r="Z128" s="53"/>
      <c r="AA128" s="53"/>
      <c r="AB128" s="53"/>
      <c r="AC128" s="53"/>
      <c r="AD128" s="53"/>
      <c r="AE128" s="54"/>
      <c r="AF128" s="54"/>
      <c r="AG128" s="54"/>
      <c r="AH128" s="54"/>
      <c r="AI128" s="54"/>
      <c r="AJ128" s="54"/>
      <c r="AK128" s="50"/>
      <c r="AL128" s="1"/>
      <c r="AM128" s="2"/>
      <c r="AN128" s="1"/>
      <c r="AO128" s="50"/>
      <c r="AP128" s="53"/>
      <c r="AQ128" s="53"/>
      <c r="AR128" s="53"/>
      <c r="AS128" s="53"/>
      <c r="AT128" s="1"/>
      <c r="AU128" s="1"/>
      <c r="AV128" s="1"/>
      <c r="AW128" s="1"/>
      <c r="AX128" s="50"/>
      <c r="AY128" s="1"/>
      <c r="AZ128" s="1"/>
      <c r="BA128" s="1"/>
      <c r="BB128" s="1"/>
      <c r="BC128" s="1"/>
      <c r="BD128" s="1"/>
    </row>
    <row r="129" spans="1:56" ht="0.95" customHeight="1">
      <c r="A129" s="1"/>
      <c r="B129" s="1"/>
      <c r="C129" s="1"/>
      <c r="D129" s="1"/>
      <c r="E129" s="1"/>
      <c r="F129" s="1"/>
      <c r="G129" s="1"/>
      <c r="H129" s="1"/>
      <c r="I129" s="1"/>
      <c r="J129" s="1"/>
      <c r="K129" s="52"/>
      <c r="L129" s="52"/>
      <c r="M129" s="52"/>
      <c r="N129" s="52"/>
      <c r="O129" s="52"/>
      <c r="P129" s="52"/>
      <c r="Q129" s="53"/>
      <c r="R129" s="53"/>
      <c r="S129" s="53"/>
      <c r="T129" s="53"/>
      <c r="U129" s="53"/>
      <c r="V129" s="53"/>
      <c r="W129" s="53"/>
      <c r="X129" s="53"/>
      <c r="Y129" s="53"/>
      <c r="Z129" s="53"/>
      <c r="AA129" s="53"/>
      <c r="AB129" s="53"/>
      <c r="AC129" s="53"/>
      <c r="AD129" s="53"/>
      <c r="AE129" s="54"/>
      <c r="AF129" s="54"/>
      <c r="AG129" s="54"/>
      <c r="AH129" s="54"/>
      <c r="AI129" s="54"/>
      <c r="AJ129" s="54"/>
      <c r="AK129" s="50"/>
      <c r="AL129" s="1"/>
      <c r="AM129" s="1"/>
      <c r="AN129" s="1"/>
      <c r="AO129" s="50"/>
      <c r="AP129" s="53"/>
      <c r="AQ129" s="53"/>
      <c r="AR129" s="53"/>
      <c r="AS129" s="53"/>
      <c r="AT129" s="1"/>
      <c r="AU129" s="1"/>
      <c r="AV129" s="1"/>
      <c r="AW129" s="1"/>
      <c r="AX129" s="50"/>
      <c r="AY129" s="1"/>
      <c r="AZ129" s="1"/>
      <c r="BA129" s="1"/>
      <c r="BB129" s="1"/>
      <c r="BC129" s="1"/>
      <c r="BD129" s="1"/>
    </row>
    <row r="130" spans="1:56" ht="0.95" customHeight="1">
      <c r="A130" s="1"/>
      <c r="B130" s="1"/>
      <c r="C130" s="1"/>
      <c r="D130" s="1"/>
      <c r="E130" s="1"/>
      <c r="F130" s="1"/>
      <c r="G130" s="1"/>
      <c r="H130" s="1"/>
      <c r="I130" s="1"/>
      <c r="J130" s="1"/>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1"/>
      <c r="AZ130" s="1"/>
      <c r="BA130" s="1"/>
      <c r="BB130" s="1"/>
      <c r="BC130" s="1"/>
      <c r="BD130" s="1"/>
    </row>
    <row r="131" spans="1:56" ht="0.95" customHeight="1">
      <c r="A131" s="1"/>
      <c r="B131" s="1"/>
      <c r="C131" s="1"/>
      <c r="D131" s="1"/>
      <c r="E131" s="1"/>
      <c r="F131" s="1"/>
      <c r="G131" s="1"/>
      <c r="H131" s="1"/>
      <c r="I131" s="1"/>
      <c r="J131" s="1"/>
      <c r="K131" s="76" t="s">
        <v>26</v>
      </c>
      <c r="L131" s="76"/>
      <c r="M131" s="76"/>
      <c r="N131" s="76"/>
      <c r="O131" s="76"/>
      <c r="P131" s="76"/>
      <c r="Q131" s="77">
        <v>4</v>
      </c>
      <c r="R131" s="77"/>
      <c r="S131" s="77"/>
      <c r="T131" s="77"/>
      <c r="U131" s="77"/>
      <c r="V131" s="77">
        <v>4</v>
      </c>
      <c r="W131" s="77"/>
      <c r="X131" s="77"/>
      <c r="Y131" s="77"/>
      <c r="Z131" s="77"/>
      <c r="AA131" s="77">
        <f>+AA115+AA119+AA123+AA127</f>
        <v>1.8</v>
      </c>
      <c r="AB131" s="77"/>
      <c r="AC131" s="77"/>
      <c r="AD131" s="77"/>
      <c r="AE131" s="48" t="s">
        <v>27</v>
      </c>
      <c r="AF131" s="48"/>
      <c r="AG131" s="48"/>
      <c r="AH131" s="48"/>
      <c r="AI131" s="48"/>
      <c r="AJ131" s="48"/>
      <c r="AK131" s="48"/>
      <c r="AL131" s="48"/>
      <c r="AM131" s="48"/>
      <c r="AN131" s="48"/>
      <c r="AO131" s="48"/>
      <c r="AP131" s="78">
        <f>+AA131/V131</f>
        <v>0.45</v>
      </c>
      <c r="AQ131" s="78"/>
      <c r="AR131" s="78"/>
      <c r="AS131" s="78"/>
      <c r="AT131" s="1"/>
      <c r="AU131" s="1"/>
      <c r="AV131" s="1"/>
      <c r="AW131" s="1"/>
      <c r="AX131" s="50"/>
      <c r="AY131" s="1"/>
      <c r="AZ131" s="1"/>
      <c r="BA131" s="1"/>
      <c r="BB131" s="1"/>
      <c r="BC131" s="1"/>
      <c r="BD131" s="1"/>
    </row>
    <row r="132" spans="1:56" ht="12.95" customHeight="1">
      <c r="A132" s="1"/>
      <c r="B132" s="1"/>
      <c r="C132" s="1"/>
      <c r="D132" s="1"/>
      <c r="E132" s="1"/>
      <c r="F132" s="1"/>
      <c r="G132" s="1"/>
      <c r="H132" s="1"/>
      <c r="I132" s="1"/>
      <c r="J132" s="1"/>
      <c r="K132" s="76"/>
      <c r="L132" s="76"/>
      <c r="M132" s="76"/>
      <c r="N132" s="76"/>
      <c r="O132" s="76"/>
      <c r="P132" s="76"/>
      <c r="Q132" s="77"/>
      <c r="R132" s="77"/>
      <c r="S132" s="77"/>
      <c r="T132" s="77"/>
      <c r="U132" s="77"/>
      <c r="V132" s="77"/>
      <c r="W132" s="77"/>
      <c r="X132" s="77"/>
      <c r="Y132" s="77"/>
      <c r="Z132" s="77"/>
      <c r="AA132" s="77"/>
      <c r="AB132" s="77"/>
      <c r="AC132" s="77"/>
      <c r="AD132" s="77"/>
      <c r="AE132" s="48"/>
      <c r="AF132" s="48"/>
      <c r="AG132" s="48"/>
      <c r="AH132" s="48"/>
      <c r="AI132" s="48"/>
      <c r="AJ132" s="48"/>
      <c r="AK132" s="48"/>
      <c r="AL132" s="48"/>
      <c r="AM132" s="48"/>
      <c r="AN132" s="48"/>
      <c r="AO132" s="48"/>
      <c r="AP132" s="78"/>
      <c r="AQ132" s="78"/>
      <c r="AR132" s="78"/>
      <c r="AS132" s="78"/>
      <c r="AT132" s="1"/>
      <c r="AU132" s="51"/>
      <c r="AV132" s="51"/>
      <c r="AW132" s="1"/>
      <c r="AX132" s="50"/>
      <c r="AY132" s="1"/>
      <c r="AZ132" s="1"/>
      <c r="BA132" s="1"/>
      <c r="BB132" s="1"/>
      <c r="BC132" s="1"/>
      <c r="BD132" s="1"/>
    </row>
    <row r="133" spans="1:56" ht="0.95" customHeight="1">
      <c r="A133" s="1"/>
      <c r="B133" s="1"/>
      <c r="C133" s="1"/>
      <c r="D133" s="1"/>
      <c r="E133" s="1"/>
      <c r="F133" s="1"/>
      <c r="G133" s="1"/>
      <c r="H133" s="1"/>
      <c r="I133" s="1"/>
      <c r="J133" s="1"/>
      <c r="K133" s="76"/>
      <c r="L133" s="76"/>
      <c r="M133" s="76"/>
      <c r="N133" s="76"/>
      <c r="O133" s="76"/>
      <c r="P133" s="76"/>
      <c r="Q133" s="77"/>
      <c r="R133" s="77"/>
      <c r="S133" s="77"/>
      <c r="T133" s="77"/>
      <c r="U133" s="77"/>
      <c r="V133" s="77"/>
      <c r="W133" s="77"/>
      <c r="X133" s="77"/>
      <c r="Y133" s="77"/>
      <c r="Z133" s="77"/>
      <c r="AA133" s="77"/>
      <c r="AB133" s="77"/>
      <c r="AC133" s="77"/>
      <c r="AD133" s="77"/>
      <c r="AE133" s="48"/>
      <c r="AF133" s="48"/>
      <c r="AG133" s="48"/>
      <c r="AH133" s="48"/>
      <c r="AI133" s="48"/>
      <c r="AJ133" s="48"/>
      <c r="AK133" s="48"/>
      <c r="AL133" s="48"/>
      <c r="AM133" s="48"/>
      <c r="AN133" s="48"/>
      <c r="AO133" s="48"/>
      <c r="AP133" s="78"/>
      <c r="AQ133" s="78"/>
      <c r="AR133" s="78"/>
      <c r="AS133" s="78"/>
      <c r="AT133" s="1"/>
      <c r="AU133" s="1"/>
      <c r="AV133" s="1"/>
      <c r="AW133" s="1"/>
      <c r="AX133" s="50"/>
      <c r="AY133" s="1"/>
      <c r="AZ133" s="1"/>
      <c r="BA133" s="1"/>
      <c r="BB133" s="1"/>
      <c r="BC133" s="1"/>
      <c r="BD133" s="1"/>
    </row>
    <row r="134" spans="1:56" ht="0.95" customHeight="1">
      <c r="A134" s="1"/>
      <c r="B134" s="1"/>
      <c r="C134" s="1"/>
      <c r="D134" s="1"/>
      <c r="E134" s="1"/>
      <c r="F134" s="1"/>
      <c r="G134" s="1"/>
      <c r="H134" s="1"/>
      <c r="I134" s="1"/>
      <c r="J134" s="1"/>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1"/>
      <c r="AZ134" s="1"/>
      <c r="BA134" s="1"/>
      <c r="BB134" s="1"/>
      <c r="BC134" s="1"/>
      <c r="BD134" s="1"/>
    </row>
    <row r="135" spans="1:56" ht="20.100000000000001" customHeight="1">
      <c r="A135" s="1"/>
      <c r="B135" s="24" t="s">
        <v>28</v>
      </c>
      <c r="C135" s="24"/>
      <c r="D135" s="24"/>
      <c r="E135" s="24"/>
      <c r="F135" s="24"/>
      <c r="G135" s="24"/>
      <c r="H135" s="24"/>
      <c r="I135" s="24" t="s">
        <v>29</v>
      </c>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1"/>
      <c r="BA135" s="1"/>
      <c r="BB135" s="1"/>
      <c r="BC135" s="1"/>
      <c r="BD135" s="1"/>
    </row>
    <row r="136" spans="1:56" ht="373.5" customHeight="1">
      <c r="A136" s="1"/>
      <c r="B136" s="24" t="s">
        <v>30</v>
      </c>
      <c r="C136" s="24"/>
      <c r="D136" s="24"/>
      <c r="E136" s="24"/>
      <c r="F136" s="24"/>
      <c r="G136" s="24"/>
      <c r="H136" s="24"/>
      <c r="I136" s="24" t="s">
        <v>173</v>
      </c>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1"/>
      <c r="BA136" s="1"/>
      <c r="BB136" s="1"/>
      <c r="BC136" s="1"/>
      <c r="BD136" s="1"/>
    </row>
    <row r="137" spans="1:56" ht="15.75" thickBo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5"/>
      <c r="BA137" s="5"/>
      <c r="BB137" s="5"/>
      <c r="BC137" s="5"/>
      <c r="BD137" s="5"/>
    </row>
    <row r="138" spans="1:56" ht="33.950000000000003" customHeight="1" thickBot="1">
      <c r="A138" s="1"/>
      <c r="B138" s="1"/>
      <c r="C138" s="43" t="s">
        <v>47</v>
      </c>
      <c r="D138" s="43"/>
      <c r="E138" s="43"/>
      <c r="F138" s="43"/>
      <c r="G138" s="43"/>
      <c r="H138" s="43"/>
      <c r="I138" s="43"/>
      <c r="J138" s="43"/>
      <c r="K138" s="43"/>
      <c r="L138" s="43"/>
      <c r="M138" s="43"/>
      <c r="N138" s="43"/>
      <c r="O138" s="43"/>
      <c r="P138" s="43"/>
      <c r="Q138" s="43"/>
      <c r="R138" s="43"/>
      <c r="S138" s="43"/>
      <c r="T138" s="43"/>
      <c r="U138" s="44">
        <v>474.39</v>
      </c>
      <c r="V138" s="44"/>
      <c r="W138" s="44"/>
      <c r="X138" s="44"/>
      <c r="Y138" s="44">
        <v>471.36</v>
      </c>
      <c r="Z138" s="44"/>
      <c r="AA138" s="44"/>
      <c r="AB138" s="44"/>
      <c r="AC138" s="44"/>
      <c r="AD138" s="44"/>
      <c r="AE138" s="45">
        <v>99.361285019999997</v>
      </c>
      <c r="AF138" s="45"/>
      <c r="AG138" s="45"/>
      <c r="AH138" s="45"/>
      <c r="AI138" s="46"/>
      <c r="AJ138" s="46"/>
      <c r="AK138" s="46"/>
      <c r="AL138" s="46"/>
      <c r="AM138" s="46"/>
      <c r="AN138" s="46"/>
      <c r="AO138" s="46"/>
      <c r="AP138" s="46"/>
      <c r="AQ138" s="46"/>
      <c r="AR138" s="46"/>
      <c r="AS138" s="46"/>
      <c r="AT138" s="46"/>
      <c r="AU138" s="46"/>
      <c r="AV138" s="44">
        <v>419.55</v>
      </c>
      <c r="AW138" s="44"/>
      <c r="AX138" s="44"/>
      <c r="AY138" s="44"/>
      <c r="AZ138" s="44"/>
      <c r="BA138" s="44"/>
      <c r="BB138" s="45">
        <v>88.439891230000001</v>
      </c>
      <c r="BC138" s="45"/>
      <c r="BD138" s="1"/>
    </row>
    <row r="139" spans="1:56" ht="45.95" customHeight="1">
      <c r="A139" s="1"/>
      <c r="B139" s="1"/>
      <c r="C139" s="41" t="s">
        <v>64</v>
      </c>
      <c r="D139" s="41"/>
      <c r="E139" s="41"/>
      <c r="F139" s="41"/>
      <c r="G139" s="41"/>
      <c r="H139" s="41"/>
      <c r="I139" s="41"/>
      <c r="J139" s="41"/>
      <c r="K139" s="41"/>
      <c r="L139" s="42" t="s">
        <v>33</v>
      </c>
      <c r="M139" s="42"/>
      <c r="N139" s="42"/>
      <c r="O139" s="42"/>
      <c r="P139" s="42"/>
      <c r="Q139" s="42"/>
      <c r="R139" s="39" t="s">
        <v>34</v>
      </c>
      <c r="S139" s="39"/>
      <c r="T139" s="39"/>
      <c r="U139" s="40">
        <v>1.1000000000000001</v>
      </c>
      <c r="V139" s="40"/>
      <c r="W139" s="40"/>
      <c r="X139" s="40"/>
      <c r="Y139" s="40" t="s">
        <v>35</v>
      </c>
      <c r="Z139" s="40"/>
      <c r="AA139" s="40"/>
      <c r="AB139" s="40"/>
      <c r="AC139" s="40"/>
      <c r="AD139" s="40"/>
      <c r="AE139" s="34" t="s">
        <v>35</v>
      </c>
      <c r="AF139" s="34"/>
      <c r="AG139" s="34"/>
      <c r="AH139" s="34"/>
      <c r="AI139" s="40">
        <v>1.1000000000000001</v>
      </c>
      <c r="AJ139" s="40"/>
      <c r="AK139" s="40"/>
      <c r="AL139" s="40"/>
      <c r="AM139" s="40"/>
      <c r="AN139" s="40"/>
      <c r="AO139" s="40"/>
      <c r="AP139" s="40"/>
      <c r="AQ139" s="40"/>
      <c r="AR139" s="40"/>
      <c r="AS139" s="34">
        <v>100</v>
      </c>
      <c r="AT139" s="34"/>
      <c r="AU139" s="34"/>
      <c r="AV139" s="35" t="s">
        <v>15</v>
      </c>
      <c r="AW139" s="35"/>
      <c r="AX139" s="35"/>
      <c r="AY139" s="35"/>
      <c r="AZ139" s="35"/>
      <c r="BA139" s="35"/>
      <c r="BB139" s="35" t="s">
        <v>15</v>
      </c>
      <c r="BC139" s="35"/>
      <c r="BD139" s="1"/>
    </row>
    <row r="140" spans="1:56" ht="15.95" customHeight="1">
      <c r="A140" s="1"/>
      <c r="B140" s="1"/>
      <c r="C140" s="37" t="s">
        <v>15</v>
      </c>
      <c r="D140" s="37"/>
      <c r="E140" s="37"/>
      <c r="F140" s="37"/>
      <c r="G140" s="37"/>
      <c r="H140" s="37"/>
      <c r="I140" s="37"/>
      <c r="J140" s="37"/>
      <c r="K140" s="37"/>
      <c r="L140" s="38" t="s">
        <v>36</v>
      </c>
      <c r="M140" s="38"/>
      <c r="N140" s="38"/>
      <c r="O140" s="38"/>
      <c r="P140" s="38"/>
      <c r="Q140" s="38"/>
      <c r="R140" s="39" t="s">
        <v>37</v>
      </c>
      <c r="S140" s="39"/>
      <c r="T140" s="39"/>
      <c r="U140" s="36">
        <v>474.39</v>
      </c>
      <c r="V140" s="36"/>
      <c r="W140" s="36"/>
      <c r="X140" s="36"/>
      <c r="Y140" s="36">
        <v>471.36</v>
      </c>
      <c r="Z140" s="36"/>
      <c r="AA140" s="36"/>
      <c r="AB140" s="36"/>
      <c r="AC140" s="36"/>
      <c r="AD140" s="36"/>
      <c r="AE140" s="34">
        <v>99.361285019999997</v>
      </c>
      <c r="AF140" s="34"/>
      <c r="AG140" s="34"/>
      <c r="AH140" s="34"/>
      <c r="AI140" s="35" t="s">
        <v>15</v>
      </c>
      <c r="AJ140" s="35"/>
      <c r="AK140" s="35"/>
      <c r="AL140" s="35"/>
      <c r="AM140" s="35"/>
      <c r="AN140" s="35"/>
      <c r="AO140" s="35"/>
      <c r="AP140" s="35"/>
      <c r="AQ140" s="35"/>
      <c r="AR140" s="35"/>
      <c r="AS140" s="35" t="s">
        <v>15</v>
      </c>
      <c r="AT140" s="35"/>
      <c r="AU140" s="35"/>
      <c r="AV140" s="36">
        <v>419.55</v>
      </c>
      <c r="AW140" s="36"/>
      <c r="AX140" s="36"/>
      <c r="AY140" s="36"/>
      <c r="AZ140" s="36"/>
      <c r="BA140" s="36"/>
      <c r="BB140" s="34">
        <v>88.439891230000001</v>
      </c>
      <c r="BC140" s="34"/>
      <c r="BD140" s="1"/>
    </row>
    <row r="141" spans="1:56" ht="15" customHeight="1">
      <c r="A141" s="1"/>
      <c r="B141" s="1"/>
      <c r="C141" s="75" t="s">
        <v>65</v>
      </c>
      <c r="D141" s="75"/>
      <c r="E141" s="75"/>
      <c r="F141" s="75"/>
      <c r="G141" s="75"/>
      <c r="H141" s="75"/>
      <c r="I141" s="75"/>
      <c r="J141" s="75"/>
      <c r="K141" s="75"/>
      <c r="L141" s="75"/>
      <c r="M141" s="75"/>
      <c r="N141" s="75"/>
      <c r="O141" s="75"/>
      <c r="P141" s="75"/>
      <c r="Q141" s="75"/>
      <c r="R141" s="75"/>
      <c r="S141" s="75"/>
      <c r="T141" s="75"/>
      <c r="U141" s="69">
        <v>678</v>
      </c>
      <c r="V141" s="69"/>
      <c r="W141" s="69"/>
      <c r="X141" s="69"/>
      <c r="Y141" s="69">
        <v>648.75</v>
      </c>
      <c r="Z141" s="69"/>
      <c r="AA141" s="69"/>
      <c r="AB141" s="69"/>
      <c r="AC141" s="69"/>
      <c r="AD141" s="69"/>
      <c r="AE141" s="70">
        <v>95.685840709999994</v>
      </c>
      <c r="AF141" s="70"/>
      <c r="AG141" s="70"/>
      <c r="AH141" s="70"/>
      <c r="AI141" s="68"/>
      <c r="AJ141" s="68"/>
      <c r="AK141" s="68"/>
      <c r="AL141" s="68"/>
      <c r="AM141" s="68"/>
      <c r="AN141" s="68"/>
      <c r="AO141" s="68"/>
      <c r="AP141" s="68"/>
      <c r="AQ141" s="68"/>
      <c r="AR141" s="68"/>
      <c r="AS141" s="68"/>
      <c r="AT141" s="68"/>
      <c r="AU141" s="68"/>
      <c r="AV141" s="69">
        <v>563.47</v>
      </c>
      <c r="AW141" s="69"/>
      <c r="AX141" s="69"/>
      <c r="AY141" s="69"/>
      <c r="AZ141" s="69"/>
      <c r="BA141" s="69"/>
      <c r="BB141" s="70">
        <v>83.107669619999996</v>
      </c>
      <c r="BC141" s="70"/>
      <c r="BD141" s="1"/>
    </row>
    <row r="142" spans="1:56" ht="23.1" customHeight="1">
      <c r="A142" s="1"/>
      <c r="B142" s="1"/>
      <c r="C142" s="71" t="s">
        <v>66</v>
      </c>
      <c r="D142" s="71"/>
      <c r="E142" s="71"/>
      <c r="F142" s="71"/>
      <c r="G142" s="71"/>
      <c r="H142" s="71"/>
      <c r="I142" s="71"/>
      <c r="J142" s="71"/>
      <c r="K142" s="71"/>
      <c r="L142" s="71"/>
      <c r="M142" s="71"/>
      <c r="N142" s="71"/>
      <c r="O142" s="71"/>
      <c r="P142" s="71"/>
      <c r="Q142" s="71"/>
      <c r="R142" s="71"/>
      <c r="S142" s="71"/>
      <c r="T142" s="71"/>
      <c r="U142" s="72">
        <v>678</v>
      </c>
      <c r="V142" s="72"/>
      <c r="W142" s="72"/>
      <c r="X142" s="72"/>
      <c r="Y142" s="72">
        <v>648.75</v>
      </c>
      <c r="Z142" s="72"/>
      <c r="AA142" s="72"/>
      <c r="AB142" s="72"/>
      <c r="AC142" s="72"/>
      <c r="AD142" s="72"/>
      <c r="AE142" s="73">
        <v>95.685840709999994</v>
      </c>
      <c r="AF142" s="73"/>
      <c r="AG142" s="73"/>
      <c r="AH142" s="73"/>
      <c r="AI142" s="74"/>
      <c r="AJ142" s="74"/>
      <c r="AK142" s="74"/>
      <c r="AL142" s="74"/>
      <c r="AM142" s="74"/>
      <c r="AN142" s="74"/>
      <c r="AO142" s="74"/>
      <c r="AP142" s="74"/>
      <c r="AQ142" s="74"/>
      <c r="AR142" s="74"/>
      <c r="AS142" s="74"/>
      <c r="AT142" s="74"/>
      <c r="AU142" s="74"/>
      <c r="AV142" s="72">
        <v>563.47</v>
      </c>
      <c r="AW142" s="72"/>
      <c r="AX142" s="72"/>
      <c r="AY142" s="72"/>
      <c r="AZ142" s="72"/>
      <c r="BA142" s="72"/>
      <c r="BB142" s="73">
        <v>83.107669619999996</v>
      </c>
      <c r="BC142" s="73"/>
      <c r="BD142" s="1"/>
    </row>
    <row r="143" spans="1:56" ht="45.95" customHeight="1">
      <c r="A143" s="1"/>
      <c r="B143" s="1"/>
      <c r="C143" s="67" t="s">
        <v>67</v>
      </c>
      <c r="D143" s="67"/>
      <c r="E143" s="67"/>
      <c r="F143" s="67"/>
      <c r="G143" s="67"/>
      <c r="H143" s="67"/>
      <c r="I143" s="67"/>
      <c r="J143" s="67"/>
      <c r="K143" s="67"/>
      <c r="L143" s="67"/>
      <c r="M143" s="67"/>
      <c r="N143" s="67"/>
      <c r="O143" s="67"/>
      <c r="P143" s="67"/>
      <c r="Q143" s="67"/>
      <c r="R143" s="67"/>
      <c r="S143" s="67"/>
      <c r="T143" s="67"/>
      <c r="U143" s="63" t="s">
        <v>68</v>
      </c>
      <c r="V143" s="63"/>
      <c r="W143" s="63"/>
      <c r="X143" s="63"/>
      <c r="Y143" s="63" t="s">
        <v>69</v>
      </c>
      <c r="Z143" s="63"/>
      <c r="AA143" s="63"/>
      <c r="AB143" s="63"/>
      <c r="AC143" s="63"/>
      <c r="AD143" s="63"/>
      <c r="AE143" s="64" t="s">
        <v>70</v>
      </c>
      <c r="AF143" s="64"/>
      <c r="AG143" s="64"/>
      <c r="AH143" s="64"/>
      <c r="AI143" s="62"/>
      <c r="AJ143" s="62"/>
      <c r="AK143" s="62"/>
      <c r="AL143" s="62"/>
      <c r="AM143" s="62"/>
      <c r="AN143" s="62"/>
      <c r="AO143" s="62"/>
      <c r="AP143" s="62"/>
      <c r="AQ143" s="62"/>
      <c r="AR143" s="62"/>
      <c r="AS143" s="62"/>
      <c r="AT143" s="62"/>
      <c r="AU143" s="62"/>
      <c r="AV143" s="63" t="s">
        <v>71</v>
      </c>
      <c r="AW143" s="63"/>
      <c r="AX143" s="63"/>
      <c r="AY143" s="63"/>
      <c r="AZ143" s="63"/>
      <c r="BA143" s="63"/>
      <c r="BB143" s="64" t="s">
        <v>72</v>
      </c>
      <c r="BC143" s="64"/>
      <c r="BD143" s="1"/>
    </row>
    <row r="144" spans="1:56" ht="15" customHeight="1" thickBot="1">
      <c r="A144" s="1"/>
      <c r="B144" s="1"/>
      <c r="C144" s="65" t="s">
        <v>14</v>
      </c>
      <c r="D144" s="65"/>
      <c r="E144" s="65"/>
      <c r="F144" s="65"/>
      <c r="G144" s="65"/>
      <c r="H144" s="65"/>
      <c r="I144" s="65"/>
      <c r="J144" s="65"/>
      <c r="K144" s="65"/>
      <c r="L144" s="65"/>
      <c r="M144" s="65"/>
      <c r="N144" s="65"/>
      <c r="O144" s="65"/>
      <c r="P144" s="65"/>
      <c r="Q144" s="65"/>
      <c r="R144" s="65"/>
      <c r="S144" s="65"/>
      <c r="T144" s="65"/>
      <c r="U144" s="66" t="s">
        <v>15</v>
      </c>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1"/>
    </row>
    <row r="145" spans="1:56" ht="20.100000000000001" customHeight="1">
      <c r="A145" s="1"/>
      <c r="B145" s="1"/>
      <c r="C145" s="1"/>
      <c r="D145" s="59" t="s">
        <v>16</v>
      </c>
      <c r="E145" s="59"/>
      <c r="F145" s="60" t="s">
        <v>73</v>
      </c>
      <c r="G145" s="60"/>
      <c r="H145" s="60"/>
      <c r="I145" s="60"/>
      <c r="J145" s="60"/>
      <c r="K145" s="60"/>
      <c r="L145" s="60"/>
      <c r="M145" s="60"/>
      <c r="N145" s="60"/>
      <c r="O145" s="60"/>
      <c r="P145" s="60"/>
      <c r="Q145" s="60"/>
      <c r="R145" s="60"/>
      <c r="S145" s="60"/>
      <c r="T145" s="60"/>
      <c r="U145" s="60"/>
      <c r="V145" s="60"/>
      <c r="W145" s="60"/>
      <c r="X145" s="60"/>
      <c r="Y145" s="60"/>
      <c r="Z145" s="60"/>
      <c r="AA145" s="60"/>
      <c r="AB145" s="60"/>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c r="A146" s="1"/>
      <c r="B146" s="1"/>
      <c r="C146" s="1"/>
      <c r="D146" s="1"/>
      <c r="E146" s="1"/>
      <c r="F146" s="1"/>
      <c r="G146" s="1"/>
      <c r="H146" s="1"/>
      <c r="I146" s="1"/>
      <c r="J146" s="1"/>
      <c r="K146" s="61" t="s">
        <v>18</v>
      </c>
      <c r="L146" s="61"/>
      <c r="M146" s="61"/>
      <c r="N146" s="61"/>
      <c r="O146" s="61"/>
      <c r="P146" s="61"/>
      <c r="Q146" s="61" t="s">
        <v>19</v>
      </c>
      <c r="R146" s="61"/>
      <c r="S146" s="61"/>
      <c r="T146" s="61"/>
      <c r="U146" s="61"/>
      <c r="V146" s="61" t="s">
        <v>20</v>
      </c>
      <c r="W146" s="61"/>
      <c r="X146" s="61"/>
      <c r="Y146" s="61"/>
      <c r="Z146" s="61"/>
      <c r="AA146" s="61" t="s">
        <v>21</v>
      </c>
      <c r="AB146" s="61"/>
      <c r="AC146" s="61"/>
      <c r="AD146" s="61"/>
      <c r="AE146" s="56" t="s">
        <v>22</v>
      </c>
      <c r="AF146" s="56"/>
      <c r="AG146" s="56"/>
      <c r="AH146" s="56"/>
      <c r="AI146" s="56"/>
      <c r="AJ146" s="56"/>
      <c r="AK146" s="56"/>
      <c r="AL146" s="56"/>
      <c r="AM146" s="56"/>
      <c r="AN146" s="56"/>
      <c r="AO146" s="56"/>
      <c r="AP146" s="56"/>
      <c r="AQ146" s="56"/>
      <c r="AR146" s="56"/>
      <c r="AS146" s="56"/>
      <c r="AT146" s="56"/>
      <c r="AU146" s="56"/>
      <c r="AV146" s="56"/>
      <c r="AW146" s="56"/>
      <c r="AX146" s="1"/>
      <c r="AY146" s="1"/>
      <c r="AZ146" s="1"/>
      <c r="BA146" s="1"/>
      <c r="BB146" s="1"/>
      <c r="BC146" s="1"/>
      <c r="BD146" s="1"/>
    </row>
    <row r="147" spans="1:56" ht="15" customHeight="1">
      <c r="A147" s="1"/>
      <c r="B147" s="1"/>
      <c r="C147" s="1"/>
      <c r="D147" s="1"/>
      <c r="E147" s="1"/>
      <c r="F147" s="1"/>
      <c r="G147" s="1"/>
      <c r="H147" s="1"/>
      <c r="I147" s="1"/>
      <c r="J147" s="1"/>
      <c r="K147" s="57"/>
      <c r="L147" s="57"/>
      <c r="M147" s="57"/>
      <c r="N147" s="57"/>
      <c r="O147" s="57"/>
      <c r="P147" s="57"/>
      <c r="Q147" s="58"/>
      <c r="R147" s="58"/>
      <c r="S147" s="58"/>
      <c r="T147" s="58"/>
      <c r="U147" s="58"/>
      <c r="V147" s="57"/>
      <c r="W147" s="57"/>
      <c r="X147" s="57"/>
      <c r="Y147" s="57"/>
      <c r="Z147" s="57"/>
      <c r="AA147" s="57"/>
      <c r="AB147" s="57"/>
      <c r="AC147" s="57"/>
      <c r="AD147" s="57"/>
      <c r="AE147" s="58" t="s">
        <v>23</v>
      </c>
      <c r="AF147" s="58"/>
      <c r="AG147" s="58"/>
      <c r="AH147" s="58"/>
      <c r="AI147" s="58"/>
      <c r="AJ147" s="58"/>
      <c r="AK147" s="58"/>
      <c r="AL147" s="58"/>
      <c r="AM147" s="58"/>
      <c r="AN147" s="58"/>
      <c r="AO147" s="58"/>
      <c r="AP147" s="57" t="s">
        <v>24</v>
      </c>
      <c r="AQ147" s="57"/>
      <c r="AR147" s="57"/>
      <c r="AS147" s="57"/>
      <c r="AT147" s="57"/>
      <c r="AU147" s="57"/>
      <c r="AV147" s="57"/>
      <c r="AW147" s="57"/>
      <c r="AX147" s="1"/>
      <c r="AY147" s="1"/>
      <c r="AZ147" s="1"/>
      <c r="BA147" s="1"/>
      <c r="BB147" s="1"/>
      <c r="BC147" s="1"/>
      <c r="BD147" s="1"/>
    </row>
    <row r="148" spans="1:56" ht="0.95" customHeight="1">
      <c r="A148" s="1"/>
      <c r="B148" s="1"/>
      <c r="C148" s="1"/>
      <c r="D148" s="1"/>
      <c r="E148" s="1"/>
      <c r="F148" s="1"/>
      <c r="G148" s="1"/>
      <c r="H148" s="1"/>
      <c r="I148" s="1"/>
      <c r="J148" s="1"/>
      <c r="K148" s="52">
        <v>2024</v>
      </c>
      <c r="L148" s="52"/>
      <c r="M148" s="52"/>
      <c r="N148" s="52"/>
      <c r="O148" s="52"/>
      <c r="P148" s="52"/>
      <c r="Q148" s="53">
        <v>150</v>
      </c>
      <c r="R148" s="53"/>
      <c r="S148" s="53"/>
      <c r="T148" s="53"/>
      <c r="U148" s="53"/>
      <c r="V148" s="53">
        <v>227</v>
      </c>
      <c r="W148" s="53"/>
      <c r="X148" s="53"/>
      <c r="Y148" s="53"/>
      <c r="Z148" s="53"/>
      <c r="AA148" s="53">
        <v>227</v>
      </c>
      <c r="AB148" s="53"/>
      <c r="AC148" s="53"/>
      <c r="AD148" s="53"/>
      <c r="AE148" s="55">
        <f>+AA148/V148</f>
        <v>1</v>
      </c>
      <c r="AF148" s="55"/>
      <c r="AG148" s="55"/>
      <c r="AH148" s="55"/>
      <c r="AI148" s="55"/>
      <c r="AJ148" s="55"/>
      <c r="AK148" s="50"/>
      <c r="AL148" s="1"/>
      <c r="AM148" s="1"/>
      <c r="AN148" s="1"/>
      <c r="AO148" s="50"/>
      <c r="AP148" s="53">
        <v>100</v>
      </c>
      <c r="AQ148" s="53"/>
      <c r="AR148" s="53"/>
      <c r="AS148" s="53"/>
      <c r="AT148" s="1"/>
      <c r="AU148" s="1"/>
      <c r="AV148" s="1"/>
      <c r="AW148" s="1"/>
      <c r="AX148" s="50"/>
      <c r="AY148" s="1"/>
      <c r="AZ148" s="1"/>
      <c r="BA148" s="1"/>
      <c r="BB148" s="1"/>
      <c r="BC148" s="1"/>
      <c r="BD148" s="1"/>
    </row>
    <row r="149" spans="1:56" ht="12.95" customHeight="1">
      <c r="A149" s="1"/>
      <c r="B149" s="1"/>
      <c r="C149" s="1"/>
      <c r="D149" s="1"/>
      <c r="E149" s="1"/>
      <c r="F149" s="1"/>
      <c r="G149" s="1"/>
      <c r="H149" s="1"/>
      <c r="I149" s="1"/>
      <c r="J149" s="1"/>
      <c r="K149" s="52"/>
      <c r="L149" s="52"/>
      <c r="M149" s="52"/>
      <c r="N149" s="52"/>
      <c r="O149" s="52"/>
      <c r="P149" s="52"/>
      <c r="Q149" s="53"/>
      <c r="R149" s="53"/>
      <c r="S149" s="53"/>
      <c r="T149" s="53"/>
      <c r="U149" s="53"/>
      <c r="V149" s="53"/>
      <c r="W149" s="53"/>
      <c r="X149" s="53"/>
      <c r="Y149" s="53"/>
      <c r="Z149" s="53"/>
      <c r="AA149" s="53"/>
      <c r="AB149" s="53"/>
      <c r="AC149" s="53"/>
      <c r="AD149" s="53"/>
      <c r="AE149" s="55"/>
      <c r="AF149" s="55"/>
      <c r="AG149" s="55"/>
      <c r="AH149" s="55"/>
      <c r="AI149" s="55"/>
      <c r="AJ149" s="55"/>
      <c r="AK149" s="50"/>
      <c r="AL149" s="1"/>
      <c r="AM149" s="2"/>
      <c r="AN149" s="1"/>
      <c r="AO149" s="50"/>
      <c r="AP149" s="53"/>
      <c r="AQ149" s="53"/>
      <c r="AR149" s="53"/>
      <c r="AS149" s="53"/>
      <c r="AT149" s="1"/>
      <c r="AU149" s="1"/>
      <c r="AV149" s="1"/>
      <c r="AW149" s="1"/>
      <c r="AX149" s="50"/>
      <c r="AY149" s="1"/>
      <c r="AZ149" s="1"/>
      <c r="BA149" s="1"/>
      <c r="BB149" s="1"/>
      <c r="BC149" s="1"/>
      <c r="BD149" s="1"/>
    </row>
    <row r="150" spans="1:56" ht="0.95" customHeight="1">
      <c r="A150" s="1"/>
      <c r="B150" s="1"/>
      <c r="C150" s="1"/>
      <c r="D150" s="1"/>
      <c r="E150" s="1"/>
      <c r="F150" s="1"/>
      <c r="G150" s="1"/>
      <c r="H150" s="1"/>
      <c r="I150" s="1"/>
      <c r="J150" s="1"/>
      <c r="K150" s="52"/>
      <c r="L150" s="52"/>
      <c r="M150" s="52"/>
      <c r="N150" s="52"/>
      <c r="O150" s="52"/>
      <c r="P150" s="52"/>
      <c r="Q150" s="53"/>
      <c r="R150" s="53"/>
      <c r="S150" s="53"/>
      <c r="T150" s="53"/>
      <c r="U150" s="53"/>
      <c r="V150" s="53"/>
      <c r="W150" s="53"/>
      <c r="X150" s="53"/>
      <c r="Y150" s="53"/>
      <c r="Z150" s="53"/>
      <c r="AA150" s="53"/>
      <c r="AB150" s="53"/>
      <c r="AC150" s="53"/>
      <c r="AD150" s="53"/>
      <c r="AE150" s="55"/>
      <c r="AF150" s="55"/>
      <c r="AG150" s="55"/>
      <c r="AH150" s="55"/>
      <c r="AI150" s="55"/>
      <c r="AJ150" s="55"/>
      <c r="AK150" s="50"/>
      <c r="AL150" s="1"/>
      <c r="AM150" s="1"/>
      <c r="AN150" s="1"/>
      <c r="AO150" s="50"/>
      <c r="AP150" s="53"/>
      <c r="AQ150" s="53"/>
      <c r="AR150" s="53"/>
      <c r="AS150" s="53"/>
      <c r="AT150" s="1"/>
      <c r="AU150" s="1"/>
      <c r="AV150" s="1"/>
      <c r="AW150" s="1"/>
      <c r="AX150" s="50"/>
      <c r="AY150" s="1"/>
      <c r="AZ150" s="1"/>
      <c r="BA150" s="1"/>
      <c r="BB150" s="1"/>
      <c r="BC150" s="1"/>
      <c r="BD150" s="1"/>
    </row>
    <row r="151" spans="1:56" ht="0.95" customHeight="1">
      <c r="A151" s="1"/>
      <c r="B151" s="1"/>
      <c r="C151" s="1"/>
      <c r="D151" s="1"/>
      <c r="E151" s="1"/>
      <c r="F151" s="1"/>
      <c r="G151" s="1"/>
      <c r="H151" s="1"/>
      <c r="I151" s="1"/>
      <c r="J151" s="1"/>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1"/>
      <c r="AZ151" s="1"/>
      <c r="BA151" s="1"/>
      <c r="BB151" s="1"/>
      <c r="BC151" s="1"/>
      <c r="BD151" s="1"/>
    </row>
    <row r="152" spans="1:56" ht="0.95" customHeight="1">
      <c r="A152" s="1"/>
      <c r="B152" s="1"/>
      <c r="C152" s="1"/>
      <c r="D152" s="1"/>
      <c r="E152" s="1"/>
      <c r="F152" s="1"/>
      <c r="G152" s="1"/>
      <c r="H152" s="1"/>
      <c r="I152" s="1"/>
      <c r="J152" s="1"/>
      <c r="K152" s="52">
        <v>2025</v>
      </c>
      <c r="L152" s="52"/>
      <c r="M152" s="52"/>
      <c r="N152" s="52"/>
      <c r="O152" s="52"/>
      <c r="P152" s="52"/>
      <c r="Q152" s="53">
        <v>250</v>
      </c>
      <c r="R152" s="53"/>
      <c r="S152" s="53"/>
      <c r="T152" s="53"/>
      <c r="U152" s="53"/>
      <c r="V152" s="53">
        <v>258</v>
      </c>
      <c r="W152" s="53"/>
      <c r="X152" s="53"/>
      <c r="Y152" s="53"/>
      <c r="Z152" s="53"/>
      <c r="AA152" s="53">
        <v>258</v>
      </c>
      <c r="AB152" s="53"/>
      <c r="AC152" s="53"/>
      <c r="AD152" s="53"/>
      <c r="AE152" s="55">
        <f>+AA152/V152</f>
        <v>1</v>
      </c>
      <c r="AF152" s="55"/>
      <c r="AG152" s="55"/>
      <c r="AH152" s="55"/>
      <c r="AI152" s="55"/>
      <c r="AJ152" s="55"/>
      <c r="AK152" s="50"/>
      <c r="AL152" s="1"/>
      <c r="AM152" s="1"/>
      <c r="AN152" s="1"/>
      <c r="AO152" s="50"/>
      <c r="AP152" s="53">
        <v>100</v>
      </c>
      <c r="AQ152" s="53"/>
      <c r="AR152" s="53"/>
      <c r="AS152" s="53"/>
      <c r="AT152" s="1"/>
      <c r="AU152" s="1"/>
      <c r="AV152" s="1"/>
      <c r="AW152" s="1"/>
      <c r="AX152" s="50"/>
      <c r="AY152" s="1"/>
      <c r="AZ152" s="1"/>
      <c r="BA152" s="1"/>
      <c r="BB152" s="1"/>
      <c r="BC152" s="1"/>
      <c r="BD152" s="1"/>
    </row>
    <row r="153" spans="1:56" ht="12.95" customHeight="1">
      <c r="A153" s="1"/>
      <c r="B153" s="1"/>
      <c r="C153" s="1"/>
      <c r="D153" s="1"/>
      <c r="E153" s="1"/>
      <c r="F153" s="1"/>
      <c r="G153" s="1"/>
      <c r="H153" s="1"/>
      <c r="I153" s="1"/>
      <c r="J153" s="1"/>
      <c r="K153" s="52"/>
      <c r="L153" s="52"/>
      <c r="M153" s="52"/>
      <c r="N153" s="52"/>
      <c r="O153" s="52"/>
      <c r="P153" s="52"/>
      <c r="Q153" s="53"/>
      <c r="R153" s="53"/>
      <c r="S153" s="53"/>
      <c r="T153" s="53"/>
      <c r="U153" s="53"/>
      <c r="V153" s="53"/>
      <c r="W153" s="53"/>
      <c r="X153" s="53"/>
      <c r="Y153" s="53"/>
      <c r="Z153" s="53"/>
      <c r="AA153" s="53"/>
      <c r="AB153" s="53"/>
      <c r="AC153" s="53"/>
      <c r="AD153" s="53"/>
      <c r="AE153" s="55"/>
      <c r="AF153" s="55"/>
      <c r="AG153" s="55"/>
      <c r="AH153" s="55"/>
      <c r="AI153" s="55"/>
      <c r="AJ153" s="55"/>
      <c r="AK153" s="50"/>
      <c r="AL153" s="1"/>
      <c r="AM153" s="2"/>
      <c r="AN153" s="1"/>
      <c r="AO153" s="50"/>
      <c r="AP153" s="53"/>
      <c r="AQ153" s="53"/>
      <c r="AR153" s="53"/>
      <c r="AS153" s="53"/>
      <c r="AT153" s="1"/>
      <c r="AU153" s="51"/>
      <c r="AV153" s="51"/>
      <c r="AW153" s="1"/>
      <c r="AX153" s="50"/>
      <c r="AY153" s="1"/>
      <c r="AZ153" s="1"/>
      <c r="BA153" s="1"/>
      <c r="BB153" s="1"/>
      <c r="BC153" s="1"/>
      <c r="BD153" s="1"/>
    </row>
    <row r="154" spans="1:56" ht="0.95" customHeight="1">
      <c r="A154" s="1"/>
      <c r="B154" s="1"/>
      <c r="C154" s="1"/>
      <c r="D154" s="1"/>
      <c r="E154" s="1"/>
      <c r="F154" s="1"/>
      <c r="G154" s="1"/>
      <c r="H154" s="1"/>
      <c r="I154" s="1"/>
      <c r="J154" s="1"/>
      <c r="K154" s="52"/>
      <c r="L154" s="52"/>
      <c r="M154" s="52"/>
      <c r="N154" s="52"/>
      <c r="O154" s="52"/>
      <c r="P154" s="52"/>
      <c r="Q154" s="53"/>
      <c r="R154" s="53"/>
      <c r="S154" s="53"/>
      <c r="T154" s="53"/>
      <c r="U154" s="53"/>
      <c r="V154" s="53"/>
      <c r="W154" s="53"/>
      <c r="X154" s="53"/>
      <c r="Y154" s="53"/>
      <c r="Z154" s="53"/>
      <c r="AA154" s="53"/>
      <c r="AB154" s="53"/>
      <c r="AC154" s="53"/>
      <c r="AD154" s="53"/>
      <c r="AE154" s="55"/>
      <c r="AF154" s="55"/>
      <c r="AG154" s="55"/>
      <c r="AH154" s="55"/>
      <c r="AI154" s="55"/>
      <c r="AJ154" s="55"/>
      <c r="AK154" s="50"/>
      <c r="AL154" s="1"/>
      <c r="AM154" s="1"/>
      <c r="AN154" s="1"/>
      <c r="AO154" s="50"/>
      <c r="AP154" s="53"/>
      <c r="AQ154" s="53"/>
      <c r="AR154" s="53"/>
      <c r="AS154" s="53"/>
      <c r="AT154" s="1"/>
      <c r="AU154" s="1"/>
      <c r="AV154" s="1"/>
      <c r="AW154" s="1"/>
      <c r="AX154" s="50"/>
      <c r="AY154" s="1"/>
      <c r="AZ154" s="1"/>
      <c r="BA154" s="1"/>
      <c r="BB154" s="1"/>
      <c r="BC154" s="1"/>
      <c r="BD154" s="1"/>
    </row>
    <row r="155" spans="1:56" ht="0.95" customHeight="1">
      <c r="A155" s="1"/>
      <c r="B155" s="1"/>
      <c r="C155" s="1"/>
      <c r="D155" s="1"/>
      <c r="E155" s="1"/>
      <c r="F155" s="1"/>
      <c r="G155" s="1"/>
      <c r="H155" s="1"/>
      <c r="I155" s="1"/>
      <c r="J155" s="1"/>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1"/>
      <c r="AZ155" s="1"/>
      <c r="BA155" s="1"/>
      <c r="BB155" s="1"/>
      <c r="BC155" s="1"/>
      <c r="BD155" s="1"/>
    </row>
    <row r="156" spans="1:56" ht="0.95" customHeight="1">
      <c r="A156" s="1"/>
      <c r="B156" s="1"/>
      <c r="C156" s="1"/>
      <c r="D156" s="1"/>
      <c r="E156" s="1"/>
      <c r="F156" s="1"/>
      <c r="G156" s="1"/>
      <c r="H156" s="1"/>
      <c r="I156" s="1"/>
      <c r="J156" s="1"/>
      <c r="K156" s="52">
        <v>2026</v>
      </c>
      <c r="L156" s="52"/>
      <c r="M156" s="52"/>
      <c r="N156" s="52"/>
      <c r="O156" s="52"/>
      <c r="P156" s="52"/>
      <c r="Q156" s="53">
        <v>300</v>
      </c>
      <c r="R156" s="53"/>
      <c r="S156" s="53"/>
      <c r="T156" s="53"/>
      <c r="U156" s="53"/>
      <c r="V156" s="53">
        <v>300</v>
      </c>
      <c r="W156" s="53"/>
      <c r="X156" s="53"/>
      <c r="Y156" s="53"/>
      <c r="Z156" s="53"/>
      <c r="AA156" s="53"/>
      <c r="AB156" s="53"/>
      <c r="AC156" s="53"/>
      <c r="AD156" s="53"/>
      <c r="AE156" s="54">
        <v>0</v>
      </c>
      <c r="AF156" s="54"/>
      <c r="AG156" s="54"/>
      <c r="AH156" s="54"/>
      <c r="AI156" s="54"/>
      <c r="AJ156" s="54"/>
      <c r="AK156" s="50"/>
      <c r="AL156" s="1"/>
      <c r="AM156" s="1"/>
      <c r="AN156" s="1"/>
      <c r="AO156" s="50"/>
      <c r="AP156" s="53" t="s">
        <v>25</v>
      </c>
      <c r="AQ156" s="53"/>
      <c r="AR156" s="53"/>
      <c r="AS156" s="53"/>
      <c r="AT156" s="1"/>
      <c r="AU156" s="1"/>
      <c r="AV156" s="1"/>
      <c r="AW156" s="1"/>
      <c r="AX156" s="50"/>
      <c r="AY156" s="1"/>
      <c r="AZ156" s="1"/>
      <c r="BA156" s="1"/>
      <c r="BB156" s="1"/>
      <c r="BC156" s="1"/>
      <c r="BD156" s="1"/>
    </row>
    <row r="157" spans="1:56" ht="12.95" customHeight="1">
      <c r="A157" s="1"/>
      <c r="B157" s="1"/>
      <c r="C157" s="1"/>
      <c r="D157" s="1"/>
      <c r="E157" s="1"/>
      <c r="F157" s="1"/>
      <c r="G157" s="1"/>
      <c r="H157" s="1"/>
      <c r="I157" s="1"/>
      <c r="J157" s="1"/>
      <c r="K157" s="52"/>
      <c r="L157" s="52"/>
      <c r="M157" s="52"/>
      <c r="N157" s="52"/>
      <c r="O157" s="52"/>
      <c r="P157" s="52"/>
      <c r="Q157" s="53"/>
      <c r="R157" s="53"/>
      <c r="S157" s="53"/>
      <c r="T157" s="53"/>
      <c r="U157" s="53"/>
      <c r="V157" s="53"/>
      <c r="W157" s="53"/>
      <c r="X157" s="53"/>
      <c r="Y157" s="53"/>
      <c r="Z157" s="53"/>
      <c r="AA157" s="53"/>
      <c r="AB157" s="53"/>
      <c r="AC157" s="53"/>
      <c r="AD157" s="53"/>
      <c r="AE157" s="54"/>
      <c r="AF157" s="54"/>
      <c r="AG157" s="54"/>
      <c r="AH157" s="54"/>
      <c r="AI157" s="54"/>
      <c r="AJ157" s="54"/>
      <c r="AK157" s="50"/>
      <c r="AL157" s="1"/>
      <c r="AM157" s="2"/>
      <c r="AN157" s="1"/>
      <c r="AO157" s="50"/>
      <c r="AP157" s="53"/>
      <c r="AQ157" s="53"/>
      <c r="AR157" s="53"/>
      <c r="AS157" s="53"/>
      <c r="AT157" s="1"/>
      <c r="AU157" s="1"/>
      <c r="AV157" s="1"/>
      <c r="AW157" s="1"/>
      <c r="AX157" s="50"/>
      <c r="AY157" s="1"/>
      <c r="AZ157" s="1"/>
      <c r="BA157" s="1"/>
      <c r="BB157" s="1"/>
      <c r="BC157" s="1"/>
      <c r="BD157" s="1"/>
    </row>
    <row r="158" spans="1:56" ht="0.95" customHeight="1">
      <c r="A158" s="1"/>
      <c r="B158" s="1"/>
      <c r="C158" s="1"/>
      <c r="D158" s="1"/>
      <c r="E158" s="1"/>
      <c r="F158" s="1"/>
      <c r="G158" s="1"/>
      <c r="H158" s="1"/>
      <c r="I158" s="1"/>
      <c r="J158" s="1"/>
      <c r="K158" s="52"/>
      <c r="L158" s="52"/>
      <c r="M158" s="52"/>
      <c r="N158" s="52"/>
      <c r="O158" s="52"/>
      <c r="P158" s="52"/>
      <c r="Q158" s="53"/>
      <c r="R158" s="53"/>
      <c r="S158" s="53"/>
      <c r="T158" s="53"/>
      <c r="U158" s="53"/>
      <c r="V158" s="53"/>
      <c r="W158" s="53"/>
      <c r="X158" s="53"/>
      <c r="Y158" s="53"/>
      <c r="Z158" s="53"/>
      <c r="AA158" s="53"/>
      <c r="AB158" s="53"/>
      <c r="AC158" s="53"/>
      <c r="AD158" s="53"/>
      <c r="AE158" s="54"/>
      <c r="AF158" s="54"/>
      <c r="AG158" s="54"/>
      <c r="AH158" s="54"/>
      <c r="AI158" s="54"/>
      <c r="AJ158" s="54"/>
      <c r="AK158" s="50"/>
      <c r="AL158" s="1"/>
      <c r="AM158" s="1"/>
      <c r="AN158" s="1"/>
      <c r="AO158" s="50"/>
      <c r="AP158" s="53"/>
      <c r="AQ158" s="53"/>
      <c r="AR158" s="53"/>
      <c r="AS158" s="53"/>
      <c r="AT158" s="1"/>
      <c r="AU158" s="1"/>
      <c r="AV158" s="1"/>
      <c r="AW158" s="1"/>
      <c r="AX158" s="50"/>
      <c r="AY158" s="1"/>
      <c r="AZ158" s="1"/>
      <c r="BA158" s="1"/>
      <c r="BB158" s="1"/>
      <c r="BC158" s="1"/>
      <c r="BD158" s="1"/>
    </row>
    <row r="159" spans="1:56" ht="0.95" customHeight="1">
      <c r="A159" s="1"/>
      <c r="B159" s="1"/>
      <c r="C159" s="1"/>
      <c r="D159" s="1"/>
      <c r="E159" s="1"/>
      <c r="F159" s="1"/>
      <c r="G159" s="1"/>
      <c r="H159" s="1"/>
      <c r="I159" s="1"/>
      <c r="J159" s="1"/>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1"/>
      <c r="AZ159" s="1"/>
      <c r="BA159" s="1"/>
      <c r="BB159" s="1"/>
      <c r="BC159" s="1"/>
      <c r="BD159" s="1"/>
    </row>
    <row r="160" spans="1:56" ht="0.95" customHeight="1">
      <c r="A160" s="1"/>
      <c r="B160" s="1"/>
      <c r="C160" s="1"/>
      <c r="D160" s="1"/>
      <c r="E160" s="1"/>
      <c r="F160" s="1"/>
      <c r="G160" s="1"/>
      <c r="H160" s="1"/>
      <c r="I160" s="1"/>
      <c r="J160" s="1"/>
      <c r="K160" s="52">
        <v>2027</v>
      </c>
      <c r="L160" s="52"/>
      <c r="M160" s="52"/>
      <c r="N160" s="52"/>
      <c r="O160" s="52"/>
      <c r="P160" s="52"/>
      <c r="Q160" s="53">
        <v>300</v>
      </c>
      <c r="R160" s="53"/>
      <c r="S160" s="53"/>
      <c r="T160" s="53"/>
      <c r="U160" s="53"/>
      <c r="V160" s="53">
        <v>215</v>
      </c>
      <c r="W160" s="53"/>
      <c r="X160" s="53"/>
      <c r="Y160" s="53"/>
      <c r="Z160" s="53"/>
      <c r="AA160" s="53"/>
      <c r="AB160" s="53"/>
      <c r="AC160" s="53"/>
      <c r="AD160" s="53"/>
      <c r="AE160" s="54">
        <v>0</v>
      </c>
      <c r="AF160" s="54"/>
      <c r="AG160" s="54"/>
      <c r="AH160" s="54"/>
      <c r="AI160" s="54"/>
      <c r="AJ160" s="54"/>
      <c r="AK160" s="50"/>
      <c r="AL160" s="1"/>
      <c r="AM160" s="1"/>
      <c r="AN160" s="1"/>
      <c r="AO160" s="50"/>
      <c r="AP160" s="53" t="s">
        <v>25</v>
      </c>
      <c r="AQ160" s="53"/>
      <c r="AR160" s="53"/>
      <c r="AS160" s="53"/>
      <c r="AT160" s="1"/>
      <c r="AU160" s="1"/>
      <c r="AV160" s="1"/>
      <c r="AW160" s="1"/>
      <c r="AX160" s="50"/>
      <c r="AY160" s="1"/>
      <c r="AZ160" s="1"/>
      <c r="BA160" s="1"/>
      <c r="BB160" s="1"/>
      <c r="BC160" s="1"/>
      <c r="BD160" s="1"/>
    </row>
    <row r="161" spans="1:56" ht="12.95" customHeight="1">
      <c r="A161" s="1"/>
      <c r="B161" s="1"/>
      <c r="C161" s="1"/>
      <c r="D161" s="1"/>
      <c r="E161" s="1"/>
      <c r="F161" s="1"/>
      <c r="G161" s="1"/>
      <c r="H161" s="1"/>
      <c r="I161" s="1"/>
      <c r="J161" s="1"/>
      <c r="K161" s="52"/>
      <c r="L161" s="52"/>
      <c r="M161" s="52"/>
      <c r="N161" s="52"/>
      <c r="O161" s="52"/>
      <c r="P161" s="52"/>
      <c r="Q161" s="53"/>
      <c r="R161" s="53"/>
      <c r="S161" s="53"/>
      <c r="T161" s="53"/>
      <c r="U161" s="53"/>
      <c r="V161" s="53"/>
      <c r="W161" s="53"/>
      <c r="X161" s="53"/>
      <c r="Y161" s="53"/>
      <c r="Z161" s="53"/>
      <c r="AA161" s="53"/>
      <c r="AB161" s="53"/>
      <c r="AC161" s="53"/>
      <c r="AD161" s="53"/>
      <c r="AE161" s="54"/>
      <c r="AF161" s="54"/>
      <c r="AG161" s="54"/>
      <c r="AH161" s="54"/>
      <c r="AI161" s="54"/>
      <c r="AJ161" s="54"/>
      <c r="AK161" s="50"/>
      <c r="AL161" s="1"/>
      <c r="AM161" s="2"/>
      <c r="AN161" s="1"/>
      <c r="AO161" s="50"/>
      <c r="AP161" s="53"/>
      <c r="AQ161" s="53"/>
      <c r="AR161" s="53"/>
      <c r="AS161" s="53"/>
      <c r="AT161" s="1"/>
      <c r="AU161" s="1"/>
      <c r="AV161" s="1"/>
      <c r="AW161" s="1"/>
      <c r="AX161" s="50"/>
      <c r="AY161" s="1"/>
      <c r="AZ161" s="1"/>
      <c r="BA161" s="1"/>
      <c r="BB161" s="1"/>
      <c r="BC161" s="1"/>
      <c r="BD161" s="1"/>
    </row>
    <row r="162" spans="1:56" ht="0.95" customHeight="1">
      <c r="A162" s="1"/>
      <c r="B162" s="1"/>
      <c r="C162" s="1"/>
      <c r="D162" s="1"/>
      <c r="E162" s="1"/>
      <c r="F162" s="1"/>
      <c r="G162" s="1"/>
      <c r="H162" s="1"/>
      <c r="I162" s="1"/>
      <c r="J162" s="1"/>
      <c r="K162" s="52"/>
      <c r="L162" s="52"/>
      <c r="M162" s="52"/>
      <c r="N162" s="52"/>
      <c r="O162" s="52"/>
      <c r="P162" s="52"/>
      <c r="Q162" s="53"/>
      <c r="R162" s="53"/>
      <c r="S162" s="53"/>
      <c r="T162" s="53"/>
      <c r="U162" s="53"/>
      <c r="V162" s="53"/>
      <c r="W162" s="53"/>
      <c r="X162" s="53"/>
      <c r="Y162" s="53"/>
      <c r="Z162" s="53"/>
      <c r="AA162" s="53"/>
      <c r="AB162" s="53"/>
      <c r="AC162" s="53"/>
      <c r="AD162" s="53"/>
      <c r="AE162" s="54"/>
      <c r="AF162" s="54"/>
      <c r="AG162" s="54"/>
      <c r="AH162" s="54"/>
      <c r="AI162" s="54"/>
      <c r="AJ162" s="54"/>
      <c r="AK162" s="50"/>
      <c r="AL162" s="1"/>
      <c r="AM162" s="1"/>
      <c r="AN162" s="1"/>
      <c r="AO162" s="50"/>
      <c r="AP162" s="53"/>
      <c r="AQ162" s="53"/>
      <c r="AR162" s="53"/>
      <c r="AS162" s="53"/>
      <c r="AT162" s="1"/>
      <c r="AU162" s="1"/>
      <c r="AV162" s="1"/>
      <c r="AW162" s="1"/>
      <c r="AX162" s="50"/>
      <c r="AY162" s="1"/>
      <c r="AZ162" s="1"/>
      <c r="BA162" s="1"/>
      <c r="BB162" s="1"/>
      <c r="BC162" s="1"/>
      <c r="BD162" s="1"/>
    </row>
    <row r="163" spans="1:56" ht="0.95" customHeight="1">
      <c r="A163" s="1"/>
      <c r="B163" s="1"/>
      <c r="C163" s="1"/>
      <c r="D163" s="1"/>
      <c r="E163" s="1"/>
      <c r="F163" s="1"/>
      <c r="G163" s="1"/>
      <c r="H163" s="1"/>
      <c r="I163" s="1"/>
      <c r="J163" s="1"/>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1"/>
      <c r="AZ163" s="1"/>
      <c r="BA163" s="1"/>
      <c r="BB163" s="1"/>
      <c r="BC163" s="1"/>
      <c r="BD163" s="1"/>
    </row>
    <row r="164" spans="1:56" ht="0.95" customHeight="1">
      <c r="A164" s="1"/>
      <c r="B164" s="1"/>
      <c r="C164" s="1"/>
      <c r="D164" s="1"/>
      <c r="E164" s="1"/>
      <c r="F164" s="1"/>
      <c r="G164" s="1"/>
      <c r="H164" s="1"/>
      <c r="I164" s="1"/>
      <c r="J164" s="1"/>
      <c r="K164" s="76" t="s">
        <v>26</v>
      </c>
      <c r="L164" s="76"/>
      <c r="M164" s="76"/>
      <c r="N164" s="76"/>
      <c r="O164" s="76"/>
      <c r="P164" s="76"/>
      <c r="Q164" s="77">
        <v>1000</v>
      </c>
      <c r="R164" s="77"/>
      <c r="S164" s="77"/>
      <c r="T164" s="77"/>
      <c r="U164" s="77"/>
      <c r="V164" s="77">
        <v>1000</v>
      </c>
      <c r="W164" s="77"/>
      <c r="X164" s="77"/>
      <c r="Y164" s="77"/>
      <c r="Z164" s="77"/>
      <c r="AA164" s="77">
        <f>+AA148+AA152+AA156+AA160</f>
        <v>485</v>
      </c>
      <c r="AB164" s="77"/>
      <c r="AC164" s="77"/>
      <c r="AD164" s="77"/>
      <c r="AE164" s="48" t="s">
        <v>27</v>
      </c>
      <c r="AF164" s="48"/>
      <c r="AG164" s="48"/>
      <c r="AH164" s="48"/>
      <c r="AI164" s="48"/>
      <c r="AJ164" s="48"/>
      <c r="AK164" s="48"/>
      <c r="AL164" s="48"/>
      <c r="AM164" s="48"/>
      <c r="AN164" s="48"/>
      <c r="AO164" s="48"/>
      <c r="AP164" s="78">
        <f>+AA164/V164</f>
        <v>0.48499999999999999</v>
      </c>
      <c r="AQ164" s="78"/>
      <c r="AR164" s="78"/>
      <c r="AS164" s="78"/>
      <c r="AT164" s="1"/>
      <c r="AU164" s="1"/>
      <c r="AV164" s="1"/>
      <c r="AW164" s="1"/>
      <c r="AX164" s="50"/>
      <c r="AY164" s="1"/>
      <c r="AZ164" s="1"/>
      <c r="BA164" s="1"/>
      <c r="BB164" s="1"/>
      <c r="BC164" s="1"/>
      <c r="BD164" s="1"/>
    </row>
    <row r="165" spans="1:56" ht="12.95" customHeight="1">
      <c r="A165" s="1"/>
      <c r="B165" s="1"/>
      <c r="C165" s="1"/>
      <c r="D165" s="1"/>
      <c r="E165" s="1"/>
      <c r="F165" s="1"/>
      <c r="G165" s="1"/>
      <c r="H165" s="1"/>
      <c r="I165" s="1"/>
      <c r="J165" s="1"/>
      <c r="K165" s="76"/>
      <c r="L165" s="76"/>
      <c r="M165" s="76"/>
      <c r="N165" s="76"/>
      <c r="O165" s="76"/>
      <c r="P165" s="76"/>
      <c r="Q165" s="77"/>
      <c r="R165" s="77"/>
      <c r="S165" s="77"/>
      <c r="T165" s="77"/>
      <c r="U165" s="77"/>
      <c r="V165" s="77"/>
      <c r="W165" s="77"/>
      <c r="X165" s="77"/>
      <c r="Y165" s="77"/>
      <c r="Z165" s="77"/>
      <c r="AA165" s="77"/>
      <c r="AB165" s="77"/>
      <c r="AC165" s="77"/>
      <c r="AD165" s="77"/>
      <c r="AE165" s="48"/>
      <c r="AF165" s="48"/>
      <c r="AG165" s="48"/>
      <c r="AH165" s="48"/>
      <c r="AI165" s="48"/>
      <c r="AJ165" s="48"/>
      <c r="AK165" s="48"/>
      <c r="AL165" s="48"/>
      <c r="AM165" s="48"/>
      <c r="AN165" s="48"/>
      <c r="AO165" s="48"/>
      <c r="AP165" s="78"/>
      <c r="AQ165" s="78"/>
      <c r="AR165" s="78"/>
      <c r="AS165" s="78"/>
      <c r="AT165" s="1"/>
      <c r="AU165" s="51"/>
      <c r="AV165" s="51"/>
      <c r="AW165" s="1"/>
      <c r="AX165" s="50"/>
      <c r="AY165" s="1"/>
      <c r="AZ165" s="1"/>
      <c r="BA165" s="1"/>
      <c r="BB165" s="1"/>
      <c r="BC165" s="1"/>
      <c r="BD165" s="1"/>
    </row>
    <row r="166" spans="1:56" ht="0.95" customHeight="1">
      <c r="A166" s="1"/>
      <c r="B166" s="1"/>
      <c r="C166" s="1"/>
      <c r="D166" s="1"/>
      <c r="E166" s="1"/>
      <c r="F166" s="1"/>
      <c r="G166" s="1"/>
      <c r="H166" s="1"/>
      <c r="I166" s="1"/>
      <c r="J166" s="1"/>
      <c r="K166" s="76"/>
      <c r="L166" s="76"/>
      <c r="M166" s="76"/>
      <c r="N166" s="76"/>
      <c r="O166" s="76"/>
      <c r="P166" s="76"/>
      <c r="Q166" s="77"/>
      <c r="R166" s="77"/>
      <c r="S166" s="77"/>
      <c r="T166" s="77"/>
      <c r="U166" s="77"/>
      <c r="V166" s="77"/>
      <c r="W166" s="77"/>
      <c r="X166" s="77"/>
      <c r="Y166" s="77"/>
      <c r="Z166" s="77"/>
      <c r="AA166" s="77"/>
      <c r="AB166" s="77"/>
      <c r="AC166" s="77"/>
      <c r="AD166" s="77"/>
      <c r="AE166" s="48"/>
      <c r="AF166" s="48"/>
      <c r="AG166" s="48"/>
      <c r="AH166" s="48"/>
      <c r="AI166" s="48"/>
      <c r="AJ166" s="48"/>
      <c r="AK166" s="48"/>
      <c r="AL166" s="48"/>
      <c r="AM166" s="48"/>
      <c r="AN166" s="48"/>
      <c r="AO166" s="48"/>
      <c r="AP166" s="78"/>
      <c r="AQ166" s="78"/>
      <c r="AR166" s="78"/>
      <c r="AS166" s="78"/>
      <c r="AT166" s="1"/>
      <c r="AU166" s="1"/>
      <c r="AV166" s="1"/>
      <c r="AW166" s="1"/>
      <c r="AX166" s="50"/>
      <c r="AY166" s="1"/>
      <c r="AZ166" s="1"/>
      <c r="BA166" s="1"/>
      <c r="BB166" s="1"/>
      <c r="BC166" s="1"/>
      <c r="BD166" s="1"/>
    </row>
    <row r="167" spans="1:56" ht="0.95" customHeight="1">
      <c r="A167" s="1"/>
      <c r="B167" s="1"/>
      <c r="C167" s="1"/>
      <c r="D167" s="1"/>
      <c r="E167" s="1"/>
      <c r="F167" s="1"/>
      <c r="G167" s="1"/>
      <c r="H167" s="1"/>
      <c r="I167" s="1"/>
      <c r="J167" s="1"/>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1"/>
      <c r="AZ167" s="1"/>
      <c r="BA167" s="1"/>
      <c r="BB167" s="1"/>
      <c r="BC167" s="1"/>
      <c r="BD167" s="1"/>
    </row>
    <row r="168" spans="1:56" ht="20.100000000000001" customHeight="1">
      <c r="A168" s="1"/>
      <c r="B168" s="24" t="s">
        <v>28</v>
      </c>
      <c r="C168" s="24"/>
      <c r="D168" s="24"/>
      <c r="E168" s="24"/>
      <c r="F168" s="24"/>
      <c r="G168" s="24"/>
      <c r="H168" s="24"/>
      <c r="I168" s="24" t="s">
        <v>29</v>
      </c>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1"/>
      <c r="BA168" s="1"/>
      <c r="BB168" s="1"/>
      <c r="BC168" s="1"/>
      <c r="BD168" s="1"/>
    </row>
    <row r="169" spans="1:56" ht="332.25" customHeight="1">
      <c r="A169" s="1"/>
      <c r="B169" s="24" t="s">
        <v>30</v>
      </c>
      <c r="C169" s="24"/>
      <c r="D169" s="24"/>
      <c r="E169" s="24"/>
      <c r="F169" s="24"/>
      <c r="G169" s="24"/>
      <c r="H169" s="24"/>
      <c r="I169" s="24" t="s">
        <v>175</v>
      </c>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1"/>
      <c r="BA169" s="1"/>
      <c r="BB169" s="1"/>
      <c r="BC169" s="1"/>
      <c r="BD169" s="1"/>
    </row>
    <row r="170" spans="1:56" ht="127.5" customHeight="1">
      <c r="A170" s="5"/>
      <c r="B170" s="4"/>
      <c r="C170" s="4"/>
      <c r="D170" s="4"/>
      <c r="E170" s="4"/>
      <c r="F170" s="4"/>
      <c r="G170" s="4"/>
      <c r="H170" s="4"/>
      <c r="I170" s="24" t="s">
        <v>174</v>
      </c>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5"/>
      <c r="BA170" s="5"/>
      <c r="BB170" s="5"/>
      <c r="BC170" s="5"/>
      <c r="BD170" s="5"/>
    </row>
    <row r="171" spans="1:56" ht="15.75" thickBo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5"/>
      <c r="BA171" s="5"/>
      <c r="BB171" s="5"/>
      <c r="BC171" s="5"/>
      <c r="BD171" s="5"/>
    </row>
    <row r="172" spans="1:56" ht="23.1" customHeight="1" thickBot="1">
      <c r="A172" s="1"/>
      <c r="B172" s="1"/>
      <c r="C172" s="43" t="s">
        <v>74</v>
      </c>
      <c r="D172" s="43"/>
      <c r="E172" s="43"/>
      <c r="F172" s="43"/>
      <c r="G172" s="43"/>
      <c r="H172" s="43"/>
      <c r="I172" s="43"/>
      <c r="J172" s="43"/>
      <c r="K172" s="43"/>
      <c r="L172" s="43"/>
      <c r="M172" s="43"/>
      <c r="N172" s="43"/>
      <c r="O172" s="43"/>
      <c r="P172" s="43"/>
      <c r="Q172" s="43"/>
      <c r="R172" s="43"/>
      <c r="S172" s="43"/>
      <c r="T172" s="43"/>
      <c r="U172" s="44">
        <v>284</v>
      </c>
      <c r="V172" s="44"/>
      <c r="W172" s="44"/>
      <c r="X172" s="44"/>
      <c r="Y172" s="44">
        <v>263.81</v>
      </c>
      <c r="Z172" s="44"/>
      <c r="AA172" s="44"/>
      <c r="AB172" s="44"/>
      <c r="AC172" s="44"/>
      <c r="AD172" s="44"/>
      <c r="AE172" s="45">
        <v>92.890845069999997</v>
      </c>
      <c r="AF172" s="45"/>
      <c r="AG172" s="45"/>
      <c r="AH172" s="45"/>
      <c r="AI172" s="46"/>
      <c r="AJ172" s="46"/>
      <c r="AK172" s="46"/>
      <c r="AL172" s="46"/>
      <c r="AM172" s="46"/>
      <c r="AN172" s="46"/>
      <c r="AO172" s="46"/>
      <c r="AP172" s="46"/>
      <c r="AQ172" s="46"/>
      <c r="AR172" s="46"/>
      <c r="AS172" s="46"/>
      <c r="AT172" s="46"/>
      <c r="AU172" s="46"/>
      <c r="AV172" s="44">
        <v>233.97</v>
      </c>
      <c r="AW172" s="44"/>
      <c r="AX172" s="44"/>
      <c r="AY172" s="44"/>
      <c r="AZ172" s="44"/>
      <c r="BA172" s="44"/>
      <c r="BB172" s="45">
        <v>82.38380282</v>
      </c>
      <c r="BC172" s="45"/>
      <c r="BD172" s="1"/>
    </row>
    <row r="173" spans="1:56" ht="69" customHeight="1">
      <c r="A173" s="1"/>
      <c r="B173" s="1"/>
      <c r="C173" s="41" t="s">
        <v>75</v>
      </c>
      <c r="D173" s="41"/>
      <c r="E173" s="41"/>
      <c r="F173" s="41"/>
      <c r="G173" s="41"/>
      <c r="H173" s="41"/>
      <c r="I173" s="41"/>
      <c r="J173" s="41"/>
      <c r="K173" s="41"/>
      <c r="L173" s="42" t="s">
        <v>33</v>
      </c>
      <c r="M173" s="42"/>
      <c r="N173" s="42"/>
      <c r="O173" s="42"/>
      <c r="P173" s="42"/>
      <c r="Q173" s="42"/>
      <c r="R173" s="39" t="s">
        <v>34</v>
      </c>
      <c r="S173" s="39"/>
      <c r="T173" s="39"/>
      <c r="U173" s="40">
        <v>150</v>
      </c>
      <c r="V173" s="40"/>
      <c r="W173" s="40"/>
      <c r="X173" s="40"/>
      <c r="Y173" s="40" t="s">
        <v>35</v>
      </c>
      <c r="Z173" s="40"/>
      <c r="AA173" s="40"/>
      <c r="AB173" s="40"/>
      <c r="AC173" s="40"/>
      <c r="AD173" s="40"/>
      <c r="AE173" s="34" t="s">
        <v>35</v>
      </c>
      <c r="AF173" s="34"/>
      <c r="AG173" s="34"/>
      <c r="AH173" s="34"/>
      <c r="AI173" s="40">
        <v>150</v>
      </c>
      <c r="AJ173" s="40"/>
      <c r="AK173" s="40"/>
      <c r="AL173" s="40"/>
      <c r="AM173" s="40"/>
      <c r="AN173" s="40"/>
      <c r="AO173" s="40"/>
      <c r="AP173" s="40"/>
      <c r="AQ173" s="40"/>
      <c r="AR173" s="40"/>
      <c r="AS173" s="34">
        <v>100</v>
      </c>
      <c r="AT173" s="34"/>
      <c r="AU173" s="34"/>
      <c r="AV173" s="35" t="s">
        <v>15</v>
      </c>
      <c r="AW173" s="35"/>
      <c r="AX173" s="35"/>
      <c r="AY173" s="35"/>
      <c r="AZ173" s="35"/>
      <c r="BA173" s="35"/>
      <c r="BB173" s="35" t="s">
        <v>15</v>
      </c>
      <c r="BC173" s="35"/>
      <c r="BD173" s="1"/>
    </row>
    <row r="174" spans="1:56" ht="15.95" customHeight="1">
      <c r="A174" s="1"/>
      <c r="B174" s="1"/>
      <c r="C174" s="37" t="s">
        <v>15</v>
      </c>
      <c r="D174" s="37"/>
      <c r="E174" s="37"/>
      <c r="F174" s="37"/>
      <c r="G174" s="37"/>
      <c r="H174" s="37"/>
      <c r="I174" s="37"/>
      <c r="J174" s="37"/>
      <c r="K174" s="37"/>
      <c r="L174" s="38" t="s">
        <v>36</v>
      </c>
      <c r="M174" s="38"/>
      <c r="N174" s="38"/>
      <c r="O174" s="38"/>
      <c r="P174" s="38"/>
      <c r="Q174" s="38"/>
      <c r="R174" s="39" t="s">
        <v>37</v>
      </c>
      <c r="S174" s="39"/>
      <c r="T174" s="39"/>
      <c r="U174" s="36">
        <v>143</v>
      </c>
      <c r="V174" s="36"/>
      <c r="W174" s="36"/>
      <c r="X174" s="36"/>
      <c r="Y174" s="36">
        <v>130.03</v>
      </c>
      <c r="Z174" s="36"/>
      <c r="AA174" s="36"/>
      <c r="AB174" s="36"/>
      <c r="AC174" s="36"/>
      <c r="AD174" s="36"/>
      <c r="AE174" s="34">
        <v>90.930069930000002</v>
      </c>
      <c r="AF174" s="34"/>
      <c r="AG174" s="34"/>
      <c r="AH174" s="34"/>
      <c r="AI174" s="35" t="s">
        <v>15</v>
      </c>
      <c r="AJ174" s="35"/>
      <c r="AK174" s="35"/>
      <c r="AL174" s="35"/>
      <c r="AM174" s="35"/>
      <c r="AN174" s="35"/>
      <c r="AO174" s="35"/>
      <c r="AP174" s="35"/>
      <c r="AQ174" s="35"/>
      <c r="AR174" s="35"/>
      <c r="AS174" s="35" t="s">
        <v>15</v>
      </c>
      <c r="AT174" s="35"/>
      <c r="AU174" s="35"/>
      <c r="AV174" s="36">
        <v>105.21</v>
      </c>
      <c r="AW174" s="36"/>
      <c r="AX174" s="36"/>
      <c r="AY174" s="36"/>
      <c r="AZ174" s="36"/>
      <c r="BA174" s="36"/>
      <c r="BB174" s="34">
        <v>73.573426569999995</v>
      </c>
      <c r="BC174" s="34"/>
      <c r="BD174" s="1"/>
    </row>
    <row r="175" spans="1:56" ht="45.95" customHeight="1">
      <c r="A175" s="1"/>
      <c r="B175" s="1"/>
      <c r="C175" s="41" t="s">
        <v>76</v>
      </c>
      <c r="D175" s="41"/>
      <c r="E175" s="41"/>
      <c r="F175" s="41"/>
      <c r="G175" s="41"/>
      <c r="H175" s="41"/>
      <c r="I175" s="41"/>
      <c r="J175" s="41"/>
      <c r="K175" s="41"/>
      <c r="L175" s="42" t="s">
        <v>33</v>
      </c>
      <c r="M175" s="42"/>
      <c r="N175" s="42"/>
      <c r="O175" s="42"/>
      <c r="P175" s="42"/>
      <c r="Q175" s="42"/>
      <c r="R175" s="39" t="s">
        <v>34</v>
      </c>
      <c r="S175" s="39"/>
      <c r="T175" s="39"/>
      <c r="U175" s="40">
        <v>108</v>
      </c>
      <c r="V175" s="40"/>
      <c r="W175" s="40"/>
      <c r="X175" s="40"/>
      <c r="Y175" s="40" t="s">
        <v>35</v>
      </c>
      <c r="Z175" s="40"/>
      <c r="AA175" s="40"/>
      <c r="AB175" s="40"/>
      <c r="AC175" s="40"/>
      <c r="AD175" s="40"/>
      <c r="AE175" s="34" t="s">
        <v>35</v>
      </c>
      <c r="AF175" s="34"/>
      <c r="AG175" s="34"/>
      <c r="AH175" s="34"/>
      <c r="AI175" s="40">
        <v>108</v>
      </c>
      <c r="AJ175" s="40"/>
      <c r="AK175" s="40"/>
      <c r="AL175" s="40"/>
      <c r="AM175" s="40"/>
      <c r="AN175" s="40"/>
      <c r="AO175" s="40"/>
      <c r="AP175" s="40"/>
      <c r="AQ175" s="40"/>
      <c r="AR175" s="40"/>
      <c r="AS175" s="34">
        <v>100</v>
      </c>
      <c r="AT175" s="34"/>
      <c r="AU175" s="34"/>
      <c r="AV175" s="35" t="s">
        <v>15</v>
      </c>
      <c r="AW175" s="35"/>
      <c r="AX175" s="35"/>
      <c r="AY175" s="35"/>
      <c r="AZ175" s="35"/>
      <c r="BA175" s="35"/>
      <c r="BB175" s="35" t="s">
        <v>15</v>
      </c>
      <c r="BC175" s="35"/>
      <c r="BD175" s="1"/>
    </row>
    <row r="176" spans="1:56" ht="15.95" customHeight="1">
      <c r="A176" s="1"/>
      <c r="B176" s="1"/>
      <c r="C176" s="37" t="s">
        <v>15</v>
      </c>
      <c r="D176" s="37"/>
      <c r="E176" s="37"/>
      <c r="F176" s="37"/>
      <c r="G176" s="37"/>
      <c r="H176" s="37"/>
      <c r="I176" s="37"/>
      <c r="J176" s="37"/>
      <c r="K176" s="37"/>
      <c r="L176" s="38" t="s">
        <v>36</v>
      </c>
      <c r="M176" s="38"/>
      <c r="N176" s="38"/>
      <c r="O176" s="38"/>
      <c r="P176" s="38"/>
      <c r="Q176" s="38"/>
      <c r="R176" s="39" t="s">
        <v>37</v>
      </c>
      <c r="S176" s="39"/>
      <c r="T176" s="39"/>
      <c r="U176" s="36">
        <v>141</v>
      </c>
      <c r="V176" s="36"/>
      <c r="W176" s="36"/>
      <c r="X176" s="36"/>
      <c r="Y176" s="36">
        <v>133.78</v>
      </c>
      <c r="Z176" s="36"/>
      <c r="AA176" s="36"/>
      <c r="AB176" s="36"/>
      <c r="AC176" s="36"/>
      <c r="AD176" s="36"/>
      <c r="AE176" s="34">
        <v>94.879432620000003</v>
      </c>
      <c r="AF176" s="34"/>
      <c r="AG176" s="34"/>
      <c r="AH176" s="34"/>
      <c r="AI176" s="35" t="s">
        <v>15</v>
      </c>
      <c r="AJ176" s="35"/>
      <c r="AK176" s="35"/>
      <c r="AL176" s="35"/>
      <c r="AM176" s="35"/>
      <c r="AN176" s="35"/>
      <c r="AO176" s="35"/>
      <c r="AP176" s="35"/>
      <c r="AQ176" s="35"/>
      <c r="AR176" s="35"/>
      <c r="AS176" s="35" t="s">
        <v>15</v>
      </c>
      <c r="AT176" s="35"/>
      <c r="AU176" s="35"/>
      <c r="AV176" s="36">
        <v>128.76</v>
      </c>
      <c r="AW176" s="36"/>
      <c r="AX176" s="36"/>
      <c r="AY176" s="36"/>
      <c r="AZ176" s="36"/>
      <c r="BA176" s="36"/>
      <c r="BB176" s="34">
        <v>91.319148940000005</v>
      </c>
      <c r="BC176" s="34"/>
      <c r="BD176" s="1"/>
    </row>
    <row r="177" spans="1:56" ht="33.950000000000003" customHeight="1">
      <c r="A177" s="1"/>
      <c r="B177" s="1"/>
      <c r="C177" s="67" t="s">
        <v>77</v>
      </c>
      <c r="D177" s="67"/>
      <c r="E177" s="67"/>
      <c r="F177" s="67"/>
      <c r="G177" s="67"/>
      <c r="H177" s="67"/>
      <c r="I177" s="67"/>
      <c r="J177" s="67"/>
      <c r="K177" s="67"/>
      <c r="L177" s="67"/>
      <c r="M177" s="67"/>
      <c r="N177" s="67"/>
      <c r="O177" s="67"/>
      <c r="P177" s="67"/>
      <c r="Q177" s="67"/>
      <c r="R177" s="67"/>
      <c r="S177" s="67"/>
      <c r="T177" s="67"/>
      <c r="U177" s="63" t="s">
        <v>78</v>
      </c>
      <c r="V177" s="63"/>
      <c r="W177" s="63"/>
      <c r="X177" s="63"/>
      <c r="Y177" s="63" t="s">
        <v>79</v>
      </c>
      <c r="Z177" s="63"/>
      <c r="AA177" s="63"/>
      <c r="AB177" s="63"/>
      <c r="AC177" s="63"/>
      <c r="AD177" s="63"/>
      <c r="AE177" s="64" t="s">
        <v>80</v>
      </c>
      <c r="AF177" s="64"/>
      <c r="AG177" s="64"/>
      <c r="AH177" s="64"/>
      <c r="AI177" s="62"/>
      <c r="AJ177" s="62"/>
      <c r="AK177" s="62"/>
      <c r="AL177" s="62"/>
      <c r="AM177" s="62"/>
      <c r="AN177" s="62"/>
      <c r="AO177" s="62"/>
      <c r="AP177" s="62"/>
      <c r="AQ177" s="62"/>
      <c r="AR177" s="62"/>
      <c r="AS177" s="62"/>
      <c r="AT177" s="62"/>
      <c r="AU177" s="62"/>
      <c r="AV177" s="63" t="s">
        <v>81</v>
      </c>
      <c r="AW177" s="63"/>
      <c r="AX177" s="63"/>
      <c r="AY177" s="63"/>
      <c r="AZ177" s="63"/>
      <c r="BA177" s="63"/>
      <c r="BB177" s="64" t="s">
        <v>82</v>
      </c>
      <c r="BC177" s="64"/>
      <c r="BD177" s="1"/>
    </row>
    <row r="178" spans="1:56" ht="15" customHeight="1">
      <c r="A178" s="1"/>
      <c r="B178" s="1"/>
      <c r="C178" s="65" t="s">
        <v>14</v>
      </c>
      <c r="D178" s="65"/>
      <c r="E178" s="65"/>
      <c r="F178" s="65"/>
      <c r="G178" s="65"/>
      <c r="H178" s="65"/>
      <c r="I178" s="65"/>
      <c r="J178" s="65"/>
      <c r="K178" s="65"/>
      <c r="L178" s="65"/>
      <c r="M178" s="65"/>
      <c r="N178" s="65"/>
      <c r="O178" s="65"/>
      <c r="P178" s="65"/>
      <c r="Q178" s="65"/>
      <c r="R178" s="65"/>
      <c r="S178" s="65"/>
      <c r="T178" s="65"/>
      <c r="U178" s="66" t="s">
        <v>15</v>
      </c>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1"/>
    </row>
    <row r="179" spans="1:56" ht="20.100000000000001" customHeight="1">
      <c r="A179" s="1"/>
      <c r="B179" s="1"/>
      <c r="C179" s="1"/>
      <c r="D179" s="59" t="s">
        <v>16</v>
      </c>
      <c r="E179" s="59"/>
      <c r="F179" s="60" t="s">
        <v>83</v>
      </c>
      <c r="G179" s="60"/>
      <c r="H179" s="60"/>
      <c r="I179" s="60"/>
      <c r="J179" s="60"/>
      <c r="K179" s="60"/>
      <c r="L179" s="60"/>
      <c r="M179" s="60"/>
      <c r="N179" s="60"/>
      <c r="O179" s="60"/>
      <c r="P179" s="60"/>
      <c r="Q179" s="60"/>
      <c r="R179" s="60"/>
      <c r="S179" s="60"/>
      <c r="T179" s="60"/>
      <c r="U179" s="60"/>
      <c r="V179" s="60"/>
      <c r="W179" s="60"/>
      <c r="X179" s="60"/>
      <c r="Y179" s="60"/>
      <c r="Z179" s="60"/>
      <c r="AA179" s="60"/>
      <c r="AB179" s="60"/>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c r="A180" s="1"/>
      <c r="B180" s="1"/>
      <c r="C180" s="1"/>
      <c r="D180" s="1"/>
      <c r="E180" s="1"/>
      <c r="F180" s="1"/>
      <c r="G180" s="1"/>
      <c r="H180" s="1"/>
      <c r="I180" s="1"/>
      <c r="J180" s="1"/>
      <c r="K180" s="61" t="s">
        <v>18</v>
      </c>
      <c r="L180" s="61"/>
      <c r="M180" s="61"/>
      <c r="N180" s="61"/>
      <c r="O180" s="61"/>
      <c r="P180" s="61"/>
      <c r="Q180" s="61" t="s">
        <v>19</v>
      </c>
      <c r="R180" s="61"/>
      <c r="S180" s="61"/>
      <c r="T180" s="61"/>
      <c r="U180" s="61"/>
      <c r="V180" s="61" t="s">
        <v>20</v>
      </c>
      <c r="W180" s="61"/>
      <c r="X180" s="61"/>
      <c r="Y180" s="61"/>
      <c r="Z180" s="61"/>
      <c r="AA180" s="61" t="s">
        <v>21</v>
      </c>
      <c r="AB180" s="61"/>
      <c r="AC180" s="61"/>
      <c r="AD180" s="61"/>
      <c r="AE180" s="56" t="s">
        <v>22</v>
      </c>
      <c r="AF180" s="56"/>
      <c r="AG180" s="56"/>
      <c r="AH180" s="56"/>
      <c r="AI180" s="56"/>
      <c r="AJ180" s="56"/>
      <c r="AK180" s="56"/>
      <c r="AL180" s="56"/>
      <c r="AM180" s="56"/>
      <c r="AN180" s="56"/>
      <c r="AO180" s="56"/>
      <c r="AP180" s="56"/>
      <c r="AQ180" s="56"/>
      <c r="AR180" s="56"/>
      <c r="AS180" s="56"/>
      <c r="AT180" s="56"/>
      <c r="AU180" s="56"/>
      <c r="AV180" s="56"/>
      <c r="AW180" s="56"/>
      <c r="AX180" s="1"/>
      <c r="AY180" s="1"/>
      <c r="AZ180" s="1"/>
      <c r="BA180" s="1"/>
      <c r="BB180" s="1"/>
      <c r="BC180" s="1"/>
      <c r="BD180" s="1"/>
    </row>
    <row r="181" spans="1:56" ht="15" customHeight="1">
      <c r="A181" s="1"/>
      <c r="B181" s="1"/>
      <c r="C181" s="1"/>
      <c r="D181" s="1"/>
      <c r="E181" s="1"/>
      <c r="F181" s="1"/>
      <c r="G181" s="1"/>
      <c r="H181" s="1"/>
      <c r="I181" s="1"/>
      <c r="J181" s="1"/>
      <c r="K181" s="57"/>
      <c r="L181" s="57"/>
      <c r="M181" s="57"/>
      <c r="N181" s="57"/>
      <c r="O181" s="57"/>
      <c r="P181" s="57"/>
      <c r="Q181" s="58"/>
      <c r="R181" s="58"/>
      <c r="S181" s="58"/>
      <c r="T181" s="58"/>
      <c r="U181" s="58"/>
      <c r="V181" s="57"/>
      <c r="W181" s="57"/>
      <c r="X181" s="57"/>
      <c r="Y181" s="57"/>
      <c r="Z181" s="57"/>
      <c r="AA181" s="57"/>
      <c r="AB181" s="57"/>
      <c r="AC181" s="57"/>
      <c r="AD181" s="57"/>
      <c r="AE181" s="58" t="s">
        <v>23</v>
      </c>
      <c r="AF181" s="58"/>
      <c r="AG181" s="58"/>
      <c r="AH181" s="58"/>
      <c r="AI181" s="58"/>
      <c r="AJ181" s="58"/>
      <c r="AK181" s="58"/>
      <c r="AL181" s="58"/>
      <c r="AM181" s="58"/>
      <c r="AN181" s="58"/>
      <c r="AO181" s="58"/>
      <c r="AP181" s="57" t="s">
        <v>24</v>
      </c>
      <c r="AQ181" s="57"/>
      <c r="AR181" s="57"/>
      <c r="AS181" s="57"/>
      <c r="AT181" s="57"/>
      <c r="AU181" s="57"/>
      <c r="AV181" s="57"/>
      <c r="AW181" s="57"/>
      <c r="AX181" s="1"/>
      <c r="AY181" s="1"/>
      <c r="AZ181" s="1"/>
      <c r="BA181" s="1"/>
      <c r="BB181" s="1"/>
      <c r="BC181" s="1"/>
      <c r="BD181" s="1"/>
    </row>
    <row r="182" spans="1:56" ht="0.95" customHeight="1">
      <c r="A182" s="1"/>
      <c r="B182" s="1"/>
      <c r="C182" s="1"/>
      <c r="D182" s="1"/>
      <c r="E182" s="1"/>
      <c r="F182" s="1"/>
      <c r="G182" s="1"/>
      <c r="H182" s="1"/>
      <c r="I182" s="1"/>
      <c r="J182" s="1"/>
      <c r="K182" s="52">
        <v>2024</v>
      </c>
      <c r="L182" s="52"/>
      <c r="M182" s="52"/>
      <c r="N182" s="52"/>
      <c r="O182" s="52"/>
      <c r="P182" s="52"/>
      <c r="Q182" s="53">
        <v>800</v>
      </c>
      <c r="R182" s="53"/>
      <c r="S182" s="53"/>
      <c r="T182" s="53"/>
      <c r="U182" s="53"/>
      <c r="V182" s="53">
        <v>689</v>
      </c>
      <c r="W182" s="53"/>
      <c r="X182" s="53"/>
      <c r="Y182" s="53"/>
      <c r="Z182" s="53"/>
      <c r="AA182" s="53">
        <v>689</v>
      </c>
      <c r="AB182" s="53"/>
      <c r="AC182" s="53"/>
      <c r="AD182" s="53"/>
      <c r="AE182" s="55">
        <f>+AA182/V182</f>
        <v>1</v>
      </c>
      <c r="AF182" s="55"/>
      <c r="AG182" s="55"/>
      <c r="AH182" s="55"/>
      <c r="AI182" s="55"/>
      <c r="AJ182" s="55"/>
      <c r="AK182" s="50"/>
      <c r="AL182" s="1"/>
      <c r="AM182" s="1"/>
      <c r="AN182" s="1"/>
      <c r="AO182" s="50"/>
      <c r="AP182" s="53">
        <v>100</v>
      </c>
      <c r="AQ182" s="53"/>
      <c r="AR182" s="53"/>
      <c r="AS182" s="53"/>
      <c r="AT182" s="1"/>
      <c r="AU182" s="1"/>
      <c r="AV182" s="1"/>
      <c r="AW182" s="1"/>
      <c r="AX182" s="50"/>
      <c r="AY182" s="1"/>
      <c r="AZ182" s="1"/>
      <c r="BA182" s="1"/>
      <c r="BB182" s="1"/>
      <c r="BC182" s="1"/>
      <c r="BD182" s="1"/>
    </row>
    <row r="183" spans="1:56" ht="12.95" customHeight="1">
      <c r="A183" s="1"/>
      <c r="B183" s="1"/>
      <c r="C183" s="1"/>
      <c r="D183" s="1"/>
      <c r="E183" s="1"/>
      <c r="F183" s="1"/>
      <c r="G183" s="1"/>
      <c r="H183" s="1"/>
      <c r="I183" s="1"/>
      <c r="J183" s="1"/>
      <c r="K183" s="52"/>
      <c r="L183" s="52"/>
      <c r="M183" s="52"/>
      <c r="N183" s="52"/>
      <c r="O183" s="52"/>
      <c r="P183" s="52"/>
      <c r="Q183" s="53"/>
      <c r="R183" s="53"/>
      <c r="S183" s="53"/>
      <c r="T183" s="53"/>
      <c r="U183" s="53"/>
      <c r="V183" s="53"/>
      <c r="W183" s="53"/>
      <c r="X183" s="53"/>
      <c r="Y183" s="53"/>
      <c r="Z183" s="53"/>
      <c r="AA183" s="53"/>
      <c r="AB183" s="53"/>
      <c r="AC183" s="53"/>
      <c r="AD183" s="53"/>
      <c r="AE183" s="55"/>
      <c r="AF183" s="55"/>
      <c r="AG183" s="55"/>
      <c r="AH183" s="55"/>
      <c r="AI183" s="55"/>
      <c r="AJ183" s="55"/>
      <c r="AK183" s="50"/>
      <c r="AL183" s="1"/>
      <c r="AM183" s="2"/>
      <c r="AN183" s="1"/>
      <c r="AO183" s="50"/>
      <c r="AP183" s="53"/>
      <c r="AQ183" s="53"/>
      <c r="AR183" s="53"/>
      <c r="AS183" s="53"/>
      <c r="AT183" s="1"/>
      <c r="AU183" s="1"/>
      <c r="AV183" s="1"/>
      <c r="AW183" s="1"/>
      <c r="AX183" s="50"/>
      <c r="AY183" s="1"/>
      <c r="AZ183" s="1"/>
      <c r="BA183" s="1"/>
      <c r="BB183" s="1"/>
      <c r="BC183" s="1"/>
      <c r="BD183" s="1"/>
    </row>
    <row r="184" spans="1:56" ht="0.95" customHeight="1">
      <c r="A184" s="1"/>
      <c r="B184" s="1"/>
      <c r="C184" s="1"/>
      <c r="D184" s="1"/>
      <c r="E184" s="1"/>
      <c r="F184" s="1"/>
      <c r="G184" s="1"/>
      <c r="H184" s="1"/>
      <c r="I184" s="1"/>
      <c r="J184" s="1"/>
      <c r="K184" s="52"/>
      <c r="L184" s="52"/>
      <c r="M184" s="52"/>
      <c r="N184" s="52"/>
      <c r="O184" s="52"/>
      <c r="P184" s="52"/>
      <c r="Q184" s="53"/>
      <c r="R184" s="53"/>
      <c r="S184" s="53"/>
      <c r="T184" s="53"/>
      <c r="U184" s="53"/>
      <c r="V184" s="53"/>
      <c r="W184" s="53"/>
      <c r="X184" s="53"/>
      <c r="Y184" s="53"/>
      <c r="Z184" s="53"/>
      <c r="AA184" s="53"/>
      <c r="AB184" s="53"/>
      <c r="AC184" s="53"/>
      <c r="AD184" s="53"/>
      <c r="AE184" s="55"/>
      <c r="AF184" s="55"/>
      <c r="AG184" s="55"/>
      <c r="AH184" s="55"/>
      <c r="AI184" s="55"/>
      <c r="AJ184" s="55"/>
      <c r="AK184" s="50"/>
      <c r="AL184" s="1"/>
      <c r="AM184" s="1"/>
      <c r="AN184" s="1"/>
      <c r="AO184" s="50"/>
      <c r="AP184" s="53"/>
      <c r="AQ184" s="53"/>
      <c r="AR184" s="53"/>
      <c r="AS184" s="53"/>
      <c r="AT184" s="1"/>
      <c r="AU184" s="1"/>
      <c r="AV184" s="1"/>
      <c r="AW184" s="1"/>
      <c r="AX184" s="50"/>
      <c r="AY184" s="1"/>
      <c r="AZ184" s="1"/>
      <c r="BA184" s="1"/>
      <c r="BB184" s="1"/>
      <c r="BC184" s="1"/>
      <c r="BD184" s="1"/>
    </row>
    <row r="185" spans="1:56" ht="0.95" customHeight="1">
      <c r="A185" s="1"/>
      <c r="B185" s="1"/>
      <c r="C185" s="1"/>
      <c r="D185" s="1"/>
      <c r="E185" s="1"/>
      <c r="F185" s="1"/>
      <c r="G185" s="1"/>
      <c r="H185" s="1"/>
      <c r="I185" s="1"/>
      <c r="J185" s="1"/>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1"/>
      <c r="AZ185" s="1"/>
      <c r="BA185" s="1"/>
      <c r="BB185" s="1"/>
      <c r="BC185" s="1"/>
      <c r="BD185" s="1"/>
    </row>
    <row r="186" spans="1:56" ht="0.95" customHeight="1">
      <c r="A186" s="1"/>
      <c r="B186" s="1"/>
      <c r="C186" s="1"/>
      <c r="D186" s="1"/>
      <c r="E186" s="1"/>
      <c r="F186" s="1"/>
      <c r="G186" s="1"/>
      <c r="H186" s="1"/>
      <c r="I186" s="1"/>
      <c r="J186" s="1"/>
      <c r="K186" s="52">
        <v>2025</v>
      </c>
      <c r="L186" s="52"/>
      <c r="M186" s="52"/>
      <c r="N186" s="52"/>
      <c r="O186" s="52"/>
      <c r="P186" s="52"/>
      <c r="Q186" s="53">
        <v>1500</v>
      </c>
      <c r="R186" s="53"/>
      <c r="S186" s="53"/>
      <c r="T186" s="53"/>
      <c r="U186" s="53"/>
      <c r="V186" s="53">
        <v>1611</v>
      </c>
      <c r="W186" s="53"/>
      <c r="X186" s="53"/>
      <c r="Y186" s="53"/>
      <c r="Z186" s="53"/>
      <c r="AA186" s="53">
        <v>1611</v>
      </c>
      <c r="AB186" s="53"/>
      <c r="AC186" s="53"/>
      <c r="AD186" s="53"/>
      <c r="AE186" s="55">
        <f>+AA186/V186</f>
        <v>1</v>
      </c>
      <c r="AF186" s="55"/>
      <c r="AG186" s="55"/>
      <c r="AH186" s="55"/>
      <c r="AI186" s="55"/>
      <c r="AJ186" s="55"/>
      <c r="AK186" s="50"/>
      <c r="AL186" s="1"/>
      <c r="AM186" s="1"/>
      <c r="AN186" s="1"/>
      <c r="AO186" s="50"/>
      <c r="AP186" s="53">
        <v>100</v>
      </c>
      <c r="AQ186" s="53"/>
      <c r="AR186" s="53"/>
      <c r="AS186" s="53"/>
      <c r="AT186" s="1"/>
      <c r="AU186" s="1"/>
      <c r="AV186" s="1"/>
      <c r="AW186" s="1"/>
      <c r="AX186" s="50"/>
      <c r="AY186" s="1"/>
      <c r="AZ186" s="1"/>
      <c r="BA186" s="1"/>
      <c r="BB186" s="1"/>
      <c r="BC186" s="1"/>
      <c r="BD186" s="1"/>
    </row>
    <row r="187" spans="1:56" ht="12.95" customHeight="1">
      <c r="A187" s="1"/>
      <c r="B187" s="1"/>
      <c r="C187" s="1"/>
      <c r="D187" s="1"/>
      <c r="E187" s="1"/>
      <c r="F187" s="1"/>
      <c r="G187" s="1"/>
      <c r="H187" s="1"/>
      <c r="I187" s="1"/>
      <c r="J187" s="1"/>
      <c r="K187" s="52"/>
      <c r="L187" s="52"/>
      <c r="M187" s="52"/>
      <c r="N187" s="52"/>
      <c r="O187" s="52"/>
      <c r="P187" s="52"/>
      <c r="Q187" s="53"/>
      <c r="R187" s="53"/>
      <c r="S187" s="53"/>
      <c r="T187" s="53"/>
      <c r="U187" s="53"/>
      <c r="V187" s="53"/>
      <c r="W187" s="53"/>
      <c r="X187" s="53"/>
      <c r="Y187" s="53"/>
      <c r="Z187" s="53"/>
      <c r="AA187" s="53"/>
      <c r="AB187" s="53"/>
      <c r="AC187" s="53"/>
      <c r="AD187" s="53"/>
      <c r="AE187" s="55"/>
      <c r="AF187" s="55"/>
      <c r="AG187" s="55"/>
      <c r="AH187" s="55"/>
      <c r="AI187" s="55"/>
      <c r="AJ187" s="55"/>
      <c r="AK187" s="50"/>
      <c r="AL187" s="1"/>
      <c r="AM187" s="2"/>
      <c r="AN187" s="1"/>
      <c r="AO187" s="50"/>
      <c r="AP187" s="53"/>
      <c r="AQ187" s="53"/>
      <c r="AR187" s="53"/>
      <c r="AS187" s="53"/>
      <c r="AT187" s="1"/>
      <c r="AU187" s="51"/>
      <c r="AV187" s="51"/>
      <c r="AW187" s="1"/>
      <c r="AX187" s="50"/>
      <c r="AY187" s="1"/>
      <c r="AZ187" s="1"/>
      <c r="BA187" s="1"/>
      <c r="BB187" s="1"/>
      <c r="BC187" s="1"/>
      <c r="BD187" s="1"/>
    </row>
    <row r="188" spans="1:56" ht="0.95" customHeight="1">
      <c r="A188" s="1"/>
      <c r="B188" s="1"/>
      <c r="C188" s="1"/>
      <c r="D188" s="1"/>
      <c r="E188" s="1"/>
      <c r="F188" s="1"/>
      <c r="G188" s="1"/>
      <c r="H188" s="1"/>
      <c r="I188" s="1"/>
      <c r="J188" s="1"/>
      <c r="K188" s="52"/>
      <c r="L188" s="52"/>
      <c r="M188" s="52"/>
      <c r="N188" s="52"/>
      <c r="O188" s="52"/>
      <c r="P188" s="52"/>
      <c r="Q188" s="53"/>
      <c r="R188" s="53"/>
      <c r="S188" s="53"/>
      <c r="T188" s="53"/>
      <c r="U188" s="53"/>
      <c r="V188" s="53"/>
      <c r="W188" s="53"/>
      <c r="X188" s="53"/>
      <c r="Y188" s="53"/>
      <c r="Z188" s="53"/>
      <c r="AA188" s="53"/>
      <c r="AB188" s="53"/>
      <c r="AC188" s="53"/>
      <c r="AD188" s="53"/>
      <c r="AE188" s="55"/>
      <c r="AF188" s="55"/>
      <c r="AG188" s="55"/>
      <c r="AH188" s="55"/>
      <c r="AI188" s="55"/>
      <c r="AJ188" s="55"/>
      <c r="AK188" s="50"/>
      <c r="AL188" s="1"/>
      <c r="AM188" s="1"/>
      <c r="AN188" s="1"/>
      <c r="AO188" s="50"/>
      <c r="AP188" s="53"/>
      <c r="AQ188" s="53"/>
      <c r="AR188" s="53"/>
      <c r="AS188" s="53"/>
      <c r="AT188" s="1"/>
      <c r="AU188" s="1"/>
      <c r="AV188" s="1"/>
      <c r="AW188" s="1"/>
      <c r="AX188" s="50"/>
      <c r="AY188" s="1"/>
      <c r="AZ188" s="1"/>
      <c r="BA188" s="1"/>
      <c r="BB188" s="1"/>
      <c r="BC188" s="1"/>
      <c r="BD188" s="1"/>
    </row>
    <row r="189" spans="1:56" ht="0.95" customHeight="1">
      <c r="A189" s="1"/>
      <c r="B189" s="1"/>
      <c r="C189" s="1"/>
      <c r="D189" s="1"/>
      <c r="E189" s="1"/>
      <c r="F189" s="1"/>
      <c r="G189" s="1"/>
      <c r="H189" s="1"/>
      <c r="I189" s="1"/>
      <c r="J189" s="1"/>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1"/>
      <c r="AZ189" s="1"/>
      <c r="BA189" s="1"/>
      <c r="BB189" s="1"/>
      <c r="BC189" s="1"/>
      <c r="BD189" s="1"/>
    </row>
    <row r="190" spans="1:56" ht="0.95" customHeight="1">
      <c r="A190" s="1"/>
      <c r="B190" s="1"/>
      <c r="C190" s="1"/>
      <c r="D190" s="1"/>
      <c r="E190" s="1"/>
      <c r="F190" s="1"/>
      <c r="G190" s="1"/>
      <c r="H190" s="1"/>
      <c r="I190" s="1"/>
      <c r="J190" s="1"/>
      <c r="K190" s="52">
        <v>2026</v>
      </c>
      <c r="L190" s="52"/>
      <c r="M190" s="52"/>
      <c r="N190" s="52"/>
      <c r="O190" s="52"/>
      <c r="P190" s="52"/>
      <c r="Q190" s="53">
        <v>1600</v>
      </c>
      <c r="R190" s="53"/>
      <c r="S190" s="53"/>
      <c r="T190" s="53"/>
      <c r="U190" s="53"/>
      <c r="V190" s="53">
        <v>1600</v>
      </c>
      <c r="W190" s="53"/>
      <c r="X190" s="53"/>
      <c r="Y190" s="53"/>
      <c r="Z190" s="53"/>
      <c r="AA190" s="53"/>
      <c r="AB190" s="53"/>
      <c r="AC190" s="53"/>
      <c r="AD190" s="53"/>
      <c r="AE190" s="54">
        <v>0</v>
      </c>
      <c r="AF190" s="54"/>
      <c r="AG190" s="54"/>
      <c r="AH190" s="54"/>
      <c r="AI190" s="54"/>
      <c r="AJ190" s="54"/>
      <c r="AK190" s="50"/>
      <c r="AL190" s="1"/>
      <c r="AM190" s="1"/>
      <c r="AN190" s="1"/>
      <c r="AO190" s="50"/>
      <c r="AP190" s="53" t="s">
        <v>25</v>
      </c>
      <c r="AQ190" s="53"/>
      <c r="AR190" s="53"/>
      <c r="AS190" s="53"/>
      <c r="AT190" s="1"/>
      <c r="AU190" s="1"/>
      <c r="AV190" s="1"/>
      <c r="AW190" s="1"/>
      <c r="AX190" s="50"/>
      <c r="AY190" s="1"/>
      <c r="AZ190" s="1"/>
      <c r="BA190" s="1"/>
      <c r="BB190" s="1"/>
      <c r="BC190" s="1"/>
      <c r="BD190" s="1"/>
    </row>
    <row r="191" spans="1:56" ht="12.95" customHeight="1">
      <c r="A191" s="1"/>
      <c r="B191" s="1"/>
      <c r="C191" s="1"/>
      <c r="D191" s="1"/>
      <c r="E191" s="1"/>
      <c r="F191" s="1"/>
      <c r="G191" s="1"/>
      <c r="H191" s="1"/>
      <c r="I191" s="1"/>
      <c r="J191" s="1"/>
      <c r="K191" s="52"/>
      <c r="L191" s="52"/>
      <c r="M191" s="52"/>
      <c r="N191" s="52"/>
      <c r="O191" s="52"/>
      <c r="P191" s="52"/>
      <c r="Q191" s="53"/>
      <c r="R191" s="53"/>
      <c r="S191" s="53"/>
      <c r="T191" s="53"/>
      <c r="U191" s="53"/>
      <c r="V191" s="53"/>
      <c r="W191" s="53"/>
      <c r="X191" s="53"/>
      <c r="Y191" s="53"/>
      <c r="Z191" s="53"/>
      <c r="AA191" s="53"/>
      <c r="AB191" s="53"/>
      <c r="AC191" s="53"/>
      <c r="AD191" s="53"/>
      <c r="AE191" s="54"/>
      <c r="AF191" s="54"/>
      <c r="AG191" s="54"/>
      <c r="AH191" s="54"/>
      <c r="AI191" s="54"/>
      <c r="AJ191" s="54"/>
      <c r="AK191" s="50"/>
      <c r="AL191" s="1"/>
      <c r="AM191" s="2"/>
      <c r="AN191" s="1"/>
      <c r="AO191" s="50"/>
      <c r="AP191" s="53"/>
      <c r="AQ191" s="53"/>
      <c r="AR191" s="53"/>
      <c r="AS191" s="53"/>
      <c r="AT191" s="1"/>
      <c r="AU191" s="1"/>
      <c r="AV191" s="1"/>
      <c r="AW191" s="1"/>
      <c r="AX191" s="50"/>
      <c r="AY191" s="1"/>
      <c r="AZ191" s="1"/>
      <c r="BA191" s="1"/>
      <c r="BB191" s="1"/>
      <c r="BC191" s="1"/>
      <c r="BD191" s="1"/>
    </row>
    <row r="192" spans="1:56" ht="0.95" customHeight="1">
      <c r="A192" s="1"/>
      <c r="B192" s="1"/>
      <c r="C192" s="1"/>
      <c r="D192" s="1"/>
      <c r="E192" s="1"/>
      <c r="F192" s="1"/>
      <c r="G192" s="1"/>
      <c r="H192" s="1"/>
      <c r="I192" s="1"/>
      <c r="J192" s="1"/>
      <c r="K192" s="52"/>
      <c r="L192" s="52"/>
      <c r="M192" s="52"/>
      <c r="N192" s="52"/>
      <c r="O192" s="52"/>
      <c r="P192" s="52"/>
      <c r="Q192" s="53"/>
      <c r="R192" s="53"/>
      <c r="S192" s="53"/>
      <c r="T192" s="53"/>
      <c r="U192" s="53"/>
      <c r="V192" s="53"/>
      <c r="W192" s="53"/>
      <c r="X192" s="53"/>
      <c r="Y192" s="53"/>
      <c r="Z192" s="53"/>
      <c r="AA192" s="53"/>
      <c r="AB192" s="53"/>
      <c r="AC192" s="53"/>
      <c r="AD192" s="53"/>
      <c r="AE192" s="54"/>
      <c r="AF192" s="54"/>
      <c r="AG192" s="54"/>
      <c r="AH192" s="54"/>
      <c r="AI192" s="54"/>
      <c r="AJ192" s="54"/>
      <c r="AK192" s="50"/>
      <c r="AL192" s="1"/>
      <c r="AM192" s="1"/>
      <c r="AN192" s="1"/>
      <c r="AO192" s="50"/>
      <c r="AP192" s="53"/>
      <c r="AQ192" s="53"/>
      <c r="AR192" s="53"/>
      <c r="AS192" s="53"/>
      <c r="AT192" s="1"/>
      <c r="AU192" s="1"/>
      <c r="AV192" s="1"/>
      <c r="AW192" s="1"/>
      <c r="AX192" s="50"/>
      <c r="AY192" s="1"/>
      <c r="AZ192" s="1"/>
      <c r="BA192" s="1"/>
      <c r="BB192" s="1"/>
      <c r="BC192" s="1"/>
      <c r="BD192" s="1"/>
    </row>
    <row r="193" spans="1:56" ht="0.95" customHeight="1">
      <c r="A193" s="1"/>
      <c r="B193" s="1"/>
      <c r="C193" s="1"/>
      <c r="D193" s="1"/>
      <c r="E193" s="1"/>
      <c r="F193" s="1"/>
      <c r="G193" s="1"/>
      <c r="H193" s="1"/>
      <c r="I193" s="1"/>
      <c r="J193" s="1"/>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1"/>
      <c r="AZ193" s="1"/>
      <c r="BA193" s="1"/>
      <c r="BB193" s="1"/>
      <c r="BC193" s="1"/>
      <c r="BD193" s="1"/>
    </row>
    <row r="194" spans="1:56" ht="0.95" customHeight="1">
      <c r="A194" s="1"/>
      <c r="B194" s="1"/>
      <c r="C194" s="1"/>
      <c r="D194" s="1"/>
      <c r="E194" s="1"/>
      <c r="F194" s="1"/>
      <c r="G194" s="1"/>
      <c r="H194" s="1"/>
      <c r="I194" s="1"/>
      <c r="J194" s="1"/>
      <c r="K194" s="52">
        <v>2027</v>
      </c>
      <c r="L194" s="52"/>
      <c r="M194" s="52"/>
      <c r="N194" s="52"/>
      <c r="O194" s="52"/>
      <c r="P194" s="52"/>
      <c r="Q194" s="53">
        <v>1600</v>
      </c>
      <c r="R194" s="53"/>
      <c r="S194" s="53"/>
      <c r="T194" s="53"/>
      <c r="U194" s="53"/>
      <c r="V194" s="53">
        <v>1600</v>
      </c>
      <c r="W194" s="53"/>
      <c r="X194" s="53"/>
      <c r="Y194" s="53"/>
      <c r="Z194" s="53"/>
      <c r="AA194" s="53"/>
      <c r="AB194" s="53"/>
      <c r="AC194" s="53"/>
      <c r="AD194" s="53"/>
      <c r="AE194" s="54">
        <v>0</v>
      </c>
      <c r="AF194" s="54"/>
      <c r="AG194" s="54"/>
      <c r="AH194" s="54"/>
      <c r="AI194" s="54"/>
      <c r="AJ194" s="54"/>
      <c r="AK194" s="50"/>
      <c r="AL194" s="1"/>
      <c r="AM194" s="1"/>
      <c r="AN194" s="1"/>
      <c r="AO194" s="50"/>
      <c r="AP194" s="53" t="s">
        <v>25</v>
      </c>
      <c r="AQ194" s="53"/>
      <c r="AR194" s="53"/>
      <c r="AS194" s="53"/>
      <c r="AT194" s="1"/>
      <c r="AU194" s="1"/>
      <c r="AV194" s="1"/>
      <c r="AW194" s="1"/>
      <c r="AX194" s="50"/>
      <c r="AY194" s="1"/>
      <c r="AZ194" s="1"/>
      <c r="BA194" s="1"/>
      <c r="BB194" s="1"/>
      <c r="BC194" s="1"/>
      <c r="BD194" s="1"/>
    </row>
    <row r="195" spans="1:56" ht="12.95" customHeight="1">
      <c r="A195" s="1"/>
      <c r="B195" s="1"/>
      <c r="C195" s="1"/>
      <c r="D195" s="1"/>
      <c r="E195" s="1"/>
      <c r="F195" s="1"/>
      <c r="G195" s="1"/>
      <c r="H195" s="1"/>
      <c r="I195" s="1"/>
      <c r="J195" s="1"/>
      <c r="K195" s="52"/>
      <c r="L195" s="52"/>
      <c r="M195" s="52"/>
      <c r="N195" s="52"/>
      <c r="O195" s="52"/>
      <c r="P195" s="52"/>
      <c r="Q195" s="53"/>
      <c r="R195" s="53"/>
      <c r="S195" s="53"/>
      <c r="T195" s="53"/>
      <c r="U195" s="53"/>
      <c r="V195" s="53"/>
      <c r="W195" s="53"/>
      <c r="X195" s="53"/>
      <c r="Y195" s="53"/>
      <c r="Z195" s="53"/>
      <c r="AA195" s="53"/>
      <c r="AB195" s="53"/>
      <c r="AC195" s="53"/>
      <c r="AD195" s="53"/>
      <c r="AE195" s="54"/>
      <c r="AF195" s="54"/>
      <c r="AG195" s="54"/>
      <c r="AH195" s="54"/>
      <c r="AI195" s="54"/>
      <c r="AJ195" s="54"/>
      <c r="AK195" s="50"/>
      <c r="AL195" s="1"/>
      <c r="AM195" s="2"/>
      <c r="AN195" s="1"/>
      <c r="AO195" s="50"/>
      <c r="AP195" s="53"/>
      <c r="AQ195" s="53"/>
      <c r="AR195" s="53"/>
      <c r="AS195" s="53"/>
      <c r="AT195" s="1"/>
      <c r="AU195" s="1"/>
      <c r="AV195" s="1"/>
      <c r="AW195" s="1"/>
      <c r="AX195" s="50"/>
      <c r="AY195" s="1"/>
      <c r="AZ195" s="1"/>
      <c r="BA195" s="1"/>
      <c r="BB195" s="1"/>
      <c r="BC195" s="1"/>
      <c r="BD195" s="1"/>
    </row>
    <row r="196" spans="1:56" ht="0.95" customHeight="1">
      <c r="A196" s="1"/>
      <c r="B196" s="1"/>
      <c r="C196" s="1"/>
      <c r="D196" s="1"/>
      <c r="E196" s="1"/>
      <c r="F196" s="1"/>
      <c r="G196" s="1"/>
      <c r="H196" s="1"/>
      <c r="I196" s="1"/>
      <c r="J196" s="1"/>
      <c r="K196" s="52"/>
      <c r="L196" s="52"/>
      <c r="M196" s="52"/>
      <c r="N196" s="52"/>
      <c r="O196" s="52"/>
      <c r="P196" s="52"/>
      <c r="Q196" s="53"/>
      <c r="R196" s="53"/>
      <c r="S196" s="53"/>
      <c r="T196" s="53"/>
      <c r="U196" s="53"/>
      <c r="V196" s="53"/>
      <c r="W196" s="53"/>
      <c r="X196" s="53"/>
      <c r="Y196" s="53"/>
      <c r="Z196" s="53"/>
      <c r="AA196" s="53"/>
      <c r="AB196" s="53"/>
      <c r="AC196" s="53"/>
      <c r="AD196" s="53"/>
      <c r="AE196" s="54"/>
      <c r="AF196" s="54"/>
      <c r="AG196" s="54"/>
      <c r="AH196" s="54"/>
      <c r="AI196" s="54"/>
      <c r="AJ196" s="54"/>
      <c r="AK196" s="50"/>
      <c r="AL196" s="1"/>
      <c r="AM196" s="1"/>
      <c r="AN196" s="1"/>
      <c r="AO196" s="50"/>
      <c r="AP196" s="53"/>
      <c r="AQ196" s="53"/>
      <c r="AR196" s="53"/>
      <c r="AS196" s="53"/>
      <c r="AT196" s="1"/>
      <c r="AU196" s="1"/>
      <c r="AV196" s="1"/>
      <c r="AW196" s="1"/>
      <c r="AX196" s="50"/>
      <c r="AY196" s="1"/>
      <c r="AZ196" s="1"/>
      <c r="BA196" s="1"/>
      <c r="BB196" s="1"/>
      <c r="BC196" s="1"/>
      <c r="BD196" s="1"/>
    </row>
    <row r="197" spans="1:56" ht="0.95" customHeight="1">
      <c r="A197" s="1"/>
      <c r="B197" s="1"/>
      <c r="C197" s="1"/>
      <c r="D197" s="1"/>
      <c r="E197" s="1"/>
      <c r="F197" s="1"/>
      <c r="G197" s="1"/>
      <c r="H197" s="1"/>
      <c r="I197" s="1"/>
      <c r="J197" s="1"/>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1"/>
      <c r="AZ197" s="1"/>
      <c r="BA197" s="1"/>
      <c r="BB197" s="1"/>
      <c r="BC197" s="1"/>
      <c r="BD197" s="1"/>
    </row>
    <row r="198" spans="1:56" ht="0.95" customHeight="1">
      <c r="A198" s="1"/>
      <c r="B198" s="1"/>
      <c r="C198" s="1"/>
      <c r="D198" s="1"/>
      <c r="E198" s="1"/>
      <c r="F198" s="1"/>
      <c r="G198" s="1"/>
      <c r="H198" s="1"/>
      <c r="I198" s="1"/>
      <c r="J198" s="1"/>
      <c r="K198" s="76" t="s">
        <v>26</v>
      </c>
      <c r="L198" s="76"/>
      <c r="M198" s="76"/>
      <c r="N198" s="76"/>
      <c r="O198" s="76"/>
      <c r="P198" s="76"/>
      <c r="Q198" s="77">
        <v>5500</v>
      </c>
      <c r="R198" s="77"/>
      <c r="S198" s="77"/>
      <c r="T198" s="77"/>
      <c r="U198" s="77"/>
      <c r="V198" s="77">
        <v>5500</v>
      </c>
      <c r="W198" s="77"/>
      <c r="X198" s="77"/>
      <c r="Y198" s="77"/>
      <c r="Z198" s="77"/>
      <c r="AA198" s="77">
        <f>+AA182+AA186+AA190+AA194</f>
        <v>2300</v>
      </c>
      <c r="AB198" s="77"/>
      <c r="AC198" s="77"/>
      <c r="AD198" s="77"/>
      <c r="AE198" s="48" t="s">
        <v>27</v>
      </c>
      <c r="AF198" s="48"/>
      <c r="AG198" s="48"/>
      <c r="AH198" s="48"/>
      <c r="AI198" s="48"/>
      <c r="AJ198" s="48"/>
      <c r="AK198" s="48"/>
      <c r="AL198" s="48"/>
      <c r="AM198" s="48"/>
      <c r="AN198" s="48"/>
      <c r="AO198" s="48"/>
      <c r="AP198" s="78">
        <f>+AA198/V198</f>
        <v>0.41818181818181815</v>
      </c>
      <c r="AQ198" s="78"/>
      <c r="AR198" s="78"/>
      <c r="AS198" s="78"/>
      <c r="AT198" s="1"/>
      <c r="AU198" s="1"/>
      <c r="AV198" s="1"/>
      <c r="AW198" s="1"/>
      <c r="AX198" s="50"/>
      <c r="AY198" s="1"/>
      <c r="AZ198" s="1"/>
      <c r="BA198" s="1"/>
      <c r="BB198" s="1"/>
      <c r="BC198" s="1"/>
      <c r="BD198" s="1"/>
    </row>
    <row r="199" spans="1:56" ht="12.95" customHeight="1">
      <c r="A199" s="1"/>
      <c r="B199" s="1"/>
      <c r="C199" s="1"/>
      <c r="D199" s="1"/>
      <c r="E199" s="1"/>
      <c r="F199" s="1"/>
      <c r="G199" s="1"/>
      <c r="H199" s="1"/>
      <c r="I199" s="1"/>
      <c r="J199" s="1"/>
      <c r="K199" s="76"/>
      <c r="L199" s="76"/>
      <c r="M199" s="76"/>
      <c r="N199" s="76"/>
      <c r="O199" s="76"/>
      <c r="P199" s="76"/>
      <c r="Q199" s="77"/>
      <c r="R199" s="77"/>
      <c r="S199" s="77"/>
      <c r="T199" s="77"/>
      <c r="U199" s="77"/>
      <c r="V199" s="77"/>
      <c r="W199" s="77"/>
      <c r="X199" s="77"/>
      <c r="Y199" s="77"/>
      <c r="Z199" s="77"/>
      <c r="AA199" s="77"/>
      <c r="AB199" s="77"/>
      <c r="AC199" s="77"/>
      <c r="AD199" s="77"/>
      <c r="AE199" s="48"/>
      <c r="AF199" s="48"/>
      <c r="AG199" s="48"/>
      <c r="AH199" s="48"/>
      <c r="AI199" s="48"/>
      <c r="AJ199" s="48"/>
      <c r="AK199" s="48"/>
      <c r="AL199" s="48"/>
      <c r="AM199" s="48"/>
      <c r="AN199" s="48"/>
      <c r="AO199" s="48"/>
      <c r="AP199" s="78"/>
      <c r="AQ199" s="78"/>
      <c r="AR199" s="78"/>
      <c r="AS199" s="78"/>
      <c r="AT199" s="1"/>
      <c r="AU199" s="51"/>
      <c r="AV199" s="51"/>
      <c r="AW199" s="1"/>
      <c r="AX199" s="50"/>
      <c r="AY199" s="1"/>
      <c r="AZ199" s="1"/>
      <c r="BA199" s="1"/>
      <c r="BB199" s="1"/>
      <c r="BC199" s="1"/>
      <c r="BD199" s="1"/>
    </row>
    <row r="200" spans="1:56" ht="0.95" customHeight="1">
      <c r="A200" s="1"/>
      <c r="B200" s="1"/>
      <c r="C200" s="1"/>
      <c r="D200" s="1"/>
      <c r="E200" s="1"/>
      <c r="F200" s="1"/>
      <c r="G200" s="1"/>
      <c r="H200" s="1"/>
      <c r="I200" s="1"/>
      <c r="J200" s="1"/>
      <c r="K200" s="76"/>
      <c r="L200" s="76"/>
      <c r="M200" s="76"/>
      <c r="N200" s="76"/>
      <c r="O200" s="76"/>
      <c r="P200" s="76"/>
      <c r="Q200" s="77"/>
      <c r="R200" s="77"/>
      <c r="S200" s="77"/>
      <c r="T200" s="77"/>
      <c r="U200" s="77"/>
      <c r="V200" s="77"/>
      <c r="W200" s="77"/>
      <c r="X200" s="77"/>
      <c r="Y200" s="77"/>
      <c r="Z200" s="77"/>
      <c r="AA200" s="77"/>
      <c r="AB200" s="77"/>
      <c r="AC200" s="77"/>
      <c r="AD200" s="77"/>
      <c r="AE200" s="48"/>
      <c r="AF200" s="48"/>
      <c r="AG200" s="48"/>
      <c r="AH200" s="48"/>
      <c r="AI200" s="48"/>
      <c r="AJ200" s="48"/>
      <c r="AK200" s="48"/>
      <c r="AL200" s="48"/>
      <c r="AM200" s="48"/>
      <c r="AN200" s="48"/>
      <c r="AO200" s="48"/>
      <c r="AP200" s="78"/>
      <c r="AQ200" s="78"/>
      <c r="AR200" s="78"/>
      <c r="AS200" s="78"/>
      <c r="AT200" s="1"/>
      <c r="AU200" s="1"/>
      <c r="AV200" s="1"/>
      <c r="AW200" s="1"/>
      <c r="AX200" s="50"/>
      <c r="AY200" s="1"/>
      <c r="AZ200" s="1"/>
      <c r="BA200" s="1"/>
      <c r="BB200" s="1"/>
      <c r="BC200" s="1"/>
      <c r="BD200" s="1"/>
    </row>
    <row r="201" spans="1:56" ht="0.95" customHeight="1">
      <c r="A201" s="1"/>
      <c r="B201" s="1"/>
      <c r="C201" s="1"/>
      <c r="D201" s="1"/>
      <c r="E201" s="1"/>
      <c r="F201" s="1"/>
      <c r="G201" s="1"/>
      <c r="H201" s="1"/>
      <c r="I201" s="1"/>
      <c r="J201" s="1"/>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1"/>
      <c r="AZ201" s="1"/>
      <c r="BA201" s="1"/>
      <c r="BB201" s="1"/>
      <c r="BC201" s="1"/>
      <c r="BD201" s="1"/>
    </row>
    <row r="202" spans="1:56" ht="20.100000000000001" customHeight="1">
      <c r="A202" s="1"/>
      <c r="B202" s="24" t="s">
        <v>28</v>
      </c>
      <c r="C202" s="24"/>
      <c r="D202" s="24"/>
      <c r="E202" s="24"/>
      <c r="F202" s="24"/>
      <c r="G202" s="24"/>
      <c r="H202" s="24"/>
      <c r="I202" s="24" t="s">
        <v>29</v>
      </c>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1"/>
      <c r="BA202" s="1"/>
      <c r="BB202" s="1"/>
      <c r="BC202" s="1"/>
      <c r="BD202" s="1"/>
    </row>
    <row r="203" spans="1:56" ht="210.75" customHeight="1">
      <c r="A203" s="1"/>
      <c r="B203" s="24" t="s">
        <v>30</v>
      </c>
      <c r="C203" s="24"/>
      <c r="D203" s="24"/>
      <c r="E203" s="24"/>
      <c r="F203" s="24"/>
      <c r="G203" s="24"/>
      <c r="H203" s="24"/>
      <c r="I203" s="24" t="s">
        <v>176</v>
      </c>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1"/>
      <c r="BA203" s="1"/>
      <c r="BB203" s="1"/>
      <c r="BC203" s="1"/>
      <c r="BD203" s="1"/>
    </row>
    <row r="204" spans="1:56" ht="305.25" customHeight="1">
      <c r="A204" s="1"/>
      <c r="B204" s="1"/>
      <c r="C204" s="1"/>
      <c r="D204" s="1"/>
      <c r="E204" s="1"/>
      <c r="F204" s="1"/>
      <c r="G204" s="1"/>
      <c r="H204" s="1"/>
      <c r="I204" s="24" t="s">
        <v>177</v>
      </c>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1"/>
      <c r="BA204" s="1"/>
      <c r="BB204" s="1"/>
      <c r="BC204" s="1"/>
      <c r="BD204" s="1"/>
    </row>
    <row r="205" spans="1:56" ht="15.75" thickBot="1">
      <c r="A205" s="5"/>
      <c r="B205" s="5"/>
      <c r="C205" s="5"/>
      <c r="D205" s="5"/>
      <c r="E205" s="5"/>
      <c r="F205" s="5"/>
      <c r="G205" s="5"/>
      <c r="H205" s="5"/>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5"/>
      <c r="BA205" s="5"/>
      <c r="BB205" s="5"/>
      <c r="BC205" s="5"/>
      <c r="BD205" s="5"/>
    </row>
    <row r="206" spans="1:56" ht="23.1" customHeight="1" thickBot="1">
      <c r="A206" s="1"/>
      <c r="B206" s="1"/>
      <c r="C206" s="43" t="s">
        <v>74</v>
      </c>
      <c r="D206" s="43"/>
      <c r="E206" s="43"/>
      <c r="F206" s="43"/>
      <c r="G206" s="43"/>
      <c r="H206" s="43"/>
      <c r="I206" s="43"/>
      <c r="J206" s="43"/>
      <c r="K206" s="43"/>
      <c r="L206" s="43"/>
      <c r="M206" s="43"/>
      <c r="N206" s="43"/>
      <c r="O206" s="43"/>
      <c r="P206" s="43"/>
      <c r="Q206" s="43"/>
      <c r="R206" s="43"/>
      <c r="S206" s="43"/>
      <c r="T206" s="43"/>
      <c r="U206" s="44">
        <v>394</v>
      </c>
      <c r="V206" s="44"/>
      <c r="W206" s="44"/>
      <c r="X206" s="44"/>
      <c r="Y206" s="44">
        <v>384.94</v>
      </c>
      <c r="Z206" s="44"/>
      <c r="AA206" s="44"/>
      <c r="AB206" s="44"/>
      <c r="AC206" s="44"/>
      <c r="AD206" s="44"/>
      <c r="AE206" s="45">
        <v>97.700507610000003</v>
      </c>
      <c r="AF206" s="45"/>
      <c r="AG206" s="45"/>
      <c r="AH206" s="45"/>
      <c r="AI206" s="46"/>
      <c r="AJ206" s="46"/>
      <c r="AK206" s="46"/>
      <c r="AL206" s="46"/>
      <c r="AM206" s="46"/>
      <c r="AN206" s="46"/>
      <c r="AO206" s="46"/>
      <c r="AP206" s="46"/>
      <c r="AQ206" s="46"/>
      <c r="AR206" s="46"/>
      <c r="AS206" s="46"/>
      <c r="AT206" s="46"/>
      <c r="AU206" s="46"/>
      <c r="AV206" s="44">
        <v>329.5</v>
      </c>
      <c r="AW206" s="44"/>
      <c r="AX206" s="44"/>
      <c r="AY206" s="44"/>
      <c r="AZ206" s="44"/>
      <c r="BA206" s="44"/>
      <c r="BB206" s="45">
        <v>83.629441619999994</v>
      </c>
      <c r="BC206" s="45"/>
      <c r="BD206" s="1"/>
    </row>
    <row r="207" spans="1:56" ht="45.95" customHeight="1">
      <c r="A207" s="1"/>
      <c r="B207" s="1"/>
      <c r="C207" s="41" t="s">
        <v>84</v>
      </c>
      <c r="D207" s="41"/>
      <c r="E207" s="41"/>
      <c r="F207" s="41"/>
      <c r="G207" s="41"/>
      <c r="H207" s="41"/>
      <c r="I207" s="41"/>
      <c r="J207" s="41"/>
      <c r="K207" s="41"/>
      <c r="L207" s="42" t="s">
        <v>33</v>
      </c>
      <c r="M207" s="42"/>
      <c r="N207" s="42"/>
      <c r="O207" s="42"/>
      <c r="P207" s="42"/>
      <c r="Q207" s="42"/>
      <c r="R207" s="39" t="s">
        <v>34</v>
      </c>
      <c r="S207" s="39"/>
      <c r="T207" s="39"/>
      <c r="U207" s="40">
        <v>1611</v>
      </c>
      <c r="V207" s="40"/>
      <c r="W207" s="40"/>
      <c r="X207" s="40"/>
      <c r="Y207" s="40" t="s">
        <v>35</v>
      </c>
      <c r="Z207" s="40"/>
      <c r="AA207" s="40"/>
      <c r="AB207" s="40"/>
      <c r="AC207" s="40"/>
      <c r="AD207" s="40"/>
      <c r="AE207" s="34" t="s">
        <v>35</v>
      </c>
      <c r="AF207" s="34"/>
      <c r="AG207" s="34"/>
      <c r="AH207" s="34"/>
      <c r="AI207" s="40">
        <v>1611</v>
      </c>
      <c r="AJ207" s="40"/>
      <c r="AK207" s="40"/>
      <c r="AL207" s="40"/>
      <c r="AM207" s="40"/>
      <c r="AN207" s="40"/>
      <c r="AO207" s="40"/>
      <c r="AP207" s="40"/>
      <c r="AQ207" s="40"/>
      <c r="AR207" s="40"/>
      <c r="AS207" s="34">
        <v>100</v>
      </c>
      <c r="AT207" s="34"/>
      <c r="AU207" s="34"/>
      <c r="AV207" s="35" t="s">
        <v>15</v>
      </c>
      <c r="AW207" s="35"/>
      <c r="AX207" s="35"/>
      <c r="AY207" s="35"/>
      <c r="AZ207" s="35"/>
      <c r="BA207" s="35"/>
      <c r="BB207" s="35" t="s">
        <v>15</v>
      </c>
      <c r="BC207" s="35"/>
      <c r="BD207" s="1"/>
    </row>
    <row r="208" spans="1:56" ht="15.95" customHeight="1">
      <c r="A208" s="1"/>
      <c r="B208" s="1"/>
      <c r="C208" s="37" t="s">
        <v>15</v>
      </c>
      <c r="D208" s="37"/>
      <c r="E208" s="37"/>
      <c r="F208" s="37"/>
      <c r="G208" s="37"/>
      <c r="H208" s="37"/>
      <c r="I208" s="37"/>
      <c r="J208" s="37"/>
      <c r="K208" s="37"/>
      <c r="L208" s="38" t="s">
        <v>36</v>
      </c>
      <c r="M208" s="38"/>
      <c r="N208" s="38"/>
      <c r="O208" s="38"/>
      <c r="P208" s="38"/>
      <c r="Q208" s="38"/>
      <c r="R208" s="39" t="s">
        <v>37</v>
      </c>
      <c r="S208" s="39"/>
      <c r="T208" s="39"/>
      <c r="U208" s="36">
        <v>394</v>
      </c>
      <c r="V208" s="36"/>
      <c r="W208" s="36"/>
      <c r="X208" s="36"/>
      <c r="Y208" s="36">
        <v>384.94</v>
      </c>
      <c r="Z208" s="36"/>
      <c r="AA208" s="36"/>
      <c r="AB208" s="36"/>
      <c r="AC208" s="36"/>
      <c r="AD208" s="36"/>
      <c r="AE208" s="34">
        <v>97.700507610000003</v>
      </c>
      <c r="AF208" s="34"/>
      <c r="AG208" s="34"/>
      <c r="AH208" s="34"/>
      <c r="AI208" s="35" t="s">
        <v>15</v>
      </c>
      <c r="AJ208" s="35"/>
      <c r="AK208" s="35"/>
      <c r="AL208" s="35"/>
      <c r="AM208" s="35"/>
      <c r="AN208" s="35"/>
      <c r="AO208" s="35"/>
      <c r="AP208" s="35"/>
      <c r="AQ208" s="35"/>
      <c r="AR208" s="35"/>
      <c r="AS208" s="35" t="s">
        <v>15</v>
      </c>
      <c r="AT208" s="35"/>
      <c r="AU208" s="35"/>
      <c r="AV208" s="36">
        <v>329.5</v>
      </c>
      <c r="AW208" s="36"/>
      <c r="AX208" s="36"/>
      <c r="AY208" s="36"/>
      <c r="AZ208" s="36"/>
      <c r="BA208" s="36"/>
      <c r="BB208" s="34">
        <v>83.629441619999994</v>
      </c>
      <c r="BC208" s="34"/>
      <c r="BD208" s="1"/>
    </row>
    <row r="209" spans="1:56" ht="15" customHeight="1">
      <c r="A209" s="1"/>
      <c r="B209" s="1"/>
      <c r="C209" s="75" t="s">
        <v>85</v>
      </c>
      <c r="D209" s="75"/>
      <c r="E209" s="75"/>
      <c r="F209" s="75"/>
      <c r="G209" s="75"/>
      <c r="H209" s="75"/>
      <c r="I209" s="75"/>
      <c r="J209" s="75"/>
      <c r="K209" s="75"/>
      <c r="L209" s="75"/>
      <c r="M209" s="75"/>
      <c r="N209" s="75"/>
      <c r="O209" s="75"/>
      <c r="P209" s="75"/>
      <c r="Q209" s="75"/>
      <c r="R209" s="75"/>
      <c r="S209" s="75"/>
      <c r="T209" s="75"/>
      <c r="U209" s="69">
        <v>9105.0400000000009</v>
      </c>
      <c r="V209" s="69"/>
      <c r="W209" s="69"/>
      <c r="X209" s="69"/>
      <c r="Y209" s="69">
        <v>8876.4</v>
      </c>
      <c r="Z209" s="69"/>
      <c r="AA209" s="69"/>
      <c r="AB209" s="69"/>
      <c r="AC209" s="69"/>
      <c r="AD209" s="69"/>
      <c r="AE209" s="70">
        <v>97.488863309999999</v>
      </c>
      <c r="AF209" s="70"/>
      <c r="AG209" s="70"/>
      <c r="AH209" s="70"/>
      <c r="AI209" s="68"/>
      <c r="AJ209" s="68"/>
      <c r="AK209" s="68"/>
      <c r="AL209" s="68"/>
      <c r="AM209" s="68"/>
      <c r="AN209" s="68"/>
      <c r="AO209" s="68"/>
      <c r="AP209" s="68"/>
      <c r="AQ209" s="68"/>
      <c r="AR209" s="68"/>
      <c r="AS209" s="68"/>
      <c r="AT209" s="68"/>
      <c r="AU209" s="68"/>
      <c r="AV209" s="69">
        <v>7407.76</v>
      </c>
      <c r="AW209" s="69"/>
      <c r="AX209" s="69"/>
      <c r="AY209" s="69"/>
      <c r="AZ209" s="69"/>
      <c r="BA209" s="69"/>
      <c r="BB209" s="70">
        <v>81.35889573</v>
      </c>
      <c r="BC209" s="70"/>
      <c r="BD209" s="1"/>
    </row>
    <row r="210" spans="1:56" ht="15" customHeight="1">
      <c r="A210" s="1"/>
      <c r="B210" s="1"/>
      <c r="C210" s="71" t="s">
        <v>86</v>
      </c>
      <c r="D210" s="71"/>
      <c r="E210" s="71"/>
      <c r="F210" s="71"/>
      <c r="G210" s="71"/>
      <c r="H210" s="71"/>
      <c r="I210" s="71"/>
      <c r="J210" s="71"/>
      <c r="K210" s="71"/>
      <c r="L210" s="71"/>
      <c r="M210" s="71"/>
      <c r="N210" s="71"/>
      <c r="O210" s="71"/>
      <c r="P210" s="71"/>
      <c r="Q210" s="71"/>
      <c r="R210" s="71"/>
      <c r="S210" s="71"/>
      <c r="T210" s="71"/>
      <c r="U210" s="72">
        <v>9105.0400000000009</v>
      </c>
      <c r="V210" s="72"/>
      <c r="W210" s="72"/>
      <c r="X210" s="72"/>
      <c r="Y210" s="72">
        <v>8876.4</v>
      </c>
      <c r="Z210" s="72"/>
      <c r="AA210" s="72"/>
      <c r="AB210" s="72"/>
      <c r="AC210" s="72"/>
      <c r="AD210" s="72"/>
      <c r="AE210" s="73">
        <v>97.488863309999999</v>
      </c>
      <c r="AF210" s="73"/>
      <c r="AG210" s="73"/>
      <c r="AH210" s="73"/>
      <c r="AI210" s="74"/>
      <c r="AJ210" s="74"/>
      <c r="AK210" s="74"/>
      <c r="AL210" s="74"/>
      <c r="AM210" s="74"/>
      <c r="AN210" s="74"/>
      <c r="AO210" s="74"/>
      <c r="AP210" s="74"/>
      <c r="AQ210" s="74"/>
      <c r="AR210" s="74"/>
      <c r="AS210" s="74"/>
      <c r="AT210" s="74"/>
      <c r="AU210" s="74"/>
      <c r="AV210" s="72">
        <v>7407.76</v>
      </c>
      <c r="AW210" s="72"/>
      <c r="AX210" s="72"/>
      <c r="AY210" s="72"/>
      <c r="AZ210" s="72"/>
      <c r="BA210" s="72"/>
      <c r="BB210" s="73">
        <v>81.35889573</v>
      </c>
      <c r="BC210" s="73"/>
      <c r="BD210" s="1"/>
    </row>
    <row r="211" spans="1:56" ht="45.95" customHeight="1">
      <c r="A211" s="1"/>
      <c r="B211" s="1"/>
      <c r="C211" s="67" t="s">
        <v>87</v>
      </c>
      <c r="D211" s="67"/>
      <c r="E211" s="67"/>
      <c r="F211" s="67"/>
      <c r="G211" s="67"/>
      <c r="H211" s="67"/>
      <c r="I211" s="67"/>
      <c r="J211" s="67"/>
      <c r="K211" s="67"/>
      <c r="L211" s="67"/>
      <c r="M211" s="67"/>
      <c r="N211" s="67"/>
      <c r="O211" s="67"/>
      <c r="P211" s="67"/>
      <c r="Q211" s="67"/>
      <c r="R211" s="67"/>
      <c r="S211" s="67"/>
      <c r="T211" s="67"/>
      <c r="U211" s="63" t="s">
        <v>88</v>
      </c>
      <c r="V211" s="63"/>
      <c r="W211" s="63"/>
      <c r="X211" s="63"/>
      <c r="Y211" s="63" t="s">
        <v>89</v>
      </c>
      <c r="Z211" s="63"/>
      <c r="AA211" s="63"/>
      <c r="AB211" s="63"/>
      <c r="AC211" s="63"/>
      <c r="AD211" s="63"/>
      <c r="AE211" s="64" t="s">
        <v>90</v>
      </c>
      <c r="AF211" s="64"/>
      <c r="AG211" s="64"/>
      <c r="AH211" s="64"/>
      <c r="AI211" s="62"/>
      <c r="AJ211" s="62"/>
      <c r="AK211" s="62"/>
      <c r="AL211" s="62"/>
      <c r="AM211" s="62"/>
      <c r="AN211" s="62"/>
      <c r="AO211" s="62"/>
      <c r="AP211" s="62"/>
      <c r="AQ211" s="62"/>
      <c r="AR211" s="62"/>
      <c r="AS211" s="62"/>
      <c r="AT211" s="62"/>
      <c r="AU211" s="62"/>
      <c r="AV211" s="63" t="s">
        <v>91</v>
      </c>
      <c r="AW211" s="63"/>
      <c r="AX211" s="63"/>
      <c r="AY211" s="63"/>
      <c r="AZ211" s="63"/>
      <c r="BA211" s="63"/>
      <c r="BB211" s="64" t="s">
        <v>92</v>
      </c>
      <c r="BC211" s="64"/>
      <c r="BD211" s="1"/>
    </row>
    <row r="212" spans="1:56" ht="15" customHeight="1">
      <c r="A212" s="1"/>
      <c r="B212" s="1"/>
      <c r="C212" s="65" t="s">
        <v>14</v>
      </c>
      <c r="D212" s="65"/>
      <c r="E212" s="65"/>
      <c r="F212" s="65"/>
      <c r="G212" s="65"/>
      <c r="H212" s="65"/>
      <c r="I212" s="65"/>
      <c r="J212" s="65"/>
      <c r="K212" s="65"/>
      <c r="L212" s="65"/>
      <c r="M212" s="65"/>
      <c r="N212" s="65"/>
      <c r="O212" s="65"/>
      <c r="P212" s="65"/>
      <c r="Q212" s="65"/>
      <c r="R212" s="65"/>
      <c r="S212" s="65"/>
      <c r="T212" s="65"/>
      <c r="U212" s="66" t="s">
        <v>15</v>
      </c>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1"/>
    </row>
    <row r="213" spans="1:56" ht="20.100000000000001" customHeight="1">
      <c r="A213" s="1"/>
      <c r="B213" s="1"/>
      <c r="C213" s="1"/>
      <c r="D213" s="59" t="s">
        <v>16</v>
      </c>
      <c r="E213" s="59"/>
      <c r="F213" s="60" t="s">
        <v>93</v>
      </c>
      <c r="G213" s="60"/>
      <c r="H213" s="60"/>
      <c r="I213" s="60"/>
      <c r="J213" s="60"/>
      <c r="K213" s="60"/>
      <c r="L213" s="60"/>
      <c r="M213" s="60"/>
      <c r="N213" s="60"/>
      <c r="O213" s="60"/>
      <c r="P213" s="60"/>
      <c r="Q213" s="60"/>
      <c r="R213" s="60"/>
      <c r="S213" s="60"/>
      <c r="T213" s="60"/>
      <c r="U213" s="60"/>
      <c r="V213" s="60"/>
      <c r="W213" s="60"/>
      <c r="X213" s="60"/>
      <c r="Y213" s="60"/>
      <c r="Z213" s="60"/>
      <c r="AA213" s="60"/>
      <c r="AB213" s="60"/>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c r="A214" s="1"/>
      <c r="B214" s="1"/>
      <c r="C214" s="1"/>
      <c r="D214" s="1"/>
      <c r="E214" s="1"/>
      <c r="F214" s="1"/>
      <c r="G214" s="1"/>
      <c r="H214" s="1"/>
      <c r="I214" s="1"/>
      <c r="J214" s="1"/>
      <c r="K214" s="61" t="s">
        <v>18</v>
      </c>
      <c r="L214" s="61"/>
      <c r="M214" s="61"/>
      <c r="N214" s="61"/>
      <c r="O214" s="61"/>
      <c r="P214" s="61"/>
      <c r="Q214" s="61" t="s">
        <v>19</v>
      </c>
      <c r="R214" s="61"/>
      <c r="S214" s="61"/>
      <c r="T214" s="61"/>
      <c r="U214" s="61"/>
      <c r="V214" s="61" t="s">
        <v>20</v>
      </c>
      <c r="W214" s="61"/>
      <c r="X214" s="61"/>
      <c r="Y214" s="61"/>
      <c r="Z214" s="61"/>
      <c r="AA214" s="61" t="s">
        <v>21</v>
      </c>
      <c r="AB214" s="61"/>
      <c r="AC214" s="61"/>
      <c r="AD214" s="61"/>
      <c r="AE214" s="56" t="s">
        <v>22</v>
      </c>
      <c r="AF214" s="56"/>
      <c r="AG214" s="56"/>
      <c r="AH214" s="56"/>
      <c r="AI214" s="56"/>
      <c r="AJ214" s="56"/>
      <c r="AK214" s="56"/>
      <c r="AL214" s="56"/>
      <c r="AM214" s="56"/>
      <c r="AN214" s="56"/>
      <c r="AO214" s="56"/>
      <c r="AP214" s="56"/>
      <c r="AQ214" s="56"/>
      <c r="AR214" s="56"/>
      <c r="AS214" s="56"/>
      <c r="AT214" s="56"/>
      <c r="AU214" s="56"/>
      <c r="AV214" s="56"/>
      <c r="AW214" s="56"/>
      <c r="AX214" s="1"/>
      <c r="AY214" s="1"/>
      <c r="AZ214" s="1"/>
      <c r="BA214" s="1"/>
      <c r="BB214" s="1"/>
      <c r="BC214" s="1"/>
      <c r="BD214" s="1"/>
    </row>
    <row r="215" spans="1:56" ht="15" customHeight="1">
      <c r="A215" s="1"/>
      <c r="B215" s="1"/>
      <c r="C215" s="1"/>
      <c r="D215" s="1"/>
      <c r="E215" s="1"/>
      <c r="F215" s="1"/>
      <c r="G215" s="1"/>
      <c r="H215" s="1"/>
      <c r="I215" s="1"/>
      <c r="J215" s="1"/>
      <c r="K215" s="57"/>
      <c r="L215" s="57"/>
      <c r="M215" s="57"/>
      <c r="N215" s="57"/>
      <c r="O215" s="57"/>
      <c r="P215" s="57"/>
      <c r="Q215" s="58"/>
      <c r="R215" s="58"/>
      <c r="S215" s="58"/>
      <c r="T215" s="58"/>
      <c r="U215" s="58"/>
      <c r="V215" s="57"/>
      <c r="W215" s="57"/>
      <c r="X215" s="57"/>
      <c r="Y215" s="57"/>
      <c r="Z215" s="57"/>
      <c r="AA215" s="57"/>
      <c r="AB215" s="57"/>
      <c r="AC215" s="57"/>
      <c r="AD215" s="57"/>
      <c r="AE215" s="58" t="s">
        <v>23</v>
      </c>
      <c r="AF215" s="58"/>
      <c r="AG215" s="58"/>
      <c r="AH215" s="58"/>
      <c r="AI215" s="58"/>
      <c r="AJ215" s="58"/>
      <c r="AK215" s="58"/>
      <c r="AL215" s="58"/>
      <c r="AM215" s="58"/>
      <c r="AN215" s="58"/>
      <c r="AO215" s="58"/>
      <c r="AP215" s="57" t="s">
        <v>24</v>
      </c>
      <c r="AQ215" s="57"/>
      <c r="AR215" s="57"/>
      <c r="AS215" s="57"/>
      <c r="AT215" s="57"/>
      <c r="AU215" s="57"/>
      <c r="AV215" s="57"/>
      <c r="AW215" s="57"/>
      <c r="AX215" s="1"/>
      <c r="AY215" s="1"/>
      <c r="AZ215" s="1"/>
      <c r="BA215" s="1"/>
      <c r="BB215" s="1"/>
      <c r="BC215" s="1"/>
      <c r="BD215" s="1"/>
    </row>
    <row r="216" spans="1:56" ht="0.95" customHeight="1">
      <c r="A216" s="1"/>
      <c r="B216" s="1"/>
      <c r="C216" s="1"/>
      <c r="D216" s="1"/>
      <c r="E216" s="1"/>
      <c r="F216" s="1"/>
      <c r="G216" s="1"/>
      <c r="H216" s="1"/>
      <c r="I216" s="1"/>
      <c r="J216" s="1"/>
      <c r="K216" s="52">
        <v>2024</v>
      </c>
      <c r="L216" s="52"/>
      <c r="M216" s="52"/>
      <c r="N216" s="52"/>
      <c r="O216" s="52"/>
      <c r="P216" s="52"/>
      <c r="Q216" s="53">
        <v>1</v>
      </c>
      <c r="R216" s="53"/>
      <c r="S216" s="53"/>
      <c r="T216" s="53"/>
      <c r="U216" s="53"/>
      <c r="V216" s="53">
        <v>0.65</v>
      </c>
      <c r="W216" s="53"/>
      <c r="X216" s="53"/>
      <c r="Y216" s="53"/>
      <c r="Z216" s="53"/>
      <c r="AA216" s="53">
        <v>0.65</v>
      </c>
      <c r="AB216" s="53"/>
      <c r="AC216" s="53"/>
      <c r="AD216" s="53"/>
      <c r="AE216" s="55">
        <f>+AA216/V216</f>
        <v>1</v>
      </c>
      <c r="AF216" s="55"/>
      <c r="AG216" s="55"/>
      <c r="AH216" s="55"/>
      <c r="AI216" s="55"/>
      <c r="AJ216" s="55"/>
      <c r="AK216" s="50"/>
      <c r="AL216" s="1"/>
      <c r="AM216" s="1"/>
      <c r="AN216" s="1"/>
      <c r="AO216" s="50"/>
      <c r="AP216" s="53">
        <v>100</v>
      </c>
      <c r="AQ216" s="53"/>
      <c r="AR216" s="53"/>
      <c r="AS216" s="53"/>
      <c r="AT216" s="1"/>
      <c r="AU216" s="1"/>
      <c r="AV216" s="1"/>
      <c r="AW216" s="1"/>
      <c r="AX216" s="50"/>
      <c r="AY216" s="1"/>
      <c r="AZ216" s="1"/>
      <c r="BA216" s="1"/>
      <c r="BB216" s="1"/>
      <c r="BC216" s="1"/>
      <c r="BD216" s="1"/>
    </row>
    <row r="217" spans="1:56" ht="12.95" customHeight="1">
      <c r="A217" s="1"/>
      <c r="B217" s="1"/>
      <c r="C217" s="1"/>
      <c r="D217" s="1"/>
      <c r="E217" s="1"/>
      <c r="F217" s="1"/>
      <c r="G217" s="1"/>
      <c r="H217" s="1"/>
      <c r="I217" s="1"/>
      <c r="J217" s="1"/>
      <c r="K217" s="52"/>
      <c r="L217" s="52"/>
      <c r="M217" s="52"/>
      <c r="N217" s="52"/>
      <c r="O217" s="52"/>
      <c r="P217" s="52"/>
      <c r="Q217" s="53"/>
      <c r="R217" s="53"/>
      <c r="S217" s="53"/>
      <c r="T217" s="53"/>
      <c r="U217" s="53"/>
      <c r="V217" s="53"/>
      <c r="W217" s="53"/>
      <c r="X217" s="53"/>
      <c r="Y217" s="53"/>
      <c r="Z217" s="53"/>
      <c r="AA217" s="53"/>
      <c r="AB217" s="53"/>
      <c r="AC217" s="53"/>
      <c r="AD217" s="53"/>
      <c r="AE217" s="55"/>
      <c r="AF217" s="55"/>
      <c r="AG217" s="55"/>
      <c r="AH217" s="55"/>
      <c r="AI217" s="55"/>
      <c r="AJ217" s="55"/>
      <c r="AK217" s="50"/>
      <c r="AL217" s="1"/>
      <c r="AM217" s="2"/>
      <c r="AN217" s="1"/>
      <c r="AO217" s="50"/>
      <c r="AP217" s="53"/>
      <c r="AQ217" s="53"/>
      <c r="AR217" s="53"/>
      <c r="AS217" s="53"/>
      <c r="AT217" s="1"/>
      <c r="AU217" s="1"/>
      <c r="AV217" s="1"/>
      <c r="AW217" s="1"/>
      <c r="AX217" s="50"/>
      <c r="AY217" s="1"/>
      <c r="AZ217" s="1"/>
      <c r="BA217" s="1"/>
      <c r="BB217" s="1"/>
      <c r="BC217" s="1"/>
      <c r="BD217" s="1"/>
    </row>
    <row r="218" spans="1:56" ht="0.95" customHeight="1">
      <c r="A218" s="1"/>
      <c r="B218" s="1"/>
      <c r="C218" s="1"/>
      <c r="D218" s="1"/>
      <c r="E218" s="1"/>
      <c r="F218" s="1"/>
      <c r="G218" s="1"/>
      <c r="H218" s="1"/>
      <c r="I218" s="1"/>
      <c r="J218" s="1"/>
      <c r="K218" s="52"/>
      <c r="L218" s="52"/>
      <c r="M218" s="52"/>
      <c r="N218" s="52"/>
      <c r="O218" s="52"/>
      <c r="P218" s="52"/>
      <c r="Q218" s="53"/>
      <c r="R218" s="53"/>
      <c r="S218" s="53"/>
      <c r="T218" s="53"/>
      <c r="U218" s="53"/>
      <c r="V218" s="53"/>
      <c r="W218" s="53"/>
      <c r="X218" s="53"/>
      <c r="Y218" s="53"/>
      <c r="Z218" s="53"/>
      <c r="AA218" s="53"/>
      <c r="AB218" s="53"/>
      <c r="AC218" s="53"/>
      <c r="AD218" s="53"/>
      <c r="AE218" s="55"/>
      <c r="AF218" s="55"/>
      <c r="AG218" s="55"/>
      <c r="AH218" s="55"/>
      <c r="AI218" s="55"/>
      <c r="AJ218" s="55"/>
      <c r="AK218" s="50"/>
      <c r="AL218" s="1"/>
      <c r="AM218" s="1"/>
      <c r="AN218" s="1"/>
      <c r="AO218" s="50"/>
      <c r="AP218" s="53"/>
      <c r="AQ218" s="53"/>
      <c r="AR218" s="53"/>
      <c r="AS218" s="53"/>
      <c r="AT218" s="1"/>
      <c r="AU218" s="1"/>
      <c r="AV218" s="1"/>
      <c r="AW218" s="1"/>
      <c r="AX218" s="50"/>
      <c r="AY218" s="1"/>
      <c r="AZ218" s="1"/>
      <c r="BA218" s="1"/>
      <c r="BB218" s="1"/>
      <c r="BC218" s="1"/>
      <c r="BD218" s="1"/>
    </row>
    <row r="219" spans="1:56" ht="0.95" customHeight="1">
      <c r="A219" s="1"/>
      <c r="B219" s="1"/>
      <c r="C219" s="1"/>
      <c r="D219" s="1"/>
      <c r="E219" s="1"/>
      <c r="F219" s="1"/>
      <c r="G219" s="1"/>
      <c r="H219" s="1"/>
      <c r="I219" s="1"/>
      <c r="J219" s="1"/>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1"/>
      <c r="AZ219" s="1"/>
      <c r="BA219" s="1"/>
      <c r="BB219" s="1"/>
      <c r="BC219" s="1"/>
      <c r="BD219" s="1"/>
    </row>
    <row r="220" spans="1:56" ht="0.95" customHeight="1">
      <c r="A220" s="1"/>
      <c r="B220" s="1"/>
      <c r="C220" s="1"/>
      <c r="D220" s="1"/>
      <c r="E220" s="1"/>
      <c r="F220" s="1"/>
      <c r="G220" s="1"/>
      <c r="H220" s="1"/>
      <c r="I220" s="1"/>
      <c r="J220" s="1"/>
      <c r="K220" s="52">
        <v>2025</v>
      </c>
      <c r="L220" s="52"/>
      <c r="M220" s="52"/>
      <c r="N220" s="52"/>
      <c r="O220" s="52"/>
      <c r="P220" s="52"/>
      <c r="Q220" s="53">
        <v>1.25</v>
      </c>
      <c r="R220" s="53"/>
      <c r="S220" s="53"/>
      <c r="T220" s="53"/>
      <c r="U220" s="53"/>
      <c r="V220" s="53">
        <v>1.5</v>
      </c>
      <c r="W220" s="53"/>
      <c r="X220" s="53"/>
      <c r="Y220" s="53"/>
      <c r="Z220" s="53"/>
      <c r="AA220" s="53">
        <v>1.5</v>
      </c>
      <c r="AB220" s="53"/>
      <c r="AC220" s="53"/>
      <c r="AD220" s="53"/>
      <c r="AE220" s="55">
        <f>+AA220/V220</f>
        <v>1</v>
      </c>
      <c r="AF220" s="55"/>
      <c r="AG220" s="55"/>
      <c r="AH220" s="55"/>
      <c r="AI220" s="55"/>
      <c r="AJ220" s="55"/>
      <c r="AK220" s="50"/>
      <c r="AL220" s="1"/>
      <c r="AM220" s="1"/>
      <c r="AN220" s="1"/>
      <c r="AO220" s="50"/>
      <c r="AP220" s="53">
        <v>100</v>
      </c>
      <c r="AQ220" s="53"/>
      <c r="AR220" s="53"/>
      <c r="AS220" s="53"/>
      <c r="AT220" s="1"/>
      <c r="AU220" s="1"/>
      <c r="AV220" s="1"/>
      <c r="AW220" s="1"/>
      <c r="AX220" s="50"/>
      <c r="AY220" s="1"/>
      <c r="AZ220" s="1"/>
      <c r="BA220" s="1"/>
      <c r="BB220" s="1"/>
      <c r="BC220" s="1"/>
      <c r="BD220" s="1"/>
    </row>
    <row r="221" spans="1:56" ht="12.95" customHeight="1">
      <c r="A221" s="1"/>
      <c r="B221" s="1"/>
      <c r="C221" s="1"/>
      <c r="D221" s="1"/>
      <c r="E221" s="1"/>
      <c r="F221" s="1"/>
      <c r="G221" s="1"/>
      <c r="H221" s="1"/>
      <c r="I221" s="1"/>
      <c r="J221" s="1"/>
      <c r="K221" s="52"/>
      <c r="L221" s="52"/>
      <c r="M221" s="52"/>
      <c r="N221" s="52"/>
      <c r="O221" s="52"/>
      <c r="P221" s="52"/>
      <c r="Q221" s="53"/>
      <c r="R221" s="53"/>
      <c r="S221" s="53"/>
      <c r="T221" s="53"/>
      <c r="U221" s="53"/>
      <c r="V221" s="53"/>
      <c r="W221" s="53"/>
      <c r="X221" s="53"/>
      <c r="Y221" s="53"/>
      <c r="Z221" s="53"/>
      <c r="AA221" s="53"/>
      <c r="AB221" s="53"/>
      <c r="AC221" s="53"/>
      <c r="AD221" s="53"/>
      <c r="AE221" s="55"/>
      <c r="AF221" s="55"/>
      <c r="AG221" s="55"/>
      <c r="AH221" s="55"/>
      <c r="AI221" s="55"/>
      <c r="AJ221" s="55"/>
      <c r="AK221" s="50"/>
      <c r="AL221" s="1"/>
      <c r="AM221" s="2"/>
      <c r="AN221" s="1"/>
      <c r="AO221" s="50"/>
      <c r="AP221" s="53"/>
      <c r="AQ221" s="53"/>
      <c r="AR221" s="53"/>
      <c r="AS221" s="53"/>
      <c r="AT221" s="1"/>
      <c r="AU221" s="51"/>
      <c r="AV221" s="51"/>
      <c r="AW221" s="1"/>
      <c r="AX221" s="50"/>
      <c r="AY221" s="1"/>
      <c r="AZ221" s="1"/>
      <c r="BA221" s="1"/>
      <c r="BB221" s="1"/>
      <c r="BC221" s="1"/>
      <c r="BD221" s="1"/>
    </row>
    <row r="222" spans="1:56" ht="0.95" customHeight="1">
      <c r="A222" s="1"/>
      <c r="B222" s="1"/>
      <c r="C222" s="1"/>
      <c r="D222" s="1"/>
      <c r="E222" s="1"/>
      <c r="F222" s="1"/>
      <c r="G222" s="1"/>
      <c r="H222" s="1"/>
      <c r="I222" s="1"/>
      <c r="J222" s="1"/>
      <c r="K222" s="52"/>
      <c r="L222" s="52"/>
      <c r="M222" s="52"/>
      <c r="N222" s="52"/>
      <c r="O222" s="52"/>
      <c r="P222" s="52"/>
      <c r="Q222" s="53"/>
      <c r="R222" s="53"/>
      <c r="S222" s="53"/>
      <c r="T222" s="53"/>
      <c r="U222" s="53"/>
      <c r="V222" s="53"/>
      <c r="W222" s="53"/>
      <c r="X222" s="53"/>
      <c r="Y222" s="53"/>
      <c r="Z222" s="53"/>
      <c r="AA222" s="53"/>
      <c r="AB222" s="53"/>
      <c r="AC222" s="53"/>
      <c r="AD222" s="53"/>
      <c r="AE222" s="55"/>
      <c r="AF222" s="55"/>
      <c r="AG222" s="55"/>
      <c r="AH222" s="55"/>
      <c r="AI222" s="55"/>
      <c r="AJ222" s="55"/>
      <c r="AK222" s="50"/>
      <c r="AL222" s="1"/>
      <c r="AM222" s="1"/>
      <c r="AN222" s="1"/>
      <c r="AO222" s="50"/>
      <c r="AP222" s="53"/>
      <c r="AQ222" s="53"/>
      <c r="AR222" s="53"/>
      <c r="AS222" s="53"/>
      <c r="AT222" s="1"/>
      <c r="AU222" s="1"/>
      <c r="AV222" s="1"/>
      <c r="AW222" s="1"/>
      <c r="AX222" s="50"/>
      <c r="AY222" s="1"/>
      <c r="AZ222" s="1"/>
      <c r="BA222" s="1"/>
      <c r="BB222" s="1"/>
      <c r="BC222" s="1"/>
      <c r="BD222" s="1"/>
    </row>
    <row r="223" spans="1:56" ht="0.95" customHeight="1">
      <c r="A223" s="1"/>
      <c r="B223" s="1"/>
      <c r="C223" s="1"/>
      <c r="D223" s="1"/>
      <c r="E223" s="1"/>
      <c r="F223" s="1"/>
      <c r="G223" s="1"/>
      <c r="H223" s="1"/>
      <c r="I223" s="1"/>
      <c r="J223" s="1"/>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1"/>
      <c r="AZ223" s="1"/>
      <c r="BA223" s="1"/>
      <c r="BB223" s="1"/>
      <c r="BC223" s="1"/>
      <c r="BD223" s="1"/>
    </row>
    <row r="224" spans="1:56" ht="0.95" customHeight="1">
      <c r="A224" s="1"/>
      <c r="B224" s="1"/>
      <c r="C224" s="1"/>
      <c r="D224" s="1"/>
      <c r="E224" s="1"/>
      <c r="F224" s="1"/>
      <c r="G224" s="1"/>
      <c r="H224" s="1"/>
      <c r="I224" s="1"/>
      <c r="J224" s="1"/>
      <c r="K224" s="52">
        <v>2026</v>
      </c>
      <c r="L224" s="52"/>
      <c r="M224" s="52"/>
      <c r="N224" s="52"/>
      <c r="O224" s="52"/>
      <c r="P224" s="52"/>
      <c r="Q224" s="53">
        <v>1.25</v>
      </c>
      <c r="R224" s="53"/>
      <c r="S224" s="53"/>
      <c r="T224" s="53"/>
      <c r="U224" s="53"/>
      <c r="V224" s="53">
        <v>1.5</v>
      </c>
      <c r="W224" s="53"/>
      <c r="X224" s="53"/>
      <c r="Y224" s="53"/>
      <c r="Z224" s="53"/>
      <c r="AA224" s="53"/>
      <c r="AB224" s="53"/>
      <c r="AC224" s="53"/>
      <c r="AD224" s="53"/>
      <c r="AE224" s="54">
        <v>0</v>
      </c>
      <c r="AF224" s="54"/>
      <c r="AG224" s="54"/>
      <c r="AH224" s="54"/>
      <c r="AI224" s="54"/>
      <c r="AJ224" s="54"/>
      <c r="AK224" s="50"/>
      <c r="AL224" s="1"/>
      <c r="AM224" s="1"/>
      <c r="AN224" s="1"/>
      <c r="AO224" s="50"/>
      <c r="AP224" s="53" t="s">
        <v>25</v>
      </c>
      <c r="AQ224" s="53"/>
      <c r="AR224" s="53"/>
      <c r="AS224" s="53"/>
      <c r="AT224" s="1"/>
      <c r="AU224" s="1"/>
      <c r="AV224" s="1"/>
      <c r="AW224" s="1"/>
      <c r="AX224" s="50"/>
      <c r="AY224" s="1"/>
      <c r="AZ224" s="1"/>
      <c r="BA224" s="1"/>
      <c r="BB224" s="1"/>
      <c r="BC224" s="1"/>
      <c r="BD224" s="1"/>
    </row>
    <row r="225" spans="1:56" ht="12.95" customHeight="1">
      <c r="A225" s="1"/>
      <c r="B225" s="1"/>
      <c r="C225" s="1"/>
      <c r="D225" s="1"/>
      <c r="E225" s="1"/>
      <c r="F225" s="1"/>
      <c r="G225" s="1"/>
      <c r="H225" s="1"/>
      <c r="I225" s="1"/>
      <c r="J225" s="1"/>
      <c r="K225" s="52"/>
      <c r="L225" s="52"/>
      <c r="M225" s="52"/>
      <c r="N225" s="52"/>
      <c r="O225" s="52"/>
      <c r="P225" s="52"/>
      <c r="Q225" s="53"/>
      <c r="R225" s="53"/>
      <c r="S225" s="53"/>
      <c r="T225" s="53"/>
      <c r="U225" s="53"/>
      <c r="V225" s="53"/>
      <c r="W225" s="53"/>
      <c r="X225" s="53"/>
      <c r="Y225" s="53"/>
      <c r="Z225" s="53"/>
      <c r="AA225" s="53"/>
      <c r="AB225" s="53"/>
      <c r="AC225" s="53"/>
      <c r="AD225" s="53"/>
      <c r="AE225" s="54"/>
      <c r="AF225" s="54"/>
      <c r="AG225" s="54"/>
      <c r="AH225" s="54"/>
      <c r="AI225" s="54"/>
      <c r="AJ225" s="54"/>
      <c r="AK225" s="50"/>
      <c r="AL225" s="1"/>
      <c r="AM225" s="2"/>
      <c r="AN225" s="1"/>
      <c r="AO225" s="50"/>
      <c r="AP225" s="53"/>
      <c r="AQ225" s="53"/>
      <c r="AR225" s="53"/>
      <c r="AS225" s="53"/>
      <c r="AT225" s="1"/>
      <c r="AU225" s="1"/>
      <c r="AV225" s="1"/>
      <c r="AW225" s="1"/>
      <c r="AX225" s="50"/>
      <c r="AY225" s="1"/>
      <c r="AZ225" s="1"/>
      <c r="BA225" s="1"/>
      <c r="BB225" s="1"/>
      <c r="BC225" s="1"/>
      <c r="BD225" s="1"/>
    </row>
    <row r="226" spans="1:56" ht="0.95" customHeight="1">
      <c r="A226" s="1"/>
      <c r="B226" s="1"/>
      <c r="C226" s="1"/>
      <c r="D226" s="1"/>
      <c r="E226" s="1"/>
      <c r="F226" s="1"/>
      <c r="G226" s="1"/>
      <c r="H226" s="1"/>
      <c r="I226" s="1"/>
      <c r="J226" s="1"/>
      <c r="K226" s="52"/>
      <c r="L226" s="52"/>
      <c r="M226" s="52"/>
      <c r="N226" s="52"/>
      <c r="O226" s="52"/>
      <c r="P226" s="52"/>
      <c r="Q226" s="53"/>
      <c r="R226" s="53"/>
      <c r="S226" s="53"/>
      <c r="T226" s="53"/>
      <c r="U226" s="53"/>
      <c r="V226" s="53"/>
      <c r="W226" s="53"/>
      <c r="X226" s="53"/>
      <c r="Y226" s="53"/>
      <c r="Z226" s="53"/>
      <c r="AA226" s="53"/>
      <c r="AB226" s="53"/>
      <c r="AC226" s="53"/>
      <c r="AD226" s="53"/>
      <c r="AE226" s="54"/>
      <c r="AF226" s="54"/>
      <c r="AG226" s="54"/>
      <c r="AH226" s="54"/>
      <c r="AI226" s="54"/>
      <c r="AJ226" s="54"/>
      <c r="AK226" s="50"/>
      <c r="AL226" s="1"/>
      <c r="AM226" s="1"/>
      <c r="AN226" s="1"/>
      <c r="AO226" s="50"/>
      <c r="AP226" s="53"/>
      <c r="AQ226" s="53"/>
      <c r="AR226" s="53"/>
      <c r="AS226" s="53"/>
      <c r="AT226" s="1"/>
      <c r="AU226" s="1"/>
      <c r="AV226" s="1"/>
      <c r="AW226" s="1"/>
      <c r="AX226" s="50"/>
      <c r="AY226" s="1"/>
      <c r="AZ226" s="1"/>
      <c r="BA226" s="1"/>
      <c r="BB226" s="1"/>
      <c r="BC226" s="1"/>
      <c r="BD226" s="1"/>
    </row>
    <row r="227" spans="1:56" ht="0.95" customHeight="1">
      <c r="A227" s="1"/>
      <c r="B227" s="1"/>
      <c r="C227" s="1"/>
      <c r="D227" s="1"/>
      <c r="E227" s="1"/>
      <c r="F227" s="1"/>
      <c r="G227" s="1"/>
      <c r="H227" s="1"/>
      <c r="I227" s="1"/>
      <c r="J227" s="1"/>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1"/>
      <c r="AZ227" s="1"/>
      <c r="BA227" s="1"/>
      <c r="BB227" s="1"/>
      <c r="BC227" s="1"/>
      <c r="BD227" s="1"/>
    </row>
    <row r="228" spans="1:56" ht="0.95" customHeight="1">
      <c r="A228" s="1"/>
      <c r="B228" s="1"/>
      <c r="C228" s="1"/>
      <c r="D228" s="1"/>
      <c r="E228" s="1"/>
      <c r="F228" s="1"/>
      <c r="G228" s="1"/>
      <c r="H228" s="1"/>
      <c r="I228" s="1"/>
      <c r="J228" s="1"/>
      <c r="K228" s="52">
        <v>2027</v>
      </c>
      <c r="L228" s="52"/>
      <c r="M228" s="52"/>
      <c r="N228" s="52"/>
      <c r="O228" s="52"/>
      <c r="P228" s="52"/>
      <c r="Q228" s="53">
        <v>1.5</v>
      </c>
      <c r="R228" s="53"/>
      <c r="S228" s="53"/>
      <c r="T228" s="53"/>
      <c r="U228" s="53"/>
      <c r="V228" s="53">
        <v>1.35</v>
      </c>
      <c r="W228" s="53"/>
      <c r="X228" s="53"/>
      <c r="Y228" s="53"/>
      <c r="Z228" s="53"/>
      <c r="AA228" s="53"/>
      <c r="AB228" s="53"/>
      <c r="AC228" s="53"/>
      <c r="AD228" s="53"/>
      <c r="AE228" s="54">
        <v>0</v>
      </c>
      <c r="AF228" s="54"/>
      <c r="AG228" s="54"/>
      <c r="AH228" s="54"/>
      <c r="AI228" s="54"/>
      <c r="AJ228" s="54"/>
      <c r="AK228" s="50"/>
      <c r="AL228" s="1"/>
      <c r="AM228" s="1"/>
      <c r="AN228" s="1"/>
      <c r="AO228" s="50"/>
      <c r="AP228" s="53" t="s">
        <v>25</v>
      </c>
      <c r="AQ228" s="53"/>
      <c r="AR228" s="53"/>
      <c r="AS228" s="53"/>
      <c r="AT228" s="1"/>
      <c r="AU228" s="1"/>
      <c r="AV228" s="1"/>
      <c r="AW228" s="1"/>
      <c r="AX228" s="50"/>
      <c r="AY228" s="1"/>
      <c r="AZ228" s="1"/>
      <c r="BA228" s="1"/>
      <c r="BB228" s="1"/>
      <c r="BC228" s="1"/>
      <c r="BD228" s="1"/>
    </row>
    <row r="229" spans="1:56" ht="12.95" customHeight="1">
      <c r="A229" s="1"/>
      <c r="B229" s="1"/>
      <c r="C229" s="1"/>
      <c r="D229" s="1"/>
      <c r="E229" s="1"/>
      <c r="F229" s="1"/>
      <c r="G229" s="1"/>
      <c r="H229" s="1"/>
      <c r="I229" s="1"/>
      <c r="J229" s="1"/>
      <c r="K229" s="52"/>
      <c r="L229" s="52"/>
      <c r="M229" s="52"/>
      <c r="N229" s="52"/>
      <c r="O229" s="52"/>
      <c r="P229" s="52"/>
      <c r="Q229" s="53"/>
      <c r="R229" s="53"/>
      <c r="S229" s="53"/>
      <c r="T229" s="53"/>
      <c r="U229" s="53"/>
      <c r="V229" s="53"/>
      <c r="W229" s="53"/>
      <c r="X229" s="53"/>
      <c r="Y229" s="53"/>
      <c r="Z229" s="53"/>
      <c r="AA229" s="53"/>
      <c r="AB229" s="53"/>
      <c r="AC229" s="53"/>
      <c r="AD229" s="53"/>
      <c r="AE229" s="54"/>
      <c r="AF229" s="54"/>
      <c r="AG229" s="54"/>
      <c r="AH229" s="54"/>
      <c r="AI229" s="54"/>
      <c r="AJ229" s="54"/>
      <c r="AK229" s="50"/>
      <c r="AL229" s="1"/>
      <c r="AM229" s="2"/>
      <c r="AN229" s="1"/>
      <c r="AO229" s="50"/>
      <c r="AP229" s="53"/>
      <c r="AQ229" s="53"/>
      <c r="AR229" s="53"/>
      <c r="AS229" s="53"/>
      <c r="AT229" s="1"/>
      <c r="AU229" s="1"/>
      <c r="AV229" s="1"/>
      <c r="AW229" s="1"/>
      <c r="AX229" s="50"/>
      <c r="AY229" s="1"/>
      <c r="AZ229" s="1"/>
      <c r="BA229" s="1"/>
      <c r="BB229" s="1"/>
      <c r="BC229" s="1"/>
      <c r="BD229" s="1"/>
    </row>
    <row r="230" spans="1:56" ht="0.95" customHeight="1">
      <c r="A230" s="1"/>
      <c r="B230" s="1"/>
      <c r="C230" s="1"/>
      <c r="D230" s="1"/>
      <c r="E230" s="1"/>
      <c r="F230" s="1"/>
      <c r="G230" s="1"/>
      <c r="H230" s="1"/>
      <c r="I230" s="1"/>
      <c r="J230" s="1"/>
      <c r="K230" s="52"/>
      <c r="L230" s="52"/>
      <c r="M230" s="52"/>
      <c r="N230" s="52"/>
      <c r="O230" s="52"/>
      <c r="P230" s="52"/>
      <c r="Q230" s="53"/>
      <c r="R230" s="53"/>
      <c r="S230" s="53"/>
      <c r="T230" s="53"/>
      <c r="U230" s="53"/>
      <c r="V230" s="53"/>
      <c r="W230" s="53"/>
      <c r="X230" s="53"/>
      <c r="Y230" s="53"/>
      <c r="Z230" s="53"/>
      <c r="AA230" s="53"/>
      <c r="AB230" s="53"/>
      <c r="AC230" s="53"/>
      <c r="AD230" s="53"/>
      <c r="AE230" s="54"/>
      <c r="AF230" s="54"/>
      <c r="AG230" s="54"/>
      <c r="AH230" s="54"/>
      <c r="AI230" s="54"/>
      <c r="AJ230" s="54"/>
      <c r="AK230" s="50"/>
      <c r="AL230" s="1"/>
      <c r="AM230" s="1"/>
      <c r="AN230" s="1"/>
      <c r="AO230" s="50"/>
      <c r="AP230" s="53"/>
      <c r="AQ230" s="53"/>
      <c r="AR230" s="53"/>
      <c r="AS230" s="53"/>
      <c r="AT230" s="1"/>
      <c r="AU230" s="1"/>
      <c r="AV230" s="1"/>
      <c r="AW230" s="1"/>
      <c r="AX230" s="50"/>
      <c r="AY230" s="1"/>
      <c r="AZ230" s="1"/>
      <c r="BA230" s="1"/>
      <c r="BB230" s="1"/>
      <c r="BC230" s="1"/>
      <c r="BD230" s="1"/>
    </row>
    <row r="231" spans="1:56" ht="0.95" customHeight="1">
      <c r="A231" s="1"/>
      <c r="B231" s="1"/>
      <c r="C231" s="1"/>
      <c r="D231" s="1"/>
      <c r="E231" s="1"/>
      <c r="F231" s="1"/>
      <c r="G231" s="1"/>
      <c r="H231" s="1"/>
      <c r="I231" s="1"/>
      <c r="J231" s="1"/>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1"/>
      <c r="AZ231" s="1"/>
      <c r="BA231" s="1"/>
      <c r="BB231" s="1"/>
      <c r="BC231" s="1"/>
      <c r="BD231" s="1"/>
    </row>
    <row r="232" spans="1:56" ht="0.95" customHeight="1">
      <c r="A232" s="1"/>
      <c r="B232" s="1"/>
      <c r="C232" s="1"/>
      <c r="D232" s="1"/>
      <c r="E232" s="1"/>
      <c r="F232" s="1"/>
      <c r="G232" s="1"/>
      <c r="H232" s="1"/>
      <c r="I232" s="1"/>
      <c r="J232" s="1"/>
      <c r="K232" s="76" t="s">
        <v>26</v>
      </c>
      <c r="L232" s="76"/>
      <c r="M232" s="76"/>
      <c r="N232" s="76"/>
      <c r="O232" s="76"/>
      <c r="P232" s="76"/>
      <c r="Q232" s="77">
        <v>5</v>
      </c>
      <c r="R232" s="77"/>
      <c r="S232" s="77"/>
      <c r="T232" s="77"/>
      <c r="U232" s="77"/>
      <c r="V232" s="77">
        <v>5</v>
      </c>
      <c r="W232" s="77"/>
      <c r="X232" s="77"/>
      <c r="Y232" s="77"/>
      <c r="Z232" s="77"/>
      <c r="AA232" s="77">
        <f>+AA216+AA220+AA224+AA228</f>
        <v>2.15</v>
      </c>
      <c r="AB232" s="77"/>
      <c r="AC232" s="77"/>
      <c r="AD232" s="77"/>
      <c r="AE232" s="48" t="s">
        <v>27</v>
      </c>
      <c r="AF232" s="48"/>
      <c r="AG232" s="48"/>
      <c r="AH232" s="48"/>
      <c r="AI232" s="48"/>
      <c r="AJ232" s="48"/>
      <c r="AK232" s="48"/>
      <c r="AL232" s="48"/>
      <c r="AM232" s="48"/>
      <c r="AN232" s="48"/>
      <c r="AO232" s="48"/>
      <c r="AP232" s="78">
        <f>+AA232/V232</f>
        <v>0.43</v>
      </c>
      <c r="AQ232" s="78"/>
      <c r="AR232" s="78"/>
      <c r="AS232" s="78"/>
      <c r="AT232" s="1"/>
      <c r="AU232" s="1"/>
      <c r="AV232" s="1"/>
      <c r="AW232" s="1"/>
      <c r="AX232" s="50"/>
      <c r="AY232" s="1"/>
      <c r="AZ232" s="1"/>
      <c r="BA232" s="1"/>
      <c r="BB232" s="1"/>
      <c r="BC232" s="1"/>
      <c r="BD232" s="1"/>
    </row>
    <row r="233" spans="1:56" ht="12.95" customHeight="1">
      <c r="A233" s="1"/>
      <c r="B233" s="1"/>
      <c r="C233" s="1"/>
      <c r="D233" s="1"/>
      <c r="E233" s="1"/>
      <c r="F233" s="1"/>
      <c r="G233" s="1"/>
      <c r="H233" s="1"/>
      <c r="I233" s="1"/>
      <c r="J233" s="1"/>
      <c r="K233" s="76"/>
      <c r="L233" s="76"/>
      <c r="M233" s="76"/>
      <c r="N233" s="76"/>
      <c r="O233" s="76"/>
      <c r="P233" s="76"/>
      <c r="Q233" s="77"/>
      <c r="R233" s="77"/>
      <c r="S233" s="77"/>
      <c r="T233" s="77"/>
      <c r="U233" s="77"/>
      <c r="V233" s="77"/>
      <c r="W233" s="77"/>
      <c r="X233" s="77"/>
      <c r="Y233" s="77"/>
      <c r="Z233" s="77"/>
      <c r="AA233" s="77"/>
      <c r="AB233" s="77"/>
      <c r="AC233" s="77"/>
      <c r="AD233" s="77"/>
      <c r="AE233" s="48"/>
      <c r="AF233" s="48"/>
      <c r="AG233" s="48"/>
      <c r="AH233" s="48"/>
      <c r="AI233" s="48"/>
      <c r="AJ233" s="48"/>
      <c r="AK233" s="48"/>
      <c r="AL233" s="48"/>
      <c r="AM233" s="48"/>
      <c r="AN233" s="48"/>
      <c r="AO233" s="48"/>
      <c r="AP233" s="78"/>
      <c r="AQ233" s="78"/>
      <c r="AR233" s="78"/>
      <c r="AS233" s="78"/>
      <c r="AT233" s="1"/>
      <c r="AU233" s="51"/>
      <c r="AV233" s="51"/>
      <c r="AW233" s="1"/>
      <c r="AX233" s="50"/>
      <c r="AY233" s="1"/>
      <c r="AZ233" s="1"/>
      <c r="BA233" s="1"/>
      <c r="BB233" s="1"/>
      <c r="BC233" s="1"/>
      <c r="BD233" s="1"/>
    </row>
    <row r="234" spans="1:56" ht="0.95" customHeight="1">
      <c r="A234" s="1"/>
      <c r="B234" s="1"/>
      <c r="C234" s="1"/>
      <c r="D234" s="1"/>
      <c r="E234" s="1"/>
      <c r="F234" s="1"/>
      <c r="G234" s="1"/>
      <c r="H234" s="1"/>
      <c r="I234" s="1"/>
      <c r="J234" s="1"/>
      <c r="K234" s="76"/>
      <c r="L234" s="76"/>
      <c r="M234" s="76"/>
      <c r="N234" s="76"/>
      <c r="O234" s="76"/>
      <c r="P234" s="76"/>
      <c r="Q234" s="77"/>
      <c r="R234" s="77"/>
      <c r="S234" s="77"/>
      <c r="T234" s="77"/>
      <c r="U234" s="77"/>
      <c r="V234" s="77"/>
      <c r="W234" s="77"/>
      <c r="X234" s="77"/>
      <c r="Y234" s="77"/>
      <c r="Z234" s="77"/>
      <c r="AA234" s="77"/>
      <c r="AB234" s="77"/>
      <c r="AC234" s="77"/>
      <c r="AD234" s="77"/>
      <c r="AE234" s="48"/>
      <c r="AF234" s="48"/>
      <c r="AG234" s="48"/>
      <c r="AH234" s="48"/>
      <c r="AI234" s="48"/>
      <c r="AJ234" s="48"/>
      <c r="AK234" s="48"/>
      <c r="AL234" s="48"/>
      <c r="AM234" s="48"/>
      <c r="AN234" s="48"/>
      <c r="AO234" s="48"/>
      <c r="AP234" s="78"/>
      <c r="AQ234" s="78"/>
      <c r="AR234" s="78"/>
      <c r="AS234" s="78"/>
      <c r="AT234" s="1"/>
      <c r="AU234" s="1"/>
      <c r="AV234" s="1"/>
      <c r="AW234" s="1"/>
      <c r="AX234" s="50"/>
      <c r="AY234" s="1"/>
      <c r="AZ234" s="1"/>
      <c r="BA234" s="1"/>
      <c r="BB234" s="1"/>
      <c r="BC234" s="1"/>
      <c r="BD234" s="1"/>
    </row>
    <row r="235" spans="1:56" ht="0.95" customHeight="1">
      <c r="A235" s="1"/>
      <c r="B235" s="1"/>
      <c r="C235" s="1"/>
      <c r="D235" s="1"/>
      <c r="E235" s="1"/>
      <c r="F235" s="1"/>
      <c r="G235" s="1"/>
      <c r="H235" s="1"/>
      <c r="I235" s="1"/>
      <c r="J235" s="1"/>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1"/>
      <c r="AZ235" s="1"/>
      <c r="BA235" s="1"/>
      <c r="BB235" s="1"/>
      <c r="BC235" s="1"/>
      <c r="BD235" s="1"/>
    </row>
    <row r="236" spans="1:56" ht="24.75" customHeight="1">
      <c r="A236" s="1"/>
      <c r="B236" s="24" t="s">
        <v>28</v>
      </c>
      <c r="C236" s="24"/>
      <c r="D236" s="24"/>
      <c r="E236" s="24"/>
      <c r="F236" s="24"/>
      <c r="G236" s="24"/>
      <c r="H236" s="24"/>
      <c r="I236" s="24" t="s">
        <v>94</v>
      </c>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1"/>
      <c r="BA236" s="1"/>
      <c r="BB236" s="1"/>
      <c r="BC236" s="1"/>
      <c r="BD236" s="1"/>
    </row>
    <row r="237" spans="1:56" ht="3" customHeight="1">
      <c r="A237" s="1"/>
      <c r="B237" s="1"/>
      <c r="C237" s="1"/>
      <c r="D237" s="1"/>
      <c r="E237" s="1"/>
      <c r="F237" s="1"/>
      <c r="G237" s="1"/>
      <c r="H237" s="1"/>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1"/>
      <c r="BA237" s="1"/>
      <c r="BB237" s="1"/>
      <c r="BC237" s="1"/>
      <c r="BD237" s="1"/>
    </row>
    <row r="238" spans="1:56" ht="285.75" customHeight="1">
      <c r="A238" s="1"/>
      <c r="B238" s="24" t="s">
        <v>30</v>
      </c>
      <c r="C238" s="24"/>
      <c r="D238" s="24"/>
      <c r="E238" s="24"/>
      <c r="F238" s="24"/>
      <c r="G238" s="24"/>
      <c r="H238" s="24"/>
      <c r="I238" s="24" t="s">
        <v>167</v>
      </c>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1"/>
      <c r="BA238" s="1"/>
      <c r="BB238" s="1"/>
      <c r="BC238" s="1"/>
      <c r="BD238" s="1"/>
    </row>
    <row r="239" spans="1:56" ht="114.75" customHeight="1">
      <c r="A239" s="1"/>
      <c r="B239" s="1"/>
      <c r="C239" s="1"/>
      <c r="D239" s="1"/>
      <c r="E239" s="1"/>
      <c r="F239" s="1"/>
      <c r="G239" s="1"/>
      <c r="H239" s="1"/>
      <c r="I239" s="24" t="s">
        <v>178</v>
      </c>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1"/>
      <c r="BA239" s="1"/>
      <c r="BB239" s="1"/>
      <c r="BC239" s="1"/>
      <c r="BD239" s="1"/>
    </row>
    <row r="240" spans="1:56" ht="369" customHeight="1" thickBot="1">
      <c r="A240" s="5"/>
      <c r="B240" s="5"/>
      <c r="C240" s="5"/>
      <c r="D240" s="5"/>
      <c r="E240" s="5"/>
      <c r="F240" s="5"/>
      <c r="G240" s="5"/>
      <c r="H240" s="5"/>
      <c r="I240" s="24" t="s">
        <v>179</v>
      </c>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5"/>
      <c r="BA240" s="5"/>
      <c r="BB240" s="5"/>
      <c r="BC240" s="5"/>
      <c r="BD240" s="5"/>
    </row>
    <row r="241" spans="1:56" ht="23.1" customHeight="1" thickBot="1">
      <c r="A241" s="1"/>
      <c r="B241" s="1"/>
      <c r="C241" s="43" t="s">
        <v>95</v>
      </c>
      <c r="D241" s="43"/>
      <c r="E241" s="43"/>
      <c r="F241" s="43"/>
      <c r="G241" s="43"/>
      <c r="H241" s="43"/>
      <c r="I241" s="43"/>
      <c r="J241" s="43"/>
      <c r="K241" s="43"/>
      <c r="L241" s="43"/>
      <c r="M241" s="43"/>
      <c r="N241" s="43"/>
      <c r="O241" s="43"/>
      <c r="P241" s="43"/>
      <c r="Q241" s="43"/>
      <c r="R241" s="43"/>
      <c r="S241" s="43"/>
      <c r="T241" s="43"/>
      <c r="U241" s="44">
        <v>1824.87</v>
      </c>
      <c r="V241" s="44"/>
      <c r="W241" s="44"/>
      <c r="X241" s="44"/>
      <c r="Y241" s="44">
        <v>1810.83</v>
      </c>
      <c r="Z241" s="44"/>
      <c r="AA241" s="44"/>
      <c r="AB241" s="44"/>
      <c r="AC241" s="44"/>
      <c r="AD241" s="44"/>
      <c r="AE241" s="45">
        <v>99.230630129999994</v>
      </c>
      <c r="AF241" s="45"/>
      <c r="AG241" s="45"/>
      <c r="AH241" s="45"/>
      <c r="AI241" s="46"/>
      <c r="AJ241" s="46"/>
      <c r="AK241" s="46"/>
      <c r="AL241" s="46"/>
      <c r="AM241" s="46"/>
      <c r="AN241" s="46"/>
      <c r="AO241" s="46"/>
      <c r="AP241" s="46"/>
      <c r="AQ241" s="46"/>
      <c r="AR241" s="46"/>
      <c r="AS241" s="46"/>
      <c r="AT241" s="46"/>
      <c r="AU241" s="46"/>
      <c r="AV241" s="44">
        <v>1719.59</v>
      </c>
      <c r="AW241" s="44"/>
      <c r="AX241" s="44"/>
      <c r="AY241" s="44"/>
      <c r="AZ241" s="44"/>
      <c r="BA241" s="44"/>
      <c r="BB241" s="45">
        <v>94.230821919999997</v>
      </c>
      <c r="BC241" s="45"/>
      <c r="BD241" s="1"/>
    </row>
    <row r="242" spans="1:56" ht="33.950000000000003" customHeight="1">
      <c r="A242" s="1"/>
      <c r="B242" s="1"/>
      <c r="C242" s="41" t="s">
        <v>96</v>
      </c>
      <c r="D242" s="41"/>
      <c r="E242" s="41"/>
      <c r="F242" s="41"/>
      <c r="G242" s="41"/>
      <c r="H242" s="41"/>
      <c r="I242" s="41"/>
      <c r="J242" s="41"/>
      <c r="K242" s="41"/>
      <c r="L242" s="42" t="s">
        <v>33</v>
      </c>
      <c r="M242" s="42"/>
      <c r="N242" s="42"/>
      <c r="O242" s="42"/>
      <c r="P242" s="42"/>
      <c r="Q242" s="42"/>
      <c r="R242" s="39" t="s">
        <v>34</v>
      </c>
      <c r="S242" s="39"/>
      <c r="T242" s="39"/>
      <c r="U242" s="40">
        <v>35</v>
      </c>
      <c r="V242" s="40"/>
      <c r="W242" s="40"/>
      <c r="X242" s="40"/>
      <c r="Y242" s="40" t="s">
        <v>35</v>
      </c>
      <c r="Z242" s="40"/>
      <c r="AA242" s="40"/>
      <c r="AB242" s="40"/>
      <c r="AC242" s="40"/>
      <c r="AD242" s="40"/>
      <c r="AE242" s="34" t="s">
        <v>35</v>
      </c>
      <c r="AF242" s="34"/>
      <c r="AG242" s="34"/>
      <c r="AH242" s="34"/>
      <c r="AI242" s="40">
        <v>35</v>
      </c>
      <c r="AJ242" s="40"/>
      <c r="AK242" s="40"/>
      <c r="AL242" s="40"/>
      <c r="AM242" s="40"/>
      <c r="AN242" s="40"/>
      <c r="AO242" s="40"/>
      <c r="AP242" s="40"/>
      <c r="AQ242" s="40"/>
      <c r="AR242" s="40"/>
      <c r="AS242" s="34">
        <v>100</v>
      </c>
      <c r="AT242" s="34"/>
      <c r="AU242" s="34"/>
      <c r="AV242" s="35" t="s">
        <v>15</v>
      </c>
      <c r="AW242" s="35"/>
      <c r="AX242" s="35"/>
      <c r="AY242" s="35"/>
      <c r="AZ242" s="35"/>
      <c r="BA242" s="35"/>
      <c r="BB242" s="35" t="s">
        <v>15</v>
      </c>
      <c r="BC242" s="35"/>
      <c r="BD242" s="1"/>
    </row>
    <row r="243" spans="1:56" ht="15.95" customHeight="1">
      <c r="A243" s="1"/>
      <c r="B243" s="1"/>
      <c r="C243" s="37" t="s">
        <v>15</v>
      </c>
      <c r="D243" s="37"/>
      <c r="E243" s="37"/>
      <c r="F243" s="37"/>
      <c r="G243" s="37"/>
      <c r="H243" s="37"/>
      <c r="I243" s="37"/>
      <c r="J243" s="37"/>
      <c r="K243" s="37"/>
      <c r="L243" s="38" t="s">
        <v>36</v>
      </c>
      <c r="M243" s="38"/>
      <c r="N243" s="38"/>
      <c r="O243" s="38"/>
      <c r="P243" s="38"/>
      <c r="Q243" s="38"/>
      <c r="R243" s="39" t="s">
        <v>37</v>
      </c>
      <c r="S243" s="39"/>
      <c r="T243" s="39"/>
      <c r="U243" s="36">
        <v>1091.3900000000001</v>
      </c>
      <c r="V243" s="36"/>
      <c r="W243" s="36"/>
      <c r="X243" s="36"/>
      <c r="Y243" s="36">
        <v>1091.3900000000001</v>
      </c>
      <c r="Z243" s="36"/>
      <c r="AA243" s="36"/>
      <c r="AB243" s="36"/>
      <c r="AC243" s="36"/>
      <c r="AD243" s="36"/>
      <c r="AE243" s="34">
        <v>100</v>
      </c>
      <c r="AF243" s="34"/>
      <c r="AG243" s="34"/>
      <c r="AH243" s="34"/>
      <c r="AI243" s="35" t="s">
        <v>15</v>
      </c>
      <c r="AJ243" s="35"/>
      <c r="AK243" s="35"/>
      <c r="AL243" s="35"/>
      <c r="AM243" s="35"/>
      <c r="AN243" s="35"/>
      <c r="AO243" s="35"/>
      <c r="AP243" s="35"/>
      <c r="AQ243" s="35"/>
      <c r="AR243" s="35"/>
      <c r="AS243" s="35" t="s">
        <v>15</v>
      </c>
      <c r="AT243" s="35"/>
      <c r="AU243" s="35"/>
      <c r="AV243" s="36">
        <v>1042</v>
      </c>
      <c r="AW243" s="36"/>
      <c r="AX243" s="36"/>
      <c r="AY243" s="36"/>
      <c r="AZ243" s="36"/>
      <c r="BA243" s="36"/>
      <c r="BB243" s="34">
        <v>95.474578289999997</v>
      </c>
      <c r="BC243" s="34"/>
      <c r="BD243" s="1"/>
    </row>
    <row r="244" spans="1:56" ht="33.950000000000003" customHeight="1">
      <c r="A244" s="1"/>
      <c r="B244" s="1"/>
      <c r="C244" s="41" t="s">
        <v>97</v>
      </c>
      <c r="D244" s="41"/>
      <c r="E244" s="41"/>
      <c r="F244" s="41"/>
      <c r="G244" s="41"/>
      <c r="H244" s="41"/>
      <c r="I244" s="41"/>
      <c r="J244" s="41"/>
      <c r="K244" s="41"/>
      <c r="L244" s="42" t="s">
        <v>33</v>
      </c>
      <c r="M244" s="42"/>
      <c r="N244" s="42"/>
      <c r="O244" s="42"/>
      <c r="P244" s="42"/>
      <c r="Q244" s="42"/>
      <c r="R244" s="39" t="s">
        <v>34</v>
      </c>
      <c r="S244" s="39"/>
      <c r="T244" s="39"/>
      <c r="U244" s="40">
        <v>0.6</v>
      </c>
      <c r="V244" s="40"/>
      <c r="W244" s="40"/>
      <c r="X244" s="40"/>
      <c r="Y244" s="40" t="s">
        <v>35</v>
      </c>
      <c r="Z244" s="40"/>
      <c r="AA244" s="40"/>
      <c r="AB244" s="40"/>
      <c r="AC244" s="40"/>
      <c r="AD244" s="40"/>
      <c r="AE244" s="34" t="s">
        <v>35</v>
      </c>
      <c r="AF244" s="34"/>
      <c r="AG244" s="34"/>
      <c r="AH244" s="34"/>
      <c r="AI244" s="40">
        <v>0.6</v>
      </c>
      <c r="AJ244" s="40"/>
      <c r="AK244" s="40"/>
      <c r="AL244" s="40"/>
      <c r="AM244" s="40"/>
      <c r="AN244" s="40"/>
      <c r="AO244" s="40"/>
      <c r="AP244" s="40"/>
      <c r="AQ244" s="40"/>
      <c r="AR244" s="40"/>
      <c r="AS244" s="34">
        <v>100</v>
      </c>
      <c r="AT244" s="34"/>
      <c r="AU244" s="34"/>
      <c r="AV244" s="35" t="s">
        <v>15</v>
      </c>
      <c r="AW244" s="35"/>
      <c r="AX244" s="35"/>
      <c r="AY244" s="35"/>
      <c r="AZ244" s="35"/>
      <c r="BA244" s="35"/>
      <c r="BB244" s="35" t="s">
        <v>15</v>
      </c>
      <c r="BC244" s="35"/>
      <c r="BD244" s="1"/>
    </row>
    <row r="245" spans="1:56" ht="15.95" customHeight="1">
      <c r="A245" s="1"/>
      <c r="B245" s="1"/>
      <c r="C245" s="37" t="s">
        <v>15</v>
      </c>
      <c r="D245" s="37"/>
      <c r="E245" s="37"/>
      <c r="F245" s="37"/>
      <c r="G245" s="37"/>
      <c r="H245" s="37"/>
      <c r="I245" s="37"/>
      <c r="J245" s="37"/>
      <c r="K245" s="37"/>
      <c r="L245" s="38" t="s">
        <v>36</v>
      </c>
      <c r="M245" s="38"/>
      <c r="N245" s="38"/>
      <c r="O245" s="38"/>
      <c r="P245" s="38"/>
      <c r="Q245" s="38"/>
      <c r="R245" s="39" t="s">
        <v>37</v>
      </c>
      <c r="S245" s="39"/>
      <c r="T245" s="39"/>
      <c r="U245" s="36">
        <v>733.48</v>
      </c>
      <c r="V245" s="36"/>
      <c r="W245" s="36"/>
      <c r="X245" s="36"/>
      <c r="Y245" s="36">
        <v>719.44</v>
      </c>
      <c r="Z245" s="36"/>
      <c r="AA245" s="36"/>
      <c r="AB245" s="36"/>
      <c r="AC245" s="36"/>
      <c r="AD245" s="36"/>
      <c r="AE245" s="34">
        <v>98.085837380000001</v>
      </c>
      <c r="AF245" s="34"/>
      <c r="AG245" s="34"/>
      <c r="AH245" s="34"/>
      <c r="AI245" s="35" t="s">
        <v>15</v>
      </c>
      <c r="AJ245" s="35"/>
      <c r="AK245" s="35"/>
      <c r="AL245" s="35"/>
      <c r="AM245" s="35"/>
      <c r="AN245" s="35"/>
      <c r="AO245" s="35"/>
      <c r="AP245" s="35"/>
      <c r="AQ245" s="35"/>
      <c r="AR245" s="35"/>
      <c r="AS245" s="35" t="s">
        <v>15</v>
      </c>
      <c r="AT245" s="35"/>
      <c r="AU245" s="35"/>
      <c r="AV245" s="36">
        <v>677.59</v>
      </c>
      <c r="AW245" s="36"/>
      <c r="AX245" s="36"/>
      <c r="AY245" s="36"/>
      <c r="AZ245" s="36"/>
      <c r="BA245" s="36"/>
      <c r="BB245" s="34">
        <v>92.380160329999995</v>
      </c>
      <c r="BC245" s="34"/>
      <c r="BD245" s="1"/>
    </row>
    <row r="246" spans="1:56" ht="23.1" customHeight="1">
      <c r="A246" s="1"/>
      <c r="B246" s="1"/>
      <c r="C246" s="43" t="s">
        <v>98</v>
      </c>
      <c r="D246" s="43"/>
      <c r="E246" s="43"/>
      <c r="F246" s="43"/>
      <c r="G246" s="43"/>
      <c r="H246" s="43"/>
      <c r="I246" s="43"/>
      <c r="J246" s="43"/>
      <c r="K246" s="43"/>
      <c r="L246" s="43"/>
      <c r="M246" s="43"/>
      <c r="N246" s="43"/>
      <c r="O246" s="43"/>
      <c r="P246" s="43"/>
      <c r="Q246" s="43"/>
      <c r="R246" s="43"/>
      <c r="S246" s="43"/>
      <c r="T246" s="43"/>
      <c r="U246" s="44">
        <v>155</v>
      </c>
      <c r="V246" s="44"/>
      <c r="W246" s="44"/>
      <c r="X246" s="44"/>
      <c r="Y246" s="44">
        <v>155</v>
      </c>
      <c r="Z246" s="44"/>
      <c r="AA246" s="44"/>
      <c r="AB246" s="44"/>
      <c r="AC246" s="44"/>
      <c r="AD246" s="44"/>
      <c r="AE246" s="45">
        <v>100</v>
      </c>
      <c r="AF246" s="45"/>
      <c r="AG246" s="45"/>
      <c r="AH246" s="45"/>
      <c r="AI246" s="46"/>
      <c r="AJ246" s="46"/>
      <c r="AK246" s="46"/>
      <c r="AL246" s="46"/>
      <c r="AM246" s="46"/>
      <c r="AN246" s="46"/>
      <c r="AO246" s="46"/>
      <c r="AP246" s="46"/>
      <c r="AQ246" s="46"/>
      <c r="AR246" s="46"/>
      <c r="AS246" s="46"/>
      <c r="AT246" s="46"/>
      <c r="AU246" s="46"/>
      <c r="AV246" s="44">
        <v>155</v>
      </c>
      <c r="AW246" s="44"/>
      <c r="AX246" s="44"/>
      <c r="AY246" s="44"/>
      <c r="AZ246" s="44"/>
      <c r="BA246" s="44"/>
      <c r="BB246" s="45">
        <v>100</v>
      </c>
      <c r="BC246" s="45"/>
      <c r="BD246" s="1"/>
    </row>
    <row r="247" spans="1:56" ht="33.950000000000003" customHeight="1">
      <c r="A247" s="1"/>
      <c r="B247" s="1"/>
      <c r="C247" s="41" t="s">
        <v>99</v>
      </c>
      <c r="D247" s="41"/>
      <c r="E247" s="41"/>
      <c r="F247" s="41"/>
      <c r="G247" s="41"/>
      <c r="H247" s="41"/>
      <c r="I247" s="41"/>
      <c r="J247" s="41"/>
      <c r="K247" s="41"/>
      <c r="L247" s="42" t="s">
        <v>33</v>
      </c>
      <c r="M247" s="42"/>
      <c r="N247" s="42"/>
      <c r="O247" s="42"/>
      <c r="P247" s="42"/>
      <c r="Q247" s="42"/>
      <c r="R247" s="39" t="s">
        <v>34</v>
      </c>
      <c r="S247" s="39"/>
      <c r="T247" s="39"/>
      <c r="U247" s="40">
        <v>30</v>
      </c>
      <c r="V247" s="40"/>
      <c r="W247" s="40"/>
      <c r="X247" s="40"/>
      <c r="Y247" s="40" t="s">
        <v>35</v>
      </c>
      <c r="Z247" s="40"/>
      <c r="AA247" s="40"/>
      <c r="AB247" s="40"/>
      <c r="AC247" s="40"/>
      <c r="AD247" s="40"/>
      <c r="AE247" s="34" t="s">
        <v>35</v>
      </c>
      <c r="AF247" s="34"/>
      <c r="AG247" s="34"/>
      <c r="AH247" s="34"/>
      <c r="AI247" s="40">
        <v>30</v>
      </c>
      <c r="AJ247" s="40"/>
      <c r="AK247" s="40"/>
      <c r="AL247" s="40"/>
      <c r="AM247" s="40"/>
      <c r="AN247" s="40"/>
      <c r="AO247" s="40"/>
      <c r="AP247" s="40"/>
      <c r="AQ247" s="40"/>
      <c r="AR247" s="40"/>
      <c r="AS247" s="34">
        <v>100</v>
      </c>
      <c r="AT247" s="34"/>
      <c r="AU247" s="34"/>
      <c r="AV247" s="35" t="s">
        <v>15</v>
      </c>
      <c r="AW247" s="35"/>
      <c r="AX247" s="35"/>
      <c r="AY247" s="35"/>
      <c r="AZ247" s="35"/>
      <c r="BA247" s="35"/>
      <c r="BB247" s="35" t="s">
        <v>15</v>
      </c>
      <c r="BC247" s="35"/>
      <c r="BD247" s="1"/>
    </row>
    <row r="248" spans="1:56" ht="15.95" customHeight="1">
      <c r="A248" s="1"/>
      <c r="B248" s="1"/>
      <c r="C248" s="37" t="s">
        <v>15</v>
      </c>
      <c r="D248" s="37"/>
      <c r="E248" s="37"/>
      <c r="F248" s="37"/>
      <c r="G248" s="37"/>
      <c r="H248" s="37"/>
      <c r="I248" s="37"/>
      <c r="J248" s="37"/>
      <c r="K248" s="37"/>
      <c r="L248" s="38" t="s">
        <v>36</v>
      </c>
      <c r="M248" s="38"/>
      <c r="N248" s="38"/>
      <c r="O248" s="38"/>
      <c r="P248" s="38"/>
      <c r="Q248" s="38"/>
      <c r="R248" s="39" t="s">
        <v>37</v>
      </c>
      <c r="S248" s="39"/>
      <c r="T248" s="39"/>
      <c r="U248" s="36">
        <v>155</v>
      </c>
      <c r="V248" s="36"/>
      <c r="W248" s="36"/>
      <c r="X248" s="36"/>
      <c r="Y248" s="36">
        <v>155</v>
      </c>
      <c r="Z248" s="36"/>
      <c r="AA248" s="36"/>
      <c r="AB248" s="36"/>
      <c r="AC248" s="36"/>
      <c r="AD248" s="36"/>
      <c r="AE248" s="34">
        <v>100</v>
      </c>
      <c r="AF248" s="34"/>
      <c r="AG248" s="34"/>
      <c r="AH248" s="34"/>
      <c r="AI248" s="35" t="s">
        <v>15</v>
      </c>
      <c r="AJ248" s="35"/>
      <c r="AK248" s="35"/>
      <c r="AL248" s="35"/>
      <c r="AM248" s="35"/>
      <c r="AN248" s="35"/>
      <c r="AO248" s="35"/>
      <c r="AP248" s="35"/>
      <c r="AQ248" s="35"/>
      <c r="AR248" s="35"/>
      <c r="AS248" s="35" t="s">
        <v>15</v>
      </c>
      <c r="AT248" s="35"/>
      <c r="AU248" s="35"/>
      <c r="AV248" s="36">
        <v>155</v>
      </c>
      <c r="AW248" s="36"/>
      <c r="AX248" s="36"/>
      <c r="AY248" s="36"/>
      <c r="AZ248" s="36"/>
      <c r="BA248" s="36"/>
      <c r="BB248" s="34">
        <v>100</v>
      </c>
      <c r="BC248" s="34"/>
      <c r="BD248" s="1"/>
    </row>
    <row r="249" spans="1:56" ht="23.1" customHeight="1">
      <c r="A249" s="1"/>
      <c r="B249" s="1"/>
      <c r="C249" s="43" t="s">
        <v>100</v>
      </c>
      <c r="D249" s="43"/>
      <c r="E249" s="43"/>
      <c r="F249" s="43"/>
      <c r="G249" s="43"/>
      <c r="H249" s="43"/>
      <c r="I249" s="43"/>
      <c r="J249" s="43"/>
      <c r="K249" s="43"/>
      <c r="L249" s="43"/>
      <c r="M249" s="43"/>
      <c r="N249" s="43"/>
      <c r="O249" s="43"/>
      <c r="P249" s="43"/>
      <c r="Q249" s="43"/>
      <c r="R249" s="43"/>
      <c r="S249" s="43"/>
      <c r="T249" s="43"/>
      <c r="U249" s="44">
        <v>663</v>
      </c>
      <c r="V249" s="44"/>
      <c r="W249" s="44"/>
      <c r="X249" s="44"/>
      <c r="Y249" s="44">
        <v>605.03</v>
      </c>
      <c r="Z249" s="44"/>
      <c r="AA249" s="44"/>
      <c r="AB249" s="44"/>
      <c r="AC249" s="44"/>
      <c r="AD249" s="44"/>
      <c r="AE249" s="45">
        <v>91.256410259999996</v>
      </c>
      <c r="AF249" s="45"/>
      <c r="AG249" s="45"/>
      <c r="AH249" s="45"/>
      <c r="AI249" s="46"/>
      <c r="AJ249" s="46"/>
      <c r="AK249" s="46"/>
      <c r="AL249" s="46"/>
      <c r="AM249" s="46"/>
      <c r="AN249" s="46"/>
      <c r="AO249" s="46"/>
      <c r="AP249" s="46"/>
      <c r="AQ249" s="46"/>
      <c r="AR249" s="46"/>
      <c r="AS249" s="46"/>
      <c r="AT249" s="46"/>
      <c r="AU249" s="46"/>
      <c r="AV249" s="44">
        <v>501.35</v>
      </c>
      <c r="AW249" s="44"/>
      <c r="AX249" s="44"/>
      <c r="AY249" s="44"/>
      <c r="AZ249" s="44"/>
      <c r="BA249" s="44"/>
      <c r="BB249" s="45">
        <v>75.618401210000002</v>
      </c>
      <c r="BC249" s="45"/>
      <c r="BD249" s="1"/>
    </row>
    <row r="250" spans="1:56" ht="57.95" customHeight="1">
      <c r="A250" s="1"/>
      <c r="B250" s="1"/>
      <c r="C250" s="41" t="s">
        <v>101</v>
      </c>
      <c r="D250" s="41"/>
      <c r="E250" s="41"/>
      <c r="F250" s="41"/>
      <c r="G250" s="41"/>
      <c r="H250" s="41"/>
      <c r="I250" s="41"/>
      <c r="J250" s="41"/>
      <c r="K250" s="41"/>
      <c r="L250" s="42" t="s">
        <v>33</v>
      </c>
      <c r="M250" s="42"/>
      <c r="N250" s="42"/>
      <c r="O250" s="42"/>
      <c r="P250" s="42"/>
      <c r="Q250" s="42"/>
      <c r="R250" s="39" t="s">
        <v>34</v>
      </c>
      <c r="S250" s="39"/>
      <c r="T250" s="39"/>
      <c r="U250" s="40">
        <v>0.4</v>
      </c>
      <c r="V250" s="40"/>
      <c r="W250" s="40"/>
      <c r="X250" s="40"/>
      <c r="Y250" s="40" t="s">
        <v>35</v>
      </c>
      <c r="Z250" s="40"/>
      <c r="AA250" s="40"/>
      <c r="AB250" s="40"/>
      <c r="AC250" s="40"/>
      <c r="AD250" s="40"/>
      <c r="AE250" s="34" t="s">
        <v>35</v>
      </c>
      <c r="AF250" s="34"/>
      <c r="AG250" s="34"/>
      <c r="AH250" s="34"/>
      <c r="AI250" s="40">
        <v>0.4</v>
      </c>
      <c r="AJ250" s="40"/>
      <c r="AK250" s="40"/>
      <c r="AL250" s="40"/>
      <c r="AM250" s="40"/>
      <c r="AN250" s="40"/>
      <c r="AO250" s="40"/>
      <c r="AP250" s="40"/>
      <c r="AQ250" s="40"/>
      <c r="AR250" s="40"/>
      <c r="AS250" s="34">
        <v>100</v>
      </c>
      <c r="AT250" s="34"/>
      <c r="AU250" s="34"/>
      <c r="AV250" s="35" t="s">
        <v>15</v>
      </c>
      <c r="AW250" s="35"/>
      <c r="AX250" s="35"/>
      <c r="AY250" s="35"/>
      <c r="AZ250" s="35"/>
      <c r="BA250" s="35"/>
      <c r="BB250" s="35" t="s">
        <v>15</v>
      </c>
      <c r="BC250" s="35"/>
      <c r="BD250" s="1"/>
    </row>
    <row r="251" spans="1:56" ht="15.95" customHeight="1">
      <c r="A251" s="1"/>
      <c r="B251" s="1"/>
      <c r="C251" s="37" t="s">
        <v>15</v>
      </c>
      <c r="D251" s="37"/>
      <c r="E251" s="37"/>
      <c r="F251" s="37"/>
      <c r="G251" s="37"/>
      <c r="H251" s="37"/>
      <c r="I251" s="37"/>
      <c r="J251" s="37"/>
      <c r="K251" s="37"/>
      <c r="L251" s="38" t="s">
        <v>36</v>
      </c>
      <c r="M251" s="38"/>
      <c r="N251" s="38"/>
      <c r="O251" s="38"/>
      <c r="P251" s="38"/>
      <c r="Q251" s="38"/>
      <c r="R251" s="39" t="s">
        <v>37</v>
      </c>
      <c r="S251" s="39"/>
      <c r="T251" s="39"/>
      <c r="U251" s="36">
        <v>213</v>
      </c>
      <c r="V251" s="36"/>
      <c r="W251" s="36"/>
      <c r="X251" s="36"/>
      <c r="Y251" s="36">
        <v>202.83</v>
      </c>
      <c r="Z251" s="36"/>
      <c r="AA251" s="36"/>
      <c r="AB251" s="36"/>
      <c r="AC251" s="36"/>
      <c r="AD251" s="36"/>
      <c r="AE251" s="34">
        <v>95.225352110000003</v>
      </c>
      <c r="AF251" s="34"/>
      <c r="AG251" s="34"/>
      <c r="AH251" s="34"/>
      <c r="AI251" s="35" t="s">
        <v>15</v>
      </c>
      <c r="AJ251" s="35"/>
      <c r="AK251" s="35"/>
      <c r="AL251" s="35"/>
      <c r="AM251" s="35"/>
      <c r="AN251" s="35"/>
      <c r="AO251" s="35"/>
      <c r="AP251" s="35"/>
      <c r="AQ251" s="35"/>
      <c r="AR251" s="35"/>
      <c r="AS251" s="35" t="s">
        <v>15</v>
      </c>
      <c r="AT251" s="35"/>
      <c r="AU251" s="35"/>
      <c r="AV251" s="36">
        <v>168.7</v>
      </c>
      <c r="AW251" s="36"/>
      <c r="AX251" s="36"/>
      <c r="AY251" s="36"/>
      <c r="AZ251" s="36"/>
      <c r="BA251" s="36"/>
      <c r="BB251" s="34">
        <v>79.201877929999995</v>
      </c>
      <c r="BC251" s="34"/>
      <c r="BD251" s="1"/>
    </row>
    <row r="252" spans="1:56" ht="45.95" customHeight="1">
      <c r="A252" s="1"/>
      <c r="B252" s="1"/>
      <c r="C252" s="41" t="s">
        <v>102</v>
      </c>
      <c r="D252" s="41"/>
      <c r="E252" s="41"/>
      <c r="F252" s="41"/>
      <c r="G252" s="41"/>
      <c r="H252" s="41"/>
      <c r="I252" s="41"/>
      <c r="J252" s="41"/>
      <c r="K252" s="41"/>
      <c r="L252" s="42" t="s">
        <v>33</v>
      </c>
      <c r="M252" s="42"/>
      <c r="N252" s="42"/>
      <c r="O252" s="42"/>
      <c r="P252" s="42"/>
      <c r="Q252" s="42"/>
      <c r="R252" s="39" t="s">
        <v>34</v>
      </c>
      <c r="S252" s="39"/>
      <c r="T252" s="39"/>
      <c r="U252" s="40">
        <v>0.6</v>
      </c>
      <c r="V252" s="40"/>
      <c r="W252" s="40"/>
      <c r="X252" s="40"/>
      <c r="Y252" s="40" t="s">
        <v>35</v>
      </c>
      <c r="Z252" s="40"/>
      <c r="AA252" s="40"/>
      <c r="AB252" s="40"/>
      <c r="AC252" s="40"/>
      <c r="AD252" s="40"/>
      <c r="AE252" s="34" t="s">
        <v>35</v>
      </c>
      <c r="AF252" s="34"/>
      <c r="AG252" s="34"/>
      <c r="AH252" s="34"/>
      <c r="AI252" s="40">
        <v>0.6</v>
      </c>
      <c r="AJ252" s="40"/>
      <c r="AK252" s="40"/>
      <c r="AL252" s="40"/>
      <c r="AM252" s="40"/>
      <c r="AN252" s="40"/>
      <c r="AO252" s="40"/>
      <c r="AP252" s="40"/>
      <c r="AQ252" s="40"/>
      <c r="AR252" s="40"/>
      <c r="AS252" s="34">
        <v>100</v>
      </c>
      <c r="AT252" s="34"/>
      <c r="AU252" s="34"/>
      <c r="AV252" s="35" t="s">
        <v>15</v>
      </c>
      <c r="AW252" s="35"/>
      <c r="AX252" s="35"/>
      <c r="AY252" s="35"/>
      <c r="AZ252" s="35"/>
      <c r="BA252" s="35"/>
      <c r="BB252" s="35" t="s">
        <v>15</v>
      </c>
      <c r="BC252" s="35"/>
      <c r="BD252" s="1"/>
    </row>
    <row r="253" spans="1:56" ht="15.95" customHeight="1">
      <c r="A253" s="1"/>
      <c r="B253" s="1"/>
      <c r="C253" s="37" t="s">
        <v>15</v>
      </c>
      <c r="D253" s="37"/>
      <c r="E253" s="37"/>
      <c r="F253" s="37"/>
      <c r="G253" s="37"/>
      <c r="H253" s="37"/>
      <c r="I253" s="37"/>
      <c r="J253" s="37"/>
      <c r="K253" s="37"/>
      <c r="L253" s="38" t="s">
        <v>36</v>
      </c>
      <c r="M253" s="38"/>
      <c r="N253" s="38"/>
      <c r="O253" s="38"/>
      <c r="P253" s="38"/>
      <c r="Q253" s="38"/>
      <c r="R253" s="39" t="s">
        <v>37</v>
      </c>
      <c r="S253" s="39"/>
      <c r="T253" s="39"/>
      <c r="U253" s="36">
        <v>450</v>
      </c>
      <c r="V253" s="36"/>
      <c r="W253" s="36"/>
      <c r="X253" s="36"/>
      <c r="Y253" s="36">
        <v>402.2</v>
      </c>
      <c r="Z253" s="36"/>
      <c r="AA253" s="36"/>
      <c r="AB253" s="36"/>
      <c r="AC253" s="36"/>
      <c r="AD253" s="36"/>
      <c r="AE253" s="34">
        <v>89.377777780000002</v>
      </c>
      <c r="AF253" s="34"/>
      <c r="AG253" s="34"/>
      <c r="AH253" s="34"/>
      <c r="AI253" s="35" t="s">
        <v>15</v>
      </c>
      <c r="AJ253" s="35"/>
      <c r="AK253" s="35"/>
      <c r="AL253" s="35"/>
      <c r="AM253" s="35"/>
      <c r="AN253" s="35"/>
      <c r="AO253" s="35"/>
      <c r="AP253" s="35"/>
      <c r="AQ253" s="35"/>
      <c r="AR253" s="35"/>
      <c r="AS253" s="35" t="s">
        <v>15</v>
      </c>
      <c r="AT253" s="35"/>
      <c r="AU253" s="35"/>
      <c r="AV253" s="36">
        <v>332.65</v>
      </c>
      <c r="AW253" s="36"/>
      <c r="AX253" s="36"/>
      <c r="AY253" s="36"/>
      <c r="AZ253" s="36"/>
      <c r="BA253" s="36"/>
      <c r="BB253" s="34">
        <v>73.922222219999995</v>
      </c>
      <c r="BC253" s="34"/>
      <c r="BD253" s="1"/>
    </row>
    <row r="254" spans="1:56" ht="23.1" customHeight="1">
      <c r="A254" s="1"/>
      <c r="B254" s="1"/>
      <c r="C254" s="43" t="s">
        <v>103</v>
      </c>
      <c r="D254" s="43"/>
      <c r="E254" s="43"/>
      <c r="F254" s="43"/>
      <c r="G254" s="43"/>
      <c r="H254" s="43"/>
      <c r="I254" s="43"/>
      <c r="J254" s="43"/>
      <c r="K254" s="43"/>
      <c r="L254" s="43"/>
      <c r="M254" s="43"/>
      <c r="N254" s="43"/>
      <c r="O254" s="43"/>
      <c r="P254" s="43"/>
      <c r="Q254" s="43"/>
      <c r="R254" s="43"/>
      <c r="S254" s="43"/>
      <c r="T254" s="43"/>
      <c r="U254" s="44">
        <v>485</v>
      </c>
      <c r="V254" s="44"/>
      <c r="W254" s="44"/>
      <c r="X254" s="44"/>
      <c r="Y254" s="44">
        <v>484.85</v>
      </c>
      <c r="Z254" s="44"/>
      <c r="AA254" s="44"/>
      <c r="AB254" s="44"/>
      <c r="AC254" s="44"/>
      <c r="AD254" s="44"/>
      <c r="AE254" s="45">
        <v>99.969072159999996</v>
      </c>
      <c r="AF254" s="45"/>
      <c r="AG254" s="45"/>
      <c r="AH254" s="45"/>
      <c r="AI254" s="46"/>
      <c r="AJ254" s="46"/>
      <c r="AK254" s="46"/>
      <c r="AL254" s="46"/>
      <c r="AM254" s="46"/>
      <c r="AN254" s="46"/>
      <c r="AO254" s="46"/>
      <c r="AP254" s="46"/>
      <c r="AQ254" s="46"/>
      <c r="AR254" s="46"/>
      <c r="AS254" s="46"/>
      <c r="AT254" s="46"/>
      <c r="AU254" s="46"/>
      <c r="AV254" s="44">
        <v>250.8</v>
      </c>
      <c r="AW254" s="44"/>
      <c r="AX254" s="44"/>
      <c r="AY254" s="44"/>
      <c r="AZ254" s="44"/>
      <c r="BA254" s="44"/>
      <c r="BB254" s="45">
        <v>51.711340210000003</v>
      </c>
      <c r="BC254" s="45"/>
      <c r="BD254" s="1"/>
    </row>
    <row r="255" spans="1:56" ht="45.95" customHeight="1">
      <c r="A255" s="1"/>
      <c r="B255" s="1"/>
      <c r="C255" s="41" t="s">
        <v>104</v>
      </c>
      <c r="D255" s="41"/>
      <c r="E255" s="41"/>
      <c r="F255" s="41"/>
      <c r="G255" s="41"/>
      <c r="H255" s="41"/>
      <c r="I255" s="41"/>
      <c r="J255" s="41"/>
      <c r="K255" s="41"/>
      <c r="L255" s="42" t="s">
        <v>33</v>
      </c>
      <c r="M255" s="42"/>
      <c r="N255" s="42"/>
      <c r="O255" s="42"/>
      <c r="P255" s="42"/>
      <c r="Q255" s="42"/>
      <c r="R255" s="39" t="s">
        <v>34</v>
      </c>
      <c r="S255" s="39"/>
      <c r="T255" s="39"/>
      <c r="U255" s="40">
        <v>1.2</v>
      </c>
      <c r="V255" s="40"/>
      <c r="W255" s="40"/>
      <c r="X255" s="40"/>
      <c r="Y255" s="40" t="s">
        <v>35</v>
      </c>
      <c r="Z255" s="40"/>
      <c r="AA255" s="40"/>
      <c r="AB255" s="40"/>
      <c r="AC255" s="40"/>
      <c r="AD255" s="40"/>
      <c r="AE255" s="34" t="s">
        <v>35</v>
      </c>
      <c r="AF255" s="34"/>
      <c r="AG255" s="34"/>
      <c r="AH255" s="34"/>
      <c r="AI255" s="40">
        <v>0.8</v>
      </c>
      <c r="AJ255" s="40"/>
      <c r="AK255" s="40"/>
      <c r="AL255" s="40"/>
      <c r="AM255" s="40"/>
      <c r="AN255" s="40"/>
      <c r="AO255" s="40"/>
      <c r="AP255" s="40"/>
      <c r="AQ255" s="40"/>
      <c r="AR255" s="40"/>
      <c r="AS255" s="34">
        <v>66.666666669999998</v>
      </c>
      <c r="AT255" s="34"/>
      <c r="AU255" s="34"/>
      <c r="AV255" s="35" t="s">
        <v>15</v>
      </c>
      <c r="AW255" s="35"/>
      <c r="AX255" s="35"/>
      <c r="AY255" s="35"/>
      <c r="AZ255" s="35"/>
      <c r="BA255" s="35"/>
      <c r="BB255" s="35" t="s">
        <v>15</v>
      </c>
      <c r="BC255" s="35"/>
      <c r="BD255" s="1"/>
    </row>
    <row r="256" spans="1:56" ht="15.95" customHeight="1">
      <c r="A256" s="1"/>
      <c r="B256" s="1"/>
      <c r="C256" s="37" t="s">
        <v>15</v>
      </c>
      <c r="D256" s="37"/>
      <c r="E256" s="37"/>
      <c r="F256" s="37"/>
      <c r="G256" s="37"/>
      <c r="H256" s="37"/>
      <c r="I256" s="37"/>
      <c r="J256" s="37"/>
      <c r="K256" s="37"/>
      <c r="L256" s="38" t="s">
        <v>36</v>
      </c>
      <c r="M256" s="38"/>
      <c r="N256" s="38"/>
      <c r="O256" s="38"/>
      <c r="P256" s="38"/>
      <c r="Q256" s="38"/>
      <c r="R256" s="39" t="s">
        <v>37</v>
      </c>
      <c r="S256" s="39"/>
      <c r="T256" s="39"/>
      <c r="U256" s="36">
        <v>485</v>
      </c>
      <c r="V256" s="36"/>
      <c r="W256" s="36"/>
      <c r="X256" s="36"/>
      <c r="Y256" s="36">
        <v>484.85</v>
      </c>
      <c r="Z256" s="36"/>
      <c r="AA256" s="36"/>
      <c r="AB256" s="36"/>
      <c r="AC256" s="36"/>
      <c r="AD256" s="36"/>
      <c r="AE256" s="34">
        <v>99.969072159999996</v>
      </c>
      <c r="AF256" s="34"/>
      <c r="AG256" s="34"/>
      <c r="AH256" s="34"/>
      <c r="AI256" s="35" t="s">
        <v>15</v>
      </c>
      <c r="AJ256" s="35"/>
      <c r="AK256" s="35"/>
      <c r="AL256" s="35"/>
      <c r="AM256" s="35"/>
      <c r="AN256" s="35"/>
      <c r="AO256" s="35"/>
      <c r="AP256" s="35"/>
      <c r="AQ256" s="35"/>
      <c r="AR256" s="35"/>
      <c r="AS256" s="35" t="s">
        <v>15</v>
      </c>
      <c r="AT256" s="35"/>
      <c r="AU256" s="35"/>
      <c r="AV256" s="36">
        <v>250.8</v>
      </c>
      <c r="AW256" s="36"/>
      <c r="AX256" s="36"/>
      <c r="AY256" s="36"/>
      <c r="AZ256" s="36"/>
      <c r="BA256" s="36"/>
      <c r="BB256" s="34">
        <v>51.711340210000003</v>
      </c>
      <c r="BC256" s="34"/>
      <c r="BD256" s="1"/>
    </row>
    <row r="257" spans="1:56" ht="45.95" customHeight="1">
      <c r="A257" s="1"/>
      <c r="B257" s="1"/>
      <c r="C257" s="67" t="s">
        <v>105</v>
      </c>
      <c r="D257" s="67"/>
      <c r="E257" s="67"/>
      <c r="F257" s="67"/>
      <c r="G257" s="67"/>
      <c r="H257" s="67"/>
      <c r="I257" s="67"/>
      <c r="J257" s="67"/>
      <c r="K257" s="67"/>
      <c r="L257" s="67"/>
      <c r="M257" s="67"/>
      <c r="N257" s="67"/>
      <c r="O257" s="67"/>
      <c r="P257" s="67"/>
      <c r="Q257" s="67"/>
      <c r="R257" s="67"/>
      <c r="S257" s="67"/>
      <c r="T257" s="67"/>
      <c r="U257" s="63" t="s">
        <v>106</v>
      </c>
      <c r="V257" s="63"/>
      <c r="W257" s="63"/>
      <c r="X257" s="63"/>
      <c r="Y257" s="63" t="s">
        <v>107</v>
      </c>
      <c r="Z257" s="63"/>
      <c r="AA257" s="63"/>
      <c r="AB257" s="63"/>
      <c r="AC257" s="63"/>
      <c r="AD257" s="63"/>
      <c r="AE257" s="64" t="s">
        <v>51</v>
      </c>
      <c r="AF257" s="64"/>
      <c r="AG257" s="64"/>
      <c r="AH257" s="64"/>
      <c r="AI257" s="62"/>
      <c r="AJ257" s="62"/>
      <c r="AK257" s="62"/>
      <c r="AL257" s="62"/>
      <c r="AM257" s="62"/>
      <c r="AN257" s="62"/>
      <c r="AO257" s="62"/>
      <c r="AP257" s="62"/>
      <c r="AQ257" s="62"/>
      <c r="AR257" s="62"/>
      <c r="AS257" s="62"/>
      <c r="AT257" s="62"/>
      <c r="AU257" s="62"/>
      <c r="AV257" s="63" t="s">
        <v>108</v>
      </c>
      <c r="AW257" s="63"/>
      <c r="AX257" s="63"/>
      <c r="AY257" s="63"/>
      <c r="AZ257" s="63"/>
      <c r="BA257" s="63"/>
      <c r="BB257" s="64" t="s">
        <v>109</v>
      </c>
      <c r="BC257" s="64"/>
      <c r="BD257" s="1"/>
    </row>
    <row r="258" spans="1:56" ht="15" customHeight="1">
      <c r="A258" s="1"/>
      <c r="B258" s="1"/>
      <c r="C258" s="65" t="s">
        <v>14</v>
      </c>
      <c r="D258" s="65"/>
      <c r="E258" s="65"/>
      <c r="F258" s="65"/>
      <c r="G258" s="65"/>
      <c r="H258" s="65"/>
      <c r="I258" s="65"/>
      <c r="J258" s="65"/>
      <c r="K258" s="65"/>
      <c r="L258" s="65"/>
      <c r="M258" s="65"/>
      <c r="N258" s="65"/>
      <c r="O258" s="65"/>
      <c r="P258" s="65"/>
      <c r="Q258" s="65"/>
      <c r="R258" s="65"/>
      <c r="S258" s="65"/>
      <c r="T258" s="65"/>
      <c r="U258" s="66" t="s">
        <v>15</v>
      </c>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6"/>
      <c r="BC258" s="66"/>
      <c r="BD258" s="1"/>
    </row>
    <row r="259" spans="1:56" ht="20.100000000000001" customHeight="1">
      <c r="A259" s="1"/>
      <c r="B259" s="1"/>
      <c r="C259" s="1"/>
      <c r="D259" s="59" t="s">
        <v>16</v>
      </c>
      <c r="E259" s="59"/>
      <c r="F259" s="60" t="s">
        <v>110</v>
      </c>
      <c r="G259" s="60"/>
      <c r="H259" s="60"/>
      <c r="I259" s="60"/>
      <c r="J259" s="60"/>
      <c r="K259" s="60"/>
      <c r="L259" s="60"/>
      <c r="M259" s="60"/>
      <c r="N259" s="60"/>
      <c r="O259" s="60"/>
      <c r="P259" s="60"/>
      <c r="Q259" s="60"/>
      <c r="R259" s="60"/>
      <c r="S259" s="60"/>
      <c r="T259" s="60"/>
      <c r="U259" s="60"/>
      <c r="V259" s="60"/>
      <c r="W259" s="60"/>
      <c r="X259" s="60"/>
      <c r="Y259" s="60"/>
      <c r="Z259" s="60"/>
      <c r="AA259" s="60"/>
      <c r="AB259" s="60"/>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row>
    <row r="260" spans="1:56">
      <c r="A260" s="1"/>
      <c r="B260" s="1"/>
      <c r="C260" s="1"/>
      <c r="D260" s="1"/>
      <c r="E260" s="1"/>
      <c r="F260" s="1"/>
      <c r="G260" s="1"/>
      <c r="H260" s="1"/>
      <c r="I260" s="1"/>
      <c r="J260" s="1"/>
      <c r="K260" s="61" t="s">
        <v>18</v>
      </c>
      <c r="L260" s="61"/>
      <c r="M260" s="61"/>
      <c r="N260" s="61"/>
      <c r="O260" s="61"/>
      <c r="P260" s="61"/>
      <c r="Q260" s="61" t="s">
        <v>19</v>
      </c>
      <c r="R260" s="61"/>
      <c r="S260" s="61"/>
      <c r="T260" s="61"/>
      <c r="U260" s="61"/>
      <c r="V260" s="61" t="s">
        <v>20</v>
      </c>
      <c r="W260" s="61"/>
      <c r="X260" s="61"/>
      <c r="Y260" s="61"/>
      <c r="Z260" s="61"/>
      <c r="AA260" s="61" t="s">
        <v>21</v>
      </c>
      <c r="AB260" s="61"/>
      <c r="AC260" s="61"/>
      <c r="AD260" s="61"/>
      <c r="AE260" s="56" t="s">
        <v>22</v>
      </c>
      <c r="AF260" s="56"/>
      <c r="AG260" s="56"/>
      <c r="AH260" s="56"/>
      <c r="AI260" s="56"/>
      <c r="AJ260" s="56"/>
      <c r="AK260" s="56"/>
      <c r="AL260" s="56"/>
      <c r="AM260" s="56"/>
      <c r="AN260" s="56"/>
      <c r="AO260" s="56"/>
      <c r="AP260" s="56"/>
      <c r="AQ260" s="56"/>
      <c r="AR260" s="56"/>
      <c r="AS260" s="56"/>
      <c r="AT260" s="56"/>
      <c r="AU260" s="56"/>
      <c r="AV260" s="56"/>
      <c r="AW260" s="56"/>
      <c r="AX260" s="1"/>
      <c r="AY260" s="1"/>
      <c r="AZ260" s="1"/>
      <c r="BA260" s="1"/>
      <c r="BB260" s="1"/>
      <c r="BC260" s="1"/>
      <c r="BD260" s="1"/>
    </row>
    <row r="261" spans="1:56" ht="15" customHeight="1">
      <c r="A261" s="1"/>
      <c r="B261" s="1"/>
      <c r="C261" s="1"/>
      <c r="D261" s="1"/>
      <c r="E261" s="1"/>
      <c r="F261" s="1"/>
      <c r="G261" s="1"/>
      <c r="H261" s="1"/>
      <c r="I261" s="1"/>
      <c r="J261" s="1"/>
      <c r="K261" s="57"/>
      <c r="L261" s="57"/>
      <c r="M261" s="57"/>
      <c r="N261" s="57"/>
      <c r="O261" s="57"/>
      <c r="P261" s="57"/>
      <c r="Q261" s="58"/>
      <c r="R261" s="58"/>
      <c r="S261" s="58"/>
      <c r="T261" s="58"/>
      <c r="U261" s="58"/>
      <c r="V261" s="57"/>
      <c r="W261" s="57"/>
      <c r="X261" s="57"/>
      <c r="Y261" s="57"/>
      <c r="Z261" s="57"/>
      <c r="AA261" s="57"/>
      <c r="AB261" s="57"/>
      <c r="AC261" s="57"/>
      <c r="AD261" s="57"/>
      <c r="AE261" s="58" t="s">
        <v>23</v>
      </c>
      <c r="AF261" s="58"/>
      <c r="AG261" s="58"/>
      <c r="AH261" s="58"/>
      <c r="AI261" s="58"/>
      <c r="AJ261" s="58"/>
      <c r="AK261" s="58"/>
      <c r="AL261" s="58"/>
      <c r="AM261" s="58"/>
      <c r="AN261" s="58"/>
      <c r="AO261" s="58"/>
      <c r="AP261" s="57" t="s">
        <v>24</v>
      </c>
      <c r="AQ261" s="57"/>
      <c r="AR261" s="57"/>
      <c r="AS261" s="57"/>
      <c r="AT261" s="57"/>
      <c r="AU261" s="57"/>
      <c r="AV261" s="57"/>
      <c r="AW261" s="57"/>
      <c r="AX261" s="1"/>
      <c r="AY261" s="1"/>
      <c r="AZ261" s="1"/>
      <c r="BA261" s="1"/>
      <c r="BB261" s="1"/>
      <c r="BC261" s="1"/>
      <c r="BD261" s="1"/>
    </row>
    <row r="262" spans="1:56" ht="0.95" customHeight="1">
      <c r="A262" s="1"/>
      <c r="B262" s="1"/>
      <c r="C262" s="1"/>
      <c r="D262" s="1"/>
      <c r="E262" s="1"/>
      <c r="F262" s="1"/>
      <c r="G262" s="1"/>
      <c r="H262" s="1"/>
      <c r="I262" s="1"/>
      <c r="J262" s="1"/>
      <c r="K262" s="52">
        <v>2024</v>
      </c>
      <c r="L262" s="52"/>
      <c r="M262" s="52"/>
      <c r="N262" s="52"/>
      <c r="O262" s="52"/>
      <c r="P262" s="52"/>
      <c r="Q262" s="53">
        <v>10</v>
      </c>
      <c r="R262" s="53"/>
      <c r="S262" s="53"/>
      <c r="T262" s="53"/>
      <c r="U262" s="53"/>
      <c r="V262" s="53">
        <v>10</v>
      </c>
      <c r="W262" s="53"/>
      <c r="X262" s="53"/>
      <c r="Y262" s="53"/>
      <c r="Z262" s="53"/>
      <c r="AA262" s="53">
        <v>10</v>
      </c>
      <c r="AB262" s="53"/>
      <c r="AC262" s="53"/>
      <c r="AD262" s="53"/>
      <c r="AE262" s="55">
        <f>+AA262/V262</f>
        <v>1</v>
      </c>
      <c r="AF262" s="55"/>
      <c r="AG262" s="55"/>
      <c r="AH262" s="55"/>
      <c r="AI262" s="55"/>
      <c r="AJ262" s="55"/>
      <c r="AK262" s="50"/>
      <c r="AL262" s="1"/>
      <c r="AM262" s="1"/>
      <c r="AN262" s="1"/>
      <c r="AO262" s="50"/>
      <c r="AP262" s="53">
        <v>100</v>
      </c>
      <c r="AQ262" s="53"/>
      <c r="AR262" s="53"/>
      <c r="AS262" s="53"/>
      <c r="AT262" s="1"/>
      <c r="AU262" s="1"/>
      <c r="AV262" s="1"/>
      <c r="AW262" s="1"/>
      <c r="AX262" s="50"/>
      <c r="AY262" s="1"/>
      <c r="AZ262" s="1"/>
      <c r="BA262" s="1"/>
      <c r="BB262" s="1"/>
      <c r="BC262" s="1"/>
      <c r="BD262" s="1"/>
    </row>
    <row r="263" spans="1:56" ht="12.95" customHeight="1">
      <c r="A263" s="1"/>
      <c r="B263" s="1"/>
      <c r="C263" s="1"/>
      <c r="D263" s="1"/>
      <c r="E263" s="1"/>
      <c r="F263" s="1"/>
      <c r="G263" s="1"/>
      <c r="H263" s="1"/>
      <c r="I263" s="1"/>
      <c r="J263" s="1"/>
      <c r="K263" s="52"/>
      <c r="L263" s="52"/>
      <c r="M263" s="52"/>
      <c r="N263" s="52"/>
      <c r="O263" s="52"/>
      <c r="P263" s="52"/>
      <c r="Q263" s="53"/>
      <c r="R263" s="53"/>
      <c r="S263" s="53"/>
      <c r="T263" s="53"/>
      <c r="U263" s="53"/>
      <c r="V263" s="53"/>
      <c r="W263" s="53"/>
      <c r="X263" s="53"/>
      <c r="Y263" s="53"/>
      <c r="Z263" s="53"/>
      <c r="AA263" s="53"/>
      <c r="AB263" s="53"/>
      <c r="AC263" s="53"/>
      <c r="AD263" s="53"/>
      <c r="AE263" s="55"/>
      <c r="AF263" s="55"/>
      <c r="AG263" s="55"/>
      <c r="AH263" s="55"/>
      <c r="AI263" s="55"/>
      <c r="AJ263" s="55"/>
      <c r="AK263" s="50"/>
      <c r="AL263" s="1"/>
      <c r="AM263" s="2"/>
      <c r="AN263" s="1"/>
      <c r="AO263" s="50"/>
      <c r="AP263" s="53"/>
      <c r="AQ263" s="53"/>
      <c r="AR263" s="53"/>
      <c r="AS263" s="53"/>
      <c r="AT263" s="1"/>
      <c r="AU263" s="1"/>
      <c r="AV263" s="1"/>
      <c r="AW263" s="1"/>
      <c r="AX263" s="50"/>
      <c r="AY263" s="1"/>
      <c r="AZ263" s="1"/>
      <c r="BA263" s="1"/>
      <c r="BB263" s="1"/>
      <c r="BC263" s="1"/>
      <c r="BD263" s="1"/>
    </row>
    <row r="264" spans="1:56" ht="0.95" customHeight="1">
      <c r="A264" s="1"/>
      <c r="B264" s="1"/>
      <c r="C264" s="1"/>
      <c r="D264" s="1"/>
      <c r="E264" s="1"/>
      <c r="F264" s="1"/>
      <c r="G264" s="1"/>
      <c r="H264" s="1"/>
      <c r="I264" s="1"/>
      <c r="J264" s="1"/>
      <c r="K264" s="52"/>
      <c r="L264" s="52"/>
      <c r="M264" s="52"/>
      <c r="N264" s="52"/>
      <c r="O264" s="52"/>
      <c r="P264" s="52"/>
      <c r="Q264" s="53"/>
      <c r="R264" s="53"/>
      <c r="S264" s="53"/>
      <c r="T264" s="53"/>
      <c r="U264" s="53"/>
      <c r="V264" s="53"/>
      <c r="W264" s="53"/>
      <c r="X264" s="53"/>
      <c r="Y264" s="53"/>
      <c r="Z264" s="53"/>
      <c r="AA264" s="53"/>
      <c r="AB264" s="53"/>
      <c r="AC264" s="53"/>
      <c r="AD264" s="53"/>
      <c r="AE264" s="55"/>
      <c r="AF264" s="55"/>
      <c r="AG264" s="55"/>
      <c r="AH264" s="55"/>
      <c r="AI264" s="55"/>
      <c r="AJ264" s="55"/>
      <c r="AK264" s="50"/>
      <c r="AL264" s="1"/>
      <c r="AM264" s="1"/>
      <c r="AN264" s="1"/>
      <c r="AO264" s="50"/>
      <c r="AP264" s="53"/>
      <c r="AQ264" s="53"/>
      <c r="AR264" s="53"/>
      <c r="AS264" s="53"/>
      <c r="AT264" s="1"/>
      <c r="AU264" s="1"/>
      <c r="AV264" s="1"/>
      <c r="AW264" s="1"/>
      <c r="AX264" s="50"/>
      <c r="AY264" s="1"/>
      <c r="AZ264" s="1"/>
      <c r="BA264" s="1"/>
      <c r="BB264" s="1"/>
      <c r="BC264" s="1"/>
      <c r="BD264" s="1"/>
    </row>
    <row r="265" spans="1:56" ht="0.95" customHeight="1">
      <c r="A265" s="1"/>
      <c r="B265" s="1"/>
      <c r="C265" s="1"/>
      <c r="D265" s="1"/>
      <c r="E265" s="1"/>
      <c r="F265" s="1"/>
      <c r="G265" s="1"/>
      <c r="H265" s="1"/>
      <c r="I265" s="1"/>
      <c r="J265" s="1"/>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1"/>
      <c r="AZ265" s="1"/>
      <c r="BA265" s="1"/>
      <c r="BB265" s="1"/>
      <c r="BC265" s="1"/>
      <c r="BD265" s="1"/>
    </row>
    <row r="266" spans="1:56" ht="0.95" customHeight="1">
      <c r="A266" s="1"/>
      <c r="B266" s="1"/>
      <c r="C266" s="1"/>
      <c r="D266" s="1"/>
      <c r="E266" s="1"/>
      <c r="F266" s="1"/>
      <c r="G266" s="1"/>
      <c r="H266" s="1"/>
      <c r="I266" s="1"/>
      <c r="J266" s="1"/>
      <c r="K266" s="52">
        <v>2025</v>
      </c>
      <c r="L266" s="52"/>
      <c r="M266" s="52"/>
      <c r="N266" s="52"/>
      <c r="O266" s="52"/>
      <c r="P266" s="52"/>
      <c r="Q266" s="53">
        <v>30</v>
      </c>
      <c r="R266" s="53"/>
      <c r="S266" s="53"/>
      <c r="T266" s="53"/>
      <c r="U266" s="53"/>
      <c r="V266" s="53">
        <v>30</v>
      </c>
      <c r="W266" s="53"/>
      <c r="X266" s="53"/>
      <c r="Y266" s="53"/>
      <c r="Z266" s="53"/>
      <c r="AA266" s="53">
        <v>30</v>
      </c>
      <c r="AB266" s="53"/>
      <c r="AC266" s="53"/>
      <c r="AD266" s="53"/>
      <c r="AE266" s="55">
        <f>+AA266/V266</f>
        <v>1</v>
      </c>
      <c r="AF266" s="55"/>
      <c r="AG266" s="55"/>
      <c r="AH266" s="55"/>
      <c r="AI266" s="55"/>
      <c r="AJ266" s="55"/>
      <c r="AK266" s="50"/>
      <c r="AL266" s="1"/>
      <c r="AM266" s="1"/>
      <c r="AN266" s="1"/>
      <c r="AO266" s="50"/>
      <c r="AP266" s="53">
        <v>100</v>
      </c>
      <c r="AQ266" s="53"/>
      <c r="AR266" s="53"/>
      <c r="AS266" s="53"/>
      <c r="AT266" s="1"/>
      <c r="AU266" s="1"/>
      <c r="AV266" s="1"/>
      <c r="AW266" s="1"/>
      <c r="AX266" s="50"/>
      <c r="AY266" s="1"/>
      <c r="AZ266" s="1"/>
      <c r="BA266" s="1"/>
      <c r="BB266" s="1"/>
      <c r="BC266" s="1"/>
      <c r="BD266" s="1"/>
    </row>
    <row r="267" spans="1:56" ht="12.95" customHeight="1">
      <c r="A267" s="1"/>
      <c r="B267" s="1"/>
      <c r="C267" s="1"/>
      <c r="D267" s="1"/>
      <c r="E267" s="1"/>
      <c r="F267" s="1"/>
      <c r="G267" s="1"/>
      <c r="H267" s="1"/>
      <c r="I267" s="1"/>
      <c r="J267" s="1"/>
      <c r="K267" s="52"/>
      <c r="L267" s="52"/>
      <c r="M267" s="52"/>
      <c r="N267" s="52"/>
      <c r="O267" s="52"/>
      <c r="P267" s="52"/>
      <c r="Q267" s="53"/>
      <c r="R267" s="53"/>
      <c r="S267" s="53"/>
      <c r="T267" s="53"/>
      <c r="U267" s="53"/>
      <c r="V267" s="53"/>
      <c r="W267" s="53"/>
      <c r="X267" s="53"/>
      <c r="Y267" s="53"/>
      <c r="Z267" s="53"/>
      <c r="AA267" s="53"/>
      <c r="AB267" s="53"/>
      <c r="AC267" s="53"/>
      <c r="AD267" s="53"/>
      <c r="AE267" s="55"/>
      <c r="AF267" s="55"/>
      <c r="AG267" s="55"/>
      <c r="AH267" s="55"/>
      <c r="AI267" s="55"/>
      <c r="AJ267" s="55"/>
      <c r="AK267" s="50"/>
      <c r="AL267" s="1"/>
      <c r="AM267" s="2"/>
      <c r="AN267" s="1"/>
      <c r="AO267" s="50"/>
      <c r="AP267" s="53"/>
      <c r="AQ267" s="53"/>
      <c r="AR267" s="53"/>
      <c r="AS267" s="53"/>
      <c r="AT267" s="1"/>
      <c r="AU267" s="51"/>
      <c r="AV267" s="51"/>
      <c r="AW267" s="1"/>
      <c r="AX267" s="50"/>
      <c r="AY267" s="1"/>
      <c r="AZ267" s="1"/>
      <c r="BA267" s="1"/>
      <c r="BB267" s="1"/>
      <c r="BC267" s="1"/>
      <c r="BD267" s="1"/>
    </row>
    <row r="268" spans="1:56" ht="0.95" customHeight="1">
      <c r="A268" s="1"/>
      <c r="B268" s="1"/>
      <c r="C268" s="1"/>
      <c r="D268" s="1"/>
      <c r="E268" s="1"/>
      <c r="F268" s="1"/>
      <c r="G268" s="1"/>
      <c r="H268" s="1"/>
      <c r="I268" s="1"/>
      <c r="J268" s="1"/>
      <c r="K268" s="52"/>
      <c r="L268" s="52"/>
      <c r="M268" s="52"/>
      <c r="N268" s="52"/>
      <c r="O268" s="52"/>
      <c r="P268" s="52"/>
      <c r="Q268" s="53"/>
      <c r="R268" s="53"/>
      <c r="S268" s="53"/>
      <c r="T268" s="53"/>
      <c r="U268" s="53"/>
      <c r="V268" s="53"/>
      <c r="W268" s="53"/>
      <c r="X268" s="53"/>
      <c r="Y268" s="53"/>
      <c r="Z268" s="53"/>
      <c r="AA268" s="53"/>
      <c r="AB268" s="53"/>
      <c r="AC268" s="53"/>
      <c r="AD268" s="53"/>
      <c r="AE268" s="55"/>
      <c r="AF268" s="55"/>
      <c r="AG268" s="55"/>
      <c r="AH268" s="55"/>
      <c r="AI268" s="55"/>
      <c r="AJ268" s="55"/>
      <c r="AK268" s="50"/>
      <c r="AL268" s="1"/>
      <c r="AM268" s="1"/>
      <c r="AN268" s="1"/>
      <c r="AO268" s="50"/>
      <c r="AP268" s="53"/>
      <c r="AQ268" s="53"/>
      <c r="AR268" s="53"/>
      <c r="AS268" s="53"/>
      <c r="AT268" s="1"/>
      <c r="AU268" s="1"/>
      <c r="AV268" s="1"/>
      <c r="AW268" s="1"/>
      <c r="AX268" s="50"/>
      <c r="AY268" s="1"/>
      <c r="AZ268" s="1"/>
      <c r="BA268" s="1"/>
      <c r="BB268" s="1"/>
      <c r="BC268" s="1"/>
      <c r="BD268" s="1"/>
    </row>
    <row r="269" spans="1:56" ht="0.95" customHeight="1">
      <c r="A269" s="1"/>
      <c r="B269" s="1"/>
      <c r="C269" s="1"/>
      <c r="D269" s="1"/>
      <c r="E269" s="1"/>
      <c r="F269" s="1"/>
      <c r="G269" s="1"/>
      <c r="H269" s="1"/>
      <c r="I269" s="1"/>
      <c r="J269" s="1"/>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1"/>
      <c r="AZ269" s="1"/>
      <c r="BA269" s="1"/>
      <c r="BB269" s="1"/>
      <c r="BC269" s="1"/>
      <c r="BD269" s="1"/>
    </row>
    <row r="270" spans="1:56" ht="0.95" customHeight="1">
      <c r="A270" s="1"/>
      <c r="B270" s="1"/>
      <c r="C270" s="1"/>
      <c r="D270" s="1"/>
      <c r="E270" s="1"/>
      <c r="F270" s="1"/>
      <c r="G270" s="1"/>
      <c r="H270" s="1"/>
      <c r="I270" s="1"/>
      <c r="J270" s="1"/>
      <c r="K270" s="52">
        <v>2026</v>
      </c>
      <c r="L270" s="52"/>
      <c r="M270" s="52"/>
      <c r="N270" s="52"/>
      <c r="O270" s="52"/>
      <c r="P270" s="52"/>
      <c r="Q270" s="53">
        <v>30</v>
      </c>
      <c r="R270" s="53"/>
      <c r="S270" s="53"/>
      <c r="T270" s="53"/>
      <c r="U270" s="53"/>
      <c r="V270" s="53">
        <v>30</v>
      </c>
      <c r="W270" s="53"/>
      <c r="X270" s="53"/>
      <c r="Y270" s="53"/>
      <c r="Z270" s="53"/>
      <c r="AA270" s="53"/>
      <c r="AB270" s="53"/>
      <c r="AC270" s="53"/>
      <c r="AD270" s="53"/>
      <c r="AE270" s="54">
        <v>0</v>
      </c>
      <c r="AF270" s="54"/>
      <c r="AG270" s="54"/>
      <c r="AH270" s="54"/>
      <c r="AI270" s="54"/>
      <c r="AJ270" s="54"/>
      <c r="AK270" s="50"/>
      <c r="AL270" s="1"/>
      <c r="AM270" s="1"/>
      <c r="AN270" s="1"/>
      <c r="AO270" s="50"/>
      <c r="AP270" s="53" t="s">
        <v>25</v>
      </c>
      <c r="AQ270" s="53"/>
      <c r="AR270" s="53"/>
      <c r="AS270" s="53"/>
      <c r="AT270" s="1"/>
      <c r="AU270" s="1"/>
      <c r="AV270" s="1"/>
      <c r="AW270" s="1"/>
      <c r="AX270" s="50"/>
      <c r="AY270" s="1"/>
      <c r="AZ270" s="1"/>
      <c r="BA270" s="1"/>
      <c r="BB270" s="1"/>
      <c r="BC270" s="1"/>
      <c r="BD270" s="1"/>
    </row>
    <row r="271" spans="1:56" ht="12.95" customHeight="1">
      <c r="A271" s="1"/>
      <c r="B271" s="1"/>
      <c r="C271" s="1"/>
      <c r="D271" s="1"/>
      <c r="E271" s="1"/>
      <c r="F271" s="1"/>
      <c r="G271" s="1"/>
      <c r="H271" s="1"/>
      <c r="I271" s="1"/>
      <c r="J271" s="1"/>
      <c r="K271" s="52"/>
      <c r="L271" s="52"/>
      <c r="M271" s="52"/>
      <c r="N271" s="52"/>
      <c r="O271" s="52"/>
      <c r="P271" s="52"/>
      <c r="Q271" s="53"/>
      <c r="R271" s="53"/>
      <c r="S271" s="53"/>
      <c r="T271" s="53"/>
      <c r="U271" s="53"/>
      <c r="V271" s="53"/>
      <c r="W271" s="53"/>
      <c r="X271" s="53"/>
      <c r="Y271" s="53"/>
      <c r="Z271" s="53"/>
      <c r="AA271" s="53"/>
      <c r="AB271" s="53"/>
      <c r="AC271" s="53"/>
      <c r="AD271" s="53"/>
      <c r="AE271" s="54"/>
      <c r="AF271" s="54"/>
      <c r="AG271" s="54"/>
      <c r="AH271" s="54"/>
      <c r="AI271" s="54"/>
      <c r="AJ271" s="54"/>
      <c r="AK271" s="50"/>
      <c r="AL271" s="1"/>
      <c r="AM271" s="2"/>
      <c r="AN271" s="1"/>
      <c r="AO271" s="50"/>
      <c r="AP271" s="53"/>
      <c r="AQ271" s="53"/>
      <c r="AR271" s="53"/>
      <c r="AS271" s="53"/>
      <c r="AT271" s="1"/>
      <c r="AU271" s="1"/>
      <c r="AV271" s="1"/>
      <c r="AW271" s="1"/>
      <c r="AX271" s="50"/>
      <c r="AY271" s="1"/>
      <c r="AZ271" s="1"/>
      <c r="BA271" s="1"/>
      <c r="BB271" s="1"/>
      <c r="BC271" s="1"/>
      <c r="BD271" s="1"/>
    </row>
    <row r="272" spans="1:56" ht="0.95" customHeight="1">
      <c r="A272" s="1"/>
      <c r="B272" s="1"/>
      <c r="C272" s="1"/>
      <c r="D272" s="1"/>
      <c r="E272" s="1"/>
      <c r="F272" s="1"/>
      <c r="G272" s="1"/>
      <c r="H272" s="1"/>
      <c r="I272" s="1"/>
      <c r="J272" s="1"/>
      <c r="K272" s="52"/>
      <c r="L272" s="52"/>
      <c r="M272" s="52"/>
      <c r="N272" s="52"/>
      <c r="O272" s="52"/>
      <c r="P272" s="52"/>
      <c r="Q272" s="53"/>
      <c r="R272" s="53"/>
      <c r="S272" s="53"/>
      <c r="T272" s="53"/>
      <c r="U272" s="53"/>
      <c r="V272" s="53"/>
      <c r="W272" s="53"/>
      <c r="X272" s="53"/>
      <c r="Y272" s="53"/>
      <c r="Z272" s="53"/>
      <c r="AA272" s="53"/>
      <c r="AB272" s="53"/>
      <c r="AC272" s="53"/>
      <c r="AD272" s="53"/>
      <c r="AE272" s="54"/>
      <c r="AF272" s="54"/>
      <c r="AG272" s="54"/>
      <c r="AH272" s="54"/>
      <c r="AI272" s="54"/>
      <c r="AJ272" s="54"/>
      <c r="AK272" s="50"/>
      <c r="AL272" s="1"/>
      <c r="AM272" s="1"/>
      <c r="AN272" s="1"/>
      <c r="AO272" s="50"/>
      <c r="AP272" s="53"/>
      <c r="AQ272" s="53"/>
      <c r="AR272" s="53"/>
      <c r="AS272" s="53"/>
      <c r="AT272" s="1"/>
      <c r="AU272" s="1"/>
      <c r="AV272" s="1"/>
      <c r="AW272" s="1"/>
      <c r="AX272" s="50"/>
      <c r="AY272" s="1"/>
      <c r="AZ272" s="1"/>
      <c r="BA272" s="1"/>
      <c r="BB272" s="1"/>
      <c r="BC272" s="1"/>
      <c r="BD272" s="1"/>
    </row>
    <row r="273" spans="1:56" ht="0.95" customHeight="1">
      <c r="A273" s="1"/>
      <c r="B273" s="1"/>
      <c r="C273" s="1"/>
      <c r="D273" s="1"/>
      <c r="E273" s="1"/>
      <c r="F273" s="1"/>
      <c r="G273" s="1"/>
      <c r="H273" s="1"/>
      <c r="I273" s="1"/>
      <c r="J273" s="1"/>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1"/>
      <c r="AZ273" s="1"/>
      <c r="BA273" s="1"/>
      <c r="BB273" s="1"/>
      <c r="BC273" s="1"/>
      <c r="BD273" s="1"/>
    </row>
    <row r="274" spans="1:56" ht="0.95" customHeight="1">
      <c r="A274" s="1"/>
      <c r="B274" s="1"/>
      <c r="C274" s="1"/>
      <c r="D274" s="1"/>
      <c r="E274" s="1"/>
      <c r="F274" s="1"/>
      <c r="G274" s="1"/>
      <c r="H274" s="1"/>
      <c r="I274" s="1"/>
      <c r="J274" s="1"/>
      <c r="K274" s="52">
        <v>2027</v>
      </c>
      <c r="L274" s="52"/>
      <c r="M274" s="52"/>
      <c r="N274" s="52"/>
      <c r="O274" s="52"/>
      <c r="P274" s="52"/>
      <c r="Q274" s="53">
        <v>30</v>
      </c>
      <c r="R274" s="53"/>
      <c r="S274" s="53"/>
      <c r="T274" s="53"/>
      <c r="U274" s="53"/>
      <c r="V274" s="53">
        <v>30</v>
      </c>
      <c r="W274" s="53"/>
      <c r="X274" s="53"/>
      <c r="Y274" s="53"/>
      <c r="Z274" s="53"/>
      <c r="AA274" s="53"/>
      <c r="AB274" s="53"/>
      <c r="AC274" s="53"/>
      <c r="AD274" s="53"/>
      <c r="AE274" s="54">
        <v>0</v>
      </c>
      <c r="AF274" s="54"/>
      <c r="AG274" s="54"/>
      <c r="AH274" s="54"/>
      <c r="AI274" s="54"/>
      <c r="AJ274" s="54"/>
      <c r="AK274" s="50"/>
      <c r="AL274" s="1"/>
      <c r="AM274" s="1"/>
      <c r="AN274" s="1"/>
      <c r="AO274" s="50"/>
      <c r="AP274" s="53" t="s">
        <v>25</v>
      </c>
      <c r="AQ274" s="53"/>
      <c r="AR274" s="53"/>
      <c r="AS274" s="53"/>
      <c r="AT274" s="1"/>
      <c r="AU274" s="1"/>
      <c r="AV274" s="1"/>
      <c r="AW274" s="1"/>
      <c r="AX274" s="50"/>
      <c r="AY274" s="1"/>
      <c r="AZ274" s="1"/>
      <c r="BA274" s="1"/>
      <c r="BB274" s="1"/>
      <c r="BC274" s="1"/>
      <c r="BD274" s="1"/>
    </row>
    <row r="275" spans="1:56" ht="12.95" customHeight="1">
      <c r="A275" s="1"/>
      <c r="B275" s="1"/>
      <c r="C275" s="1"/>
      <c r="D275" s="1"/>
      <c r="E275" s="1"/>
      <c r="F275" s="1"/>
      <c r="G275" s="1"/>
      <c r="H275" s="1"/>
      <c r="I275" s="1"/>
      <c r="J275" s="1"/>
      <c r="K275" s="52"/>
      <c r="L275" s="52"/>
      <c r="M275" s="52"/>
      <c r="N275" s="52"/>
      <c r="O275" s="52"/>
      <c r="P275" s="52"/>
      <c r="Q275" s="53"/>
      <c r="R275" s="53"/>
      <c r="S275" s="53"/>
      <c r="T275" s="53"/>
      <c r="U275" s="53"/>
      <c r="V275" s="53"/>
      <c r="W275" s="53"/>
      <c r="X275" s="53"/>
      <c r="Y275" s="53"/>
      <c r="Z275" s="53"/>
      <c r="AA275" s="53"/>
      <c r="AB275" s="53"/>
      <c r="AC275" s="53"/>
      <c r="AD275" s="53"/>
      <c r="AE275" s="54"/>
      <c r="AF275" s="54"/>
      <c r="AG275" s="54"/>
      <c r="AH275" s="54"/>
      <c r="AI275" s="54"/>
      <c r="AJ275" s="54"/>
      <c r="AK275" s="50"/>
      <c r="AL275" s="1"/>
      <c r="AM275" s="2"/>
      <c r="AN275" s="1"/>
      <c r="AO275" s="50"/>
      <c r="AP275" s="53"/>
      <c r="AQ275" s="53"/>
      <c r="AR275" s="53"/>
      <c r="AS275" s="53"/>
      <c r="AT275" s="1"/>
      <c r="AU275" s="1"/>
      <c r="AV275" s="1"/>
      <c r="AW275" s="1"/>
      <c r="AX275" s="50"/>
      <c r="AY275" s="1"/>
      <c r="AZ275" s="1"/>
      <c r="BA275" s="1"/>
      <c r="BB275" s="1"/>
      <c r="BC275" s="1"/>
      <c r="BD275" s="1"/>
    </row>
    <row r="276" spans="1:56" ht="0.95" customHeight="1">
      <c r="A276" s="1"/>
      <c r="B276" s="1"/>
      <c r="C276" s="1"/>
      <c r="D276" s="1"/>
      <c r="E276" s="1"/>
      <c r="F276" s="1"/>
      <c r="G276" s="1"/>
      <c r="H276" s="1"/>
      <c r="I276" s="1"/>
      <c r="J276" s="1"/>
      <c r="K276" s="52"/>
      <c r="L276" s="52"/>
      <c r="M276" s="52"/>
      <c r="N276" s="52"/>
      <c r="O276" s="52"/>
      <c r="P276" s="52"/>
      <c r="Q276" s="53"/>
      <c r="R276" s="53"/>
      <c r="S276" s="53"/>
      <c r="T276" s="53"/>
      <c r="U276" s="53"/>
      <c r="V276" s="53"/>
      <c r="W276" s="53"/>
      <c r="X276" s="53"/>
      <c r="Y276" s="53"/>
      <c r="Z276" s="53"/>
      <c r="AA276" s="53"/>
      <c r="AB276" s="53"/>
      <c r="AC276" s="53"/>
      <c r="AD276" s="53"/>
      <c r="AE276" s="54"/>
      <c r="AF276" s="54"/>
      <c r="AG276" s="54"/>
      <c r="AH276" s="54"/>
      <c r="AI276" s="54"/>
      <c r="AJ276" s="54"/>
      <c r="AK276" s="50"/>
      <c r="AL276" s="1"/>
      <c r="AM276" s="1"/>
      <c r="AN276" s="1"/>
      <c r="AO276" s="50"/>
      <c r="AP276" s="53"/>
      <c r="AQ276" s="53"/>
      <c r="AR276" s="53"/>
      <c r="AS276" s="53"/>
      <c r="AT276" s="1"/>
      <c r="AU276" s="1"/>
      <c r="AV276" s="1"/>
      <c r="AW276" s="1"/>
      <c r="AX276" s="50"/>
      <c r="AY276" s="1"/>
      <c r="AZ276" s="1"/>
      <c r="BA276" s="1"/>
      <c r="BB276" s="1"/>
      <c r="BC276" s="1"/>
      <c r="BD276" s="1"/>
    </row>
    <row r="277" spans="1:56" ht="0.95" customHeight="1">
      <c r="A277" s="1"/>
      <c r="B277" s="1"/>
      <c r="C277" s="1"/>
      <c r="D277" s="1"/>
      <c r="E277" s="1"/>
      <c r="F277" s="1"/>
      <c r="G277" s="1"/>
      <c r="H277" s="1"/>
      <c r="I277" s="1"/>
      <c r="J277" s="1"/>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1"/>
      <c r="AZ277" s="1"/>
      <c r="BA277" s="1"/>
      <c r="BB277" s="1"/>
      <c r="BC277" s="1"/>
      <c r="BD277" s="1"/>
    </row>
    <row r="278" spans="1:56" ht="0.95" customHeight="1">
      <c r="A278" s="1"/>
      <c r="B278" s="1"/>
      <c r="C278" s="1"/>
      <c r="D278" s="1"/>
      <c r="E278" s="1"/>
      <c r="F278" s="1"/>
      <c r="G278" s="1"/>
      <c r="H278" s="1"/>
      <c r="I278" s="1"/>
      <c r="J278" s="1"/>
      <c r="K278" s="76" t="s">
        <v>26</v>
      </c>
      <c r="L278" s="76"/>
      <c r="M278" s="76"/>
      <c r="N278" s="76"/>
      <c r="O278" s="76"/>
      <c r="P278" s="76"/>
      <c r="Q278" s="77">
        <v>100</v>
      </c>
      <c r="R278" s="77"/>
      <c r="S278" s="77"/>
      <c r="T278" s="77"/>
      <c r="U278" s="77"/>
      <c r="V278" s="77">
        <v>100</v>
      </c>
      <c r="W278" s="77"/>
      <c r="X278" s="77"/>
      <c r="Y278" s="77"/>
      <c r="Z278" s="77"/>
      <c r="AA278" s="77">
        <f>+AA262+AA266+AA270+AA274</f>
        <v>40</v>
      </c>
      <c r="AB278" s="77"/>
      <c r="AC278" s="77"/>
      <c r="AD278" s="77"/>
      <c r="AE278" s="48" t="s">
        <v>27</v>
      </c>
      <c r="AF278" s="48"/>
      <c r="AG278" s="48"/>
      <c r="AH278" s="48"/>
      <c r="AI278" s="48"/>
      <c r="AJ278" s="48"/>
      <c r="AK278" s="48"/>
      <c r="AL278" s="48"/>
      <c r="AM278" s="48"/>
      <c r="AN278" s="48"/>
      <c r="AO278" s="48"/>
      <c r="AP278" s="78">
        <f>+AA278/V278</f>
        <v>0.4</v>
      </c>
      <c r="AQ278" s="78"/>
      <c r="AR278" s="78"/>
      <c r="AS278" s="78"/>
      <c r="AT278" s="1"/>
      <c r="AU278" s="1"/>
      <c r="AV278" s="1"/>
      <c r="AW278" s="1"/>
      <c r="AX278" s="50"/>
      <c r="AY278" s="1"/>
      <c r="AZ278" s="1"/>
      <c r="BA278" s="1"/>
      <c r="BB278" s="1"/>
      <c r="BC278" s="1"/>
      <c r="BD278" s="1"/>
    </row>
    <row r="279" spans="1:56" ht="12.95" customHeight="1">
      <c r="A279" s="1"/>
      <c r="B279" s="1"/>
      <c r="C279" s="1"/>
      <c r="D279" s="1"/>
      <c r="E279" s="1"/>
      <c r="F279" s="1"/>
      <c r="G279" s="1"/>
      <c r="H279" s="1"/>
      <c r="I279" s="1"/>
      <c r="J279" s="1"/>
      <c r="K279" s="76"/>
      <c r="L279" s="76"/>
      <c r="M279" s="76"/>
      <c r="N279" s="76"/>
      <c r="O279" s="76"/>
      <c r="P279" s="76"/>
      <c r="Q279" s="77"/>
      <c r="R279" s="77"/>
      <c r="S279" s="77"/>
      <c r="T279" s="77"/>
      <c r="U279" s="77"/>
      <c r="V279" s="77"/>
      <c r="W279" s="77"/>
      <c r="X279" s="77"/>
      <c r="Y279" s="77"/>
      <c r="Z279" s="77"/>
      <c r="AA279" s="77"/>
      <c r="AB279" s="77"/>
      <c r="AC279" s="77"/>
      <c r="AD279" s="77"/>
      <c r="AE279" s="48"/>
      <c r="AF279" s="48"/>
      <c r="AG279" s="48"/>
      <c r="AH279" s="48"/>
      <c r="AI279" s="48"/>
      <c r="AJ279" s="48"/>
      <c r="AK279" s="48"/>
      <c r="AL279" s="48"/>
      <c r="AM279" s="48"/>
      <c r="AN279" s="48"/>
      <c r="AO279" s="48"/>
      <c r="AP279" s="78"/>
      <c r="AQ279" s="78"/>
      <c r="AR279" s="78"/>
      <c r="AS279" s="78"/>
      <c r="AT279" s="1"/>
      <c r="AU279" s="51"/>
      <c r="AV279" s="51"/>
      <c r="AW279" s="1"/>
      <c r="AX279" s="50"/>
      <c r="AY279" s="1"/>
      <c r="AZ279" s="1"/>
      <c r="BA279" s="1"/>
      <c r="BB279" s="1"/>
      <c r="BC279" s="1"/>
      <c r="BD279" s="1"/>
    </row>
    <row r="280" spans="1:56" ht="0.95" customHeight="1">
      <c r="A280" s="1"/>
      <c r="B280" s="1"/>
      <c r="C280" s="1"/>
      <c r="D280" s="1"/>
      <c r="E280" s="1"/>
      <c r="F280" s="1"/>
      <c r="G280" s="1"/>
      <c r="H280" s="1"/>
      <c r="I280" s="1"/>
      <c r="J280" s="1"/>
      <c r="K280" s="76"/>
      <c r="L280" s="76"/>
      <c r="M280" s="76"/>
      <c r="N280" s="76"/>
      <c r="O280" s="76"/>
      <c r="P280" s="76"/>
      <c r="Q280" s="77"/>
      <c r="R280" s="77"/>
      <c r="S280" s="77"/>
      <c r="T280" s="77"/>
      <c r="U280" s="77"/>
      <c r="V280" s="77"/>
      <c r="W280" s="77"/>
      <c r="X280" s="77"/>
      <c r="Y280" s="77"/>
      <c r="Z280" s="77"/>
      <c r="AA280" s="77"/>
      <c r="AB280" s="77"/>
      <c r="AC280" s="77"/>
      <c r="AD280" s="77"/>
      <c r="AE280" s="48"/>
      <c r="AF280" s="48"/>
      <c r="AG280" s="48"/>
      <c r="AH280" s="48"/>
      <c r="AI280" s="48"/>
      <c r="AJ280" s="48"/>
      <c r="AK280" s="48"/>
      <c r="AL280" s="48"/>
      <c r="AM280" s="48"/>
      <c r="AN280" s="48"/>
      <c r="AO280" s="48"/>
      <c r="AP280" s="78"/>
      <c r="AQ280" s="78"/>
      <c r="AR280" s="78"/>
      <c r="AS280" s="78"/>
      <c r="AT280" s="1"/>
      <c r="AU280" s="1"/>
      <c r="AV280" s="1"/>
      <c r="AW280" s="1"/>
      <c r="AX280" s="50"/>
      <c r="AY280" s="1"/>
      <c r="AZ280" s="1"/>
      <c r="BA280" s="1"/>
      <c r="BB280" s="1"/>
      <c r="BC280" s="1"/>
      <c r="BD280" s="1"/>
    </row>
    <row r="281" spans="1:56" ht="0.95" customHeight="1">
      <c r="A281" s="1"/>
      <c r="B281" s="1"/>
      <c r="C281" s="1"/>
      <c r="D281" s="1"/>
      <c r="E281" s="1"/>
      <c r="F281" s="1"/>
      <c r="G281" s="1"/>
      <c r="H281" s="1"/>
      <c r="I281" s="1"/>
      <c r="J281" s="1"/>
      <c r="K281" s="47"/>
      <c r="L281" s="47"/>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1"/>
      <c r="AZ281" s="1"/>
      <c r="BA281" s="1"/>
      <c r="BB281" s="1"/>
      <c r="BC281" s="1"/>
      <c r="BD281" s="1"/>
    </row>
    <row r="282" spans="1:56" ht="20.100000000000001" customHeight="1">
      <c r="A282" s="1"/>
      <c r="B282" s="24" t="s">
        <v>28</v>
      </c>
      <c r="C282" s="24"/>
      <c r="D282" s="24"/>
      <c r="E282" s="24"/>
      <c r="F282" s="24"/>
      <c r="G282" s="24"/>
      <c r="H282" s="24"/>
      <c r="I282" s="24" t="s">
        <v>29</v>
      </c>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1"/>
      <c r="BA282" s="1"/>
      <c r="BB282" s="1"/>
      <c r="BC282" s="1"/>
      <c r="BD282" s="1"/>
    </row>
    <row r="283" spans="1:56" ht="243.75" customHeight="1">
      <c r="A283" s="1"/>
      <c r="B283" s="24" t="s">
        <v>30</v>
      </c>
      <c r="C283" s="24"/>
      <c r="D283" s="24"/>
      <c r="E283" s="24"/>
      <c r="F283" s="24"/>
      <c r="G283" s="24"/>
      <c r="H283" s="24"/>
      <c r="I283" s="24" t="s">
        <v>180</v>
      </c>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1"/>
      <c r="BA283" s="1"/>
      <c r="BB283" s="1"/>
      <c r="BC283" s="1"/>
      <c r="BD283" s="1"/>
    </row>
    <row r="284" spans="1:56" ht="198" customHeight="1">
      <c r="A284" s="5"/>
      <c r="B284" s="4"/>
      <c r="C284" s="4"/>
      <c r="D284" s="4"/>
      <c r="E284" s="4"/>
      <c r="F284" s="4"/>
      <c r="G284" s="4"/>
      <c r="H284" s="4"/>
      <c r="I284" s="24" t="s">
        <v>181</v>
      </c>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5"/>
      <c r="BA284" s="5"/>
      <c r="BB284" s="5"/>
      <c r="BC284" s="5"/>
      <c r="BD284" s="5"/>
    </row>
    <row r="285" spans="1:56" ht="174" customHeight="1">
      <c r="A285" s="5"/>
      <c r="B285" s="4"/>
      <c r="C285" s="4"/>
      <c r="D285" s="4"/>
      <c r="E285" s="4"/>
      <c r="F285" s="4"/>
      <c r="G285" s="4"/>
      <c r="H285" s="4"/>
      <c r="I285" s="24" t="s">
        <v>182</v>
      </c>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5"/>
      <c r="BA285" s="5"/>
      <c r="BB285" s="5"/>
      <c r="BC285" s="5"/>
      <c r="BD285" s="5"/>
    </row>
    <row r="286" spans="1:56" ht="15.75" thickBo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5"/>
      <c r="BA286" s="5"/>
      <c r="BB286" s="5"/>
      <c r="BC286" s="5"/>
      <c r="BD286" s="5"/>
    </row>
    <row r="287" spans="1:56" ht="23.1" customHeight="1" thickBot="1">
      <c r="A287" s="1"/>
      <c r="B287" s="1"/>
      <c r="C287" s="43" t="s">
        <v>98</v>
      </c>
      <c r="D287" s="43"/>
      <c r="E287" s="43"/>
      <c r="F287" s="43"/>
      <c r="G287" s="43"/>
      <c r="H287" s="43"/>
      <c r="I287" s="43"/>
      <c r="J287" s="43"/>
      <c r="K287" s="43"/>
      <c r="L287" s="43"/>
      <c r="M287" s="43"/>
      <c r="N287" s="43"/>
      <c r="O287" s="43"/>
      <c r="P287" s="43"/>
      <c r="Q287" s="43"/>
      <c r="R287" s="43"/>
      <c r="S287" s="43"/>
      <c r="T287" s="43"/>
      <c r="U287" s="44">
        <v>1711.72</v>
      </c>
      <c r="V287" s="44"/>
      <c r="W287" s="44"/>
      <c r="X287" s="44"/>
      <c r="Y287" s="44">
        <v>1711.69</v>
      </c>
      <c r="Z287" s="44"/>
      <c r="AA287" s="44"/>
      <c r="AB287" s="44"/>
      <c r="AC287" s="44"/>
      <c r="AD287" s="44"/>
      <c r="AE287" s="45">
        <v>99.998247379999995</v>
      </c>
      <c r="AF287" s="45"/>
      <c r="AG287" s="45"/>
      <c r="AH287" s="45"/>
      <c r="AI287" s="46"/>
      <c r="AJ287" s="46"/>
      <c r="AK287" s="46"/>
      <c r="AL287" s="46"/>
      <c r="AM287" s="46"/>
      <c r="AN287" s="46"/>
      <c r="AO287" s="46"/>
      <c r="AP287" s="46"/>
      <c r="AQ287" s="46"/>
      <c r="AR287" s="46"/>
      <c r="AS287" s="46"/>
      <c r="AT287" s="46"/>
      <c r="AU287" s="46"/>
      <c r="AV287" s="44">
        <v>1498.29</v>
      </c>
      <c r="AW287" s="44"/>
      <c r="AX287" s="44"/>
      <c r="AY287" s="44"/>
      <c r="AZ287" s="44"/>
      <c r="BA287" s="44"/>
      <c r="BB287" s="45">
        <v>87.531255110000004</v>
      </c>
      <c r="BC287" s="45"/>
      <c r="BD287" s="1"/>
    </row>
    <row r="288" spans="1:56" ht="45.95" customHeight="1" thickBot="1">
      <c r="A288" s="1"/>
      <c r="B288" s="1"/>
      <c r="C288" s="41" t="s">
        <v>111</v>
      </c>
      <c r="D288" s="41"/>
      <c r="E288" s="41"/>
      <c r="F288" s="41"/>
      <c r="G288" s="41"/>
      <c r="H288" s="41"/>
      <c r="I288" s="41"/>
      <c r="J288" s="41"/>
      <c r="K288" s="41"/>
      <c r="L288" s="42" t="s">
        <v>33</v>
      </c>
      <c r="M288" s="42"/>
      <c r="N288" s="42"/>
      <c r="O288" s="42"/>
      <c r="P288" s="42"/>
      <c r="Q288" s="42"/>
      <c r="R288" s="39" t="s">
        <v>34</v>
      </c>
      <c r="S288" s="39"/>
      <c r="T288" s="39"/>
      <c r="U288" s="40">
        <v>30</v>
      </c>
      <c r="V288" s="40"/>
      <c r="W288" s="40"/>
      <c r="X288" s="40"/>
      <c r="Y288" s="40" t="s">
        <v>35</v>
      </c>
      <c r="Z288" s="40"/>
      <c r="AA288" s="40"/>
      <c r="AB288" s="40"/>
      <c r="AC288" s="40"/>
      <c r="AD288" s="40"/>
      <c r="AE288" s="34" t="s">
        <v>35</v>
      </c>
      <c r="AF288" s="34"/>
      <c r="AG288" s="34"/>
      <c r="AH288" s="34"/>
      <c r="AI288" s="40">
        <v>30</v>
      </c>
      <c r="AJ288" s="40"/>
      <c r="AK288" s="40"/>
      <c r="AL288" s="40"/>
      <c r="AM288" s="40"/>
      <c r="AN288" s="40"/>
      <c r="AO288" s="40"/>
      <c r="AP288" s="40"/>
      <c r="AQ288" s="40"/>
      <c r="AR288" s="40"/>
      <c r="AS288" s="34">
        <v>100</v>
      </c>
      <c r="AT288" s="34"/>
      <c r="AU288" s="34"/>
      <c r="AV288" s="35" t="s">
        <v>15</v>
      </c>
      <c r="AW288" s="35"/>
      <c r="AX288" s="35"/>
      <c r="AY288" s="35"/>
      <c r="AZ288" s="35"/>
      <c r="BA288" s="35"/>
      <c r="BB288" s="35" t="s">
        <v>15</v>
      </c>
      <c r="BC288" s="35"/>
      <c r="BD288" s="1"/>
    </row>
    <row r="289" spans="1:56" ht="15.95" customHeight="1">
      <c r="A289" s="1"/>
      <c r="B289" s="1"/>
      <c r="C289" s="37" t="s">
        <v>15</v>
      </c>
      <c r="D289" s="37"/>
      <c r="E289" s="37"/>
      <c r="F289" s="37"/>
      <c r="G289" s="37"/>
      <c r="H289" s="37"/>
      <c r="I289" s="37"/>
      <c r="J289" s="37"/>
      <c r="K289" s="37"/>
      <c r="L289" s="38" t="s">
        <v>36</v>
      </c>
      <c r="M289" s="38"/>
      <c r="N289" s="38"/>
      <c r="O289" s="38"/>
      <c r="P289" s="38"/>
      <c r="Q289" s="38"/>
      <c r="R289" s="39" t="s">
        <v>37</v>
      </c>
      <c r="S289" s="39"/>
      <c r="T289" s="39"/>
      <c r="U289" s="36">
        <v>1711.72</v>
      </c>
      <c r="V289" s="36"/>
      <c r="W289" s="36"/>
      <c r="X289" s="36"/>
      <c r="Y289" s="36">
        <v>1711.69</v>
      </c>
      <c r="Z289" s="36"/>
      <c r="AA289" s="36"/>
      <c r="AB289" s="36"/>
      <c r="AC289" s="36"/>
      <c r="AD289" s="36"/>
      <c r="AE289" s="34">
        <v>99.998247379999995</v>
      </c>
      <c r="AF289" s="34"/>
      <c r="AG289" s="34"/>
      <c r="AH289" s="34"/>
      <c r="AI289" s="35" t="s">
        <v>15</v>
      </c>
      <c r="AJ289" s="35"/>
      <c r="AK289" s="35"/>
      <c r="AL289" s="35"/>
      <c r="AM289" s="35"/>
      <c r="AN289" s="35"/>
      <c r="AO289" s="35"/>
      <c r="AP289" s="35"/>
      <c r="AQ289" s="35"/>
      <c r="AR289" s="35"/>
      <c r="AS289" s="35" t="s">
        <v>15</v>
      </c>
      <c r="AT289" s="35"/>
      <c r="AU289" s="35"/>
      <c r="AV289" s="36">
        <v>1498.29</v>
      </c>
      <c r="AW289" s="36"/>
      <c r="AX289" s="36"/>
      <c r="AY289" s="36"/>
      <c r="AZ289" s="36"/>
      <c r="BA289" s="36"/>
      <c r="BB289" s="34">
        <v>87.531255110000004</v>
      </c>
      <c r="BC289" s="34"/>
      <c r="BD289" s="1"/>
    </row>
    <row r="290" spans="1:56" ht="33.950000000000003" customHeight="1">
      <c r="A290" s="1"/>
      <c r="B290" s="1"/>
      <c r="C290" s="67" t="s">
        <v>112</v>
      </c>
      <c r="D290" s="67"/>
      <c r="E290" s="67"/>
      <c r="F290" s="67"/>
      <c r="G290" s="67"/>
      <c r="H290" s="67"/>
      <c r="I290" s="67"/>
      <c r="J290" s="67"/>
      <c r="K290" s="67"/>
      <c r="L290" s="67"/>
      <c r="M290" s="67"/>
      <c r="N290" s="67"/>
      <c r="O290" s="67"/>
      <c r="P290" s="67"/>
      <c r="Q290" s="67"/>
      <c r="R290" s="67"/>
      <c r="S290" s="67"/>
      <c r="T290" s="67"/>
      <c r="U290" s="63" t="s">
        <v>113</v>
      </c>
      <c r="V290" s="63"/>
      <c r="W290" s="63"/>
      <c r="X290" s="63"/>
      <c r="Y290" s="63" t="s">
        <v>114</v>
      </c>
      <c r="Z290" s="63"/>
      <c r="AA290" s="63"/>
      <c r="AB290" s="63"/>
      <c r="AC290" s="63"/>
      <c r="AD290" s="63"/>
      <c r="AE290" s="64" t="s">
        <v>115</v>
      </c>
      <c r="AF290" s="64"/>
      <c r="AG290" s="64"/>
      <c r="AH290" s="64"/>
      <c r="AI290" s="62"/>
      <c r="AJ290" s="62"/>
      <c r="AK290" s="62"/>
      <c r="AL290" s="62"/>
      <c r="AM290" s="62"/>
      <c r="AN290" s="62"/>
      <c r="AO290" s="62"/>
      <c r="AP290" s="62"/>
      <c r="AQ290" s="62"/>
      <c r="AR290" s="62"/>
      <c r="AS290" s="62"/>
      <c r="AT290" s="62"/>
      <c r="AU290" s="62"/>
      <c r="AV290" s="63" t="s">
        <v>116</v>
      </c>
      <c r="AW290" s="63"/>
      <c r="AX290" s="63"/>
      <c r="AY290" s="63"/>
      <c r="AZ290" s="63"/>
      <c r="BA290" s="63"/>
      <c r="BB290" s="64" t="s">
        <v>117</v>
      </c>
      <c r="BC290" s="64"/>
      <c r="BD290" s="1"/>
    </row>
    <row r="291" spans="1:56" ht="15" customHeight="1">
      <c r="A291" s="1"/>
      <c r="B291" s="1"/>
      <c r="C291" s="65" t="s">
        <v>14</v>
      </c>
      <c r="D291" s="65"/>
      <c r="E291" s="65"/>
      <c r="F291" s="65"/>
      <c r="G291" s="65"/>
      <c r="H291" s="65"/>
      <c r="I291" s="65"/>
      <c r="J291" s="65"/>
      <c r="K291" s="65"/>
      <c r="L291" s="65"/>
      <c r="M291" s="65"/>
      <c r="N291" s="65"/>
      <c r="O291" s="65"/>
      <c r="P291" s="65"/>
      <c r="Q291" s="65"/>
      <c r="R291" s="65"/>
      <c r="S291" s="65"/>
      <c r="T291" s="65"/>
      <c r="U291" s="66" t="s">
        <v>15</v>
      </c>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1"/>
    </row>
    <row r="292" spans="1:56" ht="20.100000000000001" customHeight="1">
      <c r="A292" s="1"/>
      <c r="B292" s="1"/>
      <c r="C292" s="1"/>
      <c r="D292" s="59" t="s">
        <v>16</v>
      </c>
      <c r="E292" s="59"/>
      <c r="F292" s="60" t="s">
        <v>118</v>
      </c>
      <c r="G292" s="60"/>
      <c r="H292" s="60"/>
      <c r="I292" s="60"/>
      <c r="J292" s="60"/>
      <c r="K292" s="60"/>
      <c r="L292" s="60"/>
      <c r="M292" s="60"/>
      <c r="N292" s="60"/>
      <c r="O292" s="60"/>
      <c r="P292" s="60"/>
      <c r="Q292" s="60"/>
      <c r="R292" s="60"/>
      <c r="S292" s="60"/>
      <c r="T292" s="60"/>
      <c r="U292" s="60"/>
      <c r="V292" s="60"/>
      <c r="W292" s="60"/>
      <c r="X292" s="60"/>
      <c r="Y292" s="60"/>
      <c r="Z292" s="60"/>
      <c r="AA292" s="60"/>
      <c r="AB292" s="60"/>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row>
    <row r="293" spans="1:56" ht="30" customHeight="1">
      <c r="A293" s="1"/>
      <c r="B293" s="1"/>
      <c r="C293" s="1"/>
      <c r="D293" s="1"/>
      <c r="E293" s="1"/>
      <c r="F293" s="1"/>
      <c r="G293" s="1"/>
      <c r="H293" s="1"/>
      <c r="I293" s="1"/>
      <c r="J293" s="1"/>
      <c r="K293" s="61" t="s">
        <v>18</v>
      </c>
      <c r="L293" s="61"/>
      <c r="M293" s="61"/>
      <c r="N293" s="61"/>
      <c r="O293" s="61"/>
      <c r="P293" s="61"/>
      <c r="Q293" s="61" t="s">
        <v>19</v>
      </c>
      <c r="R293" s="61"/>
      <c r="S293" s="61"/>
      <c r="T293" s="61"/>
      <c r="U293" s="61"/>
      <c r="V293" s="61" t="s">
        <v>20</v>
      </c>
      <c r="W293" s="61"/>
      <c r="X293" s="61"/>
      <c r="Y293" s="61"/>
      <c r="Z293" s="61"/>
      <c r="AA293" s="61" t="s">
        <v>21</v>
      </c>
      <c r="AB293" s="61"/>
      <c r="AC293" s="61"/>
      <c r="AD293" s="61"/>
      <c r="AE293" s="56" t="s">
        <v>22</v>
      </c>
      <c r="AF293" s="56"/>
      <c r="AG293" s="56"/>
      <c r="AH293" s="56"/>
      <c r="AI293" s="56"/>
      <c r="AJ293" s="56"/>
      <c r="AK293" s="56"/>
      <c r="AL293" s="56"/>
      <c r="AM293" s="56"/>
      <c r="AN293" s="56"/>
      <c r="AO293" s="56"/>
      <c r="AP293" s="56"/>
      <c r="AQ293" s="56"/>
      <c r="AR293" s="56"/>
      <c r="AS293" s="56"/>
      <c r="AT293" s="56"/>
      <c r="AU293" s="56"/>
      <c r="AV293" s="56"/>
      <c r="AW293" s="56"/>
      <c r="AX293" s="1"/>
      <c r="AY293" s="1"/>
      <c r="AZ293" s="1"/>
      <c r="BA293" s="1"/>
      <c r="BB293" s="1"/>
      <c r="BC293" s="1"/>
      <c r="BD293" s="1"/>
    </row>
    <row r="294" spans="1:56" ht="15" customHeight="1">
      <c r="A294" s="1"/>
      <c r="B294" s="1"/>
      <c r="C294" s="1"/>
      <c r="D294" s="1"/>
      <c r="E294" s="1"/>
      <c r="F294" s="1"/>
      <c r="G294" s="1"/>
      <c r="H294" s="1"/>
      <c r="I294" s="1"/>
      <c r="J294" s="1"/>
      <c r="K294" s="57"/>
      <c r="L294" s="57"/>
      <c r="M294" s="57"/>
      <c r="N294" s="57"/>
      <c r="O294" s="57"/>
      <c r="P294" s="57"/>
      <c r="Q294" s="58"/>
      <c r="R294" s="58"/>
      <c r="S294" s="58"/>
      <c r="T294" s="58"/>
      <c r="U294" s="58"/>
      <c r="V294" s="57"/>
      <c r="W294" s="57"/>
      <c r="X294" s="57"/>
      <c r="Y294" s="57"/>
      <c r="Z294" s="57"/>
      <c r="AA294" s="57"/>
      <c r="AB294" s="57"/>
      <c r="AC294" s="57"/>
      <c r="AD294" s="57"/>
      <c r="AE294" s="58" t="s">
        <v>23</v>
      </c>
      <c r="AF294" s="58"/>
      <c r="AG294" s="58"/>
      <c r="AH294" s="58"/>
      <c r="AI294" s="58"/>
      <c r="AJ294" s="58"/>
      <c r="AK294" s="58"/>
      <c r="AL294" s="58"/>
      <c r="AM294" s="58"/>
      <c r="AN294" s="58"/>
      <c r="AO294" s="58"/>
      <c r="AP294" s="57" t="s">
        <v>24</v>
      </c>
      <c r="AQ294" s="57"/>
      <c r="AR294" s="57"/>
      <c r="AS294" s="57"/>
      <c r="AT294" s="57"/>
      <c r="AU294" s="57"/>
      <c r="AV294" s="57"/>
      <c r="AW294" s="57"/>
      <c r="AX294" s="1"/>
      <c r="AY294" s="1"/>
      <c r="AZ294" s="1"/>
      <c r="BA294" s="1"/>
      <c r="BB294" s="1"/>
      <c r="BC294" s="1"/>
      <c r="BD294" s="1"/>
    </row>
    <row r="295" spans="1:56" ht="0.95" customHeight="1">
      <c r="A295" s="1"/>
      <c r="B295" s="1"/>
      <c r="C295" s="1"/>
      <c r="D295" s="1"/>
      <c r="E295" s="1"/>
      <c r="F295" s="1"/>
      <c r="G295" s="1"/>
      <c r="H295" s="1"/>
      <c r="I295" s="1"/>
      <c r="J295" s="1"/>
      <c r="K295" s="52">
        <v>2024</v>
      </c>
      <c r="L295" s="52"/>
      <c r="M295" s="52"/>
      <c r="N295" s="52"/>
      <c r="O295" s="52"/>
      <c r="P295" s="52"/>
      <c r="Q295" s="53">
        <v>1000</v>
      </c>
      <c r="R295" s="53"/>
      <c r="S295" s="53"/>
      <c r="T295" s="53"/>
      <c r="U295" s="53"/>
      <c r="V295" s="53">
        <v>1656</v>
      </c>
      <c r="W295" s="53"/>
      <c r="X295" s="53"/>
      <c r="Y295" s="53"/>
      <c r="Z295" s="53"/>
      <c r="AA295" s="53">
        <v>1656</v>
      </c>
      <c r="AB295" s="53"/>
      <c r="AC295" s="53"/>
      <c r="AD295" s="53"/>
      <c r="AE295" s="55">
        <f>+AA295/V295</f>
        <v>1</v>
      </c>
      <c r="AF295" s="55"/>
      <c r="AG295" s="55"/>
      <c r="AH295" s="55"/>
      <c r="AI295" s="55"/>
      <c r="AJ295" s="55"/>
      <c r="AK295" s="50"/>
      <c r="AL295" s="1"/>
      <c r="AM295" s="1"/>
      <c r="AN295" s="1"/>
      <c r="AO295" s="50"/>
      <c r="AP295" s="53">
        <v>100</v>
      </c>
      <c r="AQ295" s="53"/>
      <c r="AR295" s="53"/>
      <c r="AS295" s="53"/>
      <c r="AT295" s="1"/>
      <c r="AU295" s="1"/>
      <c r="AV295" s="1"/>
      <c r="AW295" s="1"/>
      <c r="AX295" s="50"/>
      <c r="AY295" s="1"/>
      <c r="AZ295" s="1"/>
      <c r="BA295" s="1"/>
      <c r="BB295" s="1"/>
      <c r="BC295" s="1"/>
      <c r="BD295" s="1"/>
    </row>
    <row r="296" spans="1:56" ht="12.95" customHeight="1">
      <c r="A296" s="1"/>
      <c r="B296" s="1"/>
      <c r="C296" s="1"/>
      <c r="D296" s="1"/>
      <c r="E296" s="1"/>
      <c r="F296" s="1"/>
      <c r="G296" s="1"/>
      <c r="H296" s="1"/>
      <c r="I296" s="1"/>
      <c r="J296" s="1"/>
      <c r="K296" s="52"/>
      <c r="L296" s="52"/>
      <c r="M296" s="52"/>
      <c r="N296" s="52"/>
      <c r="O296" s="52"/>
      <c r="P296" s="52"/>
      <c r="Q296" s="53"/>
      <c r="R296" s="53"/>
      <c r="S296" s="53"/>
      <c r="T296" s="53"/>
      <c r="U296" s="53"/>
      <c r="V296" s="53"/>
      <c r="W296" s="53"/>
      <c r="X296" s="53"/>
      <c r="Y296" s="53"/>
      <c r="Z296" s="53"/>
      <c r="AA296" s="53"/>
      <c r="AB296" s="53"/>
      <c r="AC296" s="53"/>
      <c r="AD296" s="53"/>
      <c r="AE296" s="55"/>
      <c r="AF296" s="55"/>
      <c r="AG296" s="55"/>
      <c r="AH296" s="55"/>
      <c r="AI296" s="55"/>
      <c r="AJ296" s="55"/>
      <c r="AK296" s="50"/>
      <c r="AL296" s="1"/>
      <c r="AM296" s="2"/>
      <c r="AN296" s="1"/>
      <c r="AO296" s="50"/>
      <c r="AP296" s="53"/>
      <c r="AQ296" s="53"/>
      <c r="AR296" s="53"/>
      <c r="AS296" s="53"/>
      <c r="AT296" s="1"/>
      <c r="AU296" s="1"/>
      <c r="AV296" s="1"/>
      <c r="AW296" s="1"/>
      <c r="AX296" s="50"/>
      <c r="AY296" s="1"/>
      <c r="AZ296" s="1"/>
      <c r="BA296" s="1"/>
      <c r="BB296" s="1"/>
      <c r="BC296" s="1"/>
      <c r="BD296" s="1"/>
    </row>
    <row r="297" spans="1:56" ht="0.95" customHeight="1">
      <c r="A297" s="1"/>
      <c r="B297" s="1"/>
      <c r="C297" s="1"/>
      <c r="D297" s="1"/>
      <c r="E297" s="1"/>
      <c r="F297" s="1"/>
      <c r="G297" s="1"/>
      <c r="H297" s="1"/>
      <c r="I297" s="1"/>
      <c r="J297" s="1"/>
      <c r="K297" s="52"/>
      <c r="L297" s="52"/>
      <c r="M297" s="52"/>
      <c r="N297" s="52"/>
      <c r="O297" s="52"/>
      <c r="P297" s="52"/>
      <c r="Q297" s="53"/>
      <c r="R297" s="53"/>
      <c r="S297" s="53"/>
      <c r="T297" s="53"/>
      <c r="U297" s="53"/>
      <c r="V297" s="53"/>
      <c r="W297" s="53"/>
      <c r="X297" s="53"/>
      <c r="Y297" s="53"/>
      <c r="Z297" s="53"/>
      <c r="AA297" s="53"/>
      <c r="AB297" s="53"/>
      <c r="AC297" s="53"/>
      <c r="AD297" s="53"/>
      <c r="AE297" s="55"/>
      <c r="AF297" s="55"/>
      <c r="AG297" s="55"/>
      <c r="AH297" s="55"/>
      <c r="AI297" s="55"/>
      <c r="AJ297" s="55"/>
      <c r="AK297" s="50"/>
      <c r="AL297" s="1"/>
      <c r="AM297" s="1"/>
      <c r="AN297" s="1"/>
      <c r="AO297" s="50"/>
      <c r="AP297" s="53"/>
      <c r="AQ297" s="53"/>
      <c r="AR297" s="53"/>
      <c r="AS297" s="53"/>
      <c r="AT297" s="1"/>
      <c r="AU297" s="1"/>
      <c r="AV297" s="1"/>
      <c r="AW297" s="1"/>
      <c r="AX297" s="50"/>
      <c r="AY297" s="1"/>
      <c r="AZ297" s="1"/>
      <c r="BA297" s="1"/>
      <c r="BB297" s="1"/>
      <c r="BC297" s="1"/>
      <c r="BD297" s="1"/>
    </row>
    <row r="298" spans="1:56" ht="0.95" customHeight="1">
      <c r="A298" s="1"/>
      <c r="B298" s="1"/>
      <c r="C298" s="1"/>
      <c r="D298" s="1"/>
      <c r="E298" s="1"/>
      <c r="F298" s="1"/>
      <c r="G298" s="1"/>
      <c r="H298" s="1"/>
      <c r="I298" s="1"/>
      <c r="J298" s="1"/>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1"/>
      <c r="AZ298" s="1"/>
      <c r="BA298" s="1"/>
      <c r="BB298" s="1"/>
      <c r="BC298" s="1"/>
      <c r="BD298" s="1"/>
    </row>
    <row r="299" spans="1:56" ht="0.95" customHeight="1">
      <c r="A299" s="1"/>
      <c r="B299" s="1"/>
      <c r="C299" s="1"/>
      <c r="D299" s="1"/>
      <c r="E299" s="1"/>
      <c r="F299" s="1"/>
      <c r="G299" s="1"/>
      <c r="H299" s="1"/>
      <c r="I299" s="1"/>
      <c r="J299" s="1"/>
      <c r="K299" s="52">
        <v>2025</v>
      </c>
      <c r="L299" s="52"/>
      <c r="M299" s="52"/>
      <c r="N299" s="52"/>
      <c r="O299" s="52"/>
      <c r="P299" s="52"/>
      <c r="Q299" s="53">
        <v>2000</v>
      </c>
      <c r="R299" s="53"/>
      <c r="S299" s="53"/>
      <c r="T299" s="53"/>
      <c r="U299" s="53"/>
      <c r="V299" s="53">
        <v>2843</v>
      </c>
      <c r="W299" s="53"/>
      <c r="X299" s="53"/>
      <c r="Y299" s="53"/>
      <c r="Z299" s="53"/>
      <c r="AA299" s="53">
        <v>2843</v>
      </c>
      <c r="AB299" s="53"/>
      <c r="AC299" s="53"/>
      <c r="AD299" s="53"/>
      <c r="AE299" s="55">
        <f>+AA299/V299</f>
        <v>1</v>
      </c>
      <c r="AF299" s="55"/>
      <c r="AG299" s="55"/>
      <c r="AH299" s="55"/>
      <c r="AI299" s="55"/>
      <c r="AJ299" s="55"/>
      <c r="AK299" s="50"/>
      <c r="AL299" s="1"/>
      <c r="AM299" s="1"/>
      <c r="AN299" s="1"/>
      <c r="AO299" s="50"/>
      <c r="AP299" s="53">
        <v>100</v>
      </c>
      <c r="AQ299" s="53"/>
      <c r="AR299" s="53"/>
      <c r="AS299" s="53"/>
      <c r="AT299" s="1"/>
      <c r="AU299" s="1"/>
      <c r="AV299" s="1"/>
      <c r="AW299" s="1"/>
      <c r="AX299" s="50"/>
      <c r="AY299" s="1"/>
      <c r="AZ299" s="1"/>
      <c r="BA299" s="1"/>
      <c r="BB299" s="1"/>
      <c r="BC299" s="1"/>
      <c r="BD299" s="1"/>
    </row>
    <row r="300" spans="1:56" ht="12.95" customHeight="1">
      <c r="A300" s="1"/>
      <c r="B300" s="1"/>
      <c r="C300" s="1"/>
      <c r="D300" s="1"/>
      <c r="E300" s="1"/>
      <c r="F300" s="1"/>
      <c r="G300" s="1"/>
      <c r="H300" s="1"/>
      <c r="I300" s="1"/>
      <c r="J300" s="1"/>
      <c r="K300" s="52"/>
      <c r="L300" s="52"/>
      <c r="M300" s="52"/>
      <c r="N300" s="52"/>
      <c r="O300" s="52"/>
      <c r="P300" s="52"/>
      <c r="Q300" s="53"/>
      <c r="R300" s="53"/>
      <c r="S300" s="53"/>
      <c r="T300" s="53"/>
      <c r="U300" s="53"/>
      <c r="V300" s="53"/>
      <c r="W300" s="53"/>
      <c r="X300" s="53"/>
      <c r="Y300" s="53"/>
      <c r="Z300" s="53"/>
      <c r="AA300" s="53"/>
      <c r="AB300" s="53"/>
      <c r="AC300" s="53"/>
      <c r="AD300" s="53"/>
      <c r="AE300" s="55"/>
      <c r="AF300" s="55"/>
      <c r="AG300" s="55"/>
      <c r="AH300" s="55"/>
      <c r="AI300" s="55"/>
      <c r="AJ300" s="55"/>
      <c r="AK300" s="50"/>
      <c r="AL300" s="1"/>
      <c r="AM300" s="2"/>
      <c r="AN300" s="1"/>
      <c r="AO300" s="50"/>
      <c r="AP300" s="53"/>
      <c r="AQ300" s="53"/>
      <c r="AR300" s="53"/>
      <c r="AS300" s="53"/>
      <c r="AT300" s="1"/>
      <c r="AU300" s="51"/>
      <c r="AV300" s="51"/>
      <c r="AW300" s="1"/>
      <c r="AX300" s="50"/>
      <c r="AY300" s="1"/>
      <c r="AZ300" s="1"/>
      <c r="BA300" s="1"/>
      <c r="BB300" s="1"/>
      <c r="BC300" s="1"/>
      <c r="BD300" s="1"/>
    </row>
    <row r="301" spans="1:56" ht="0.95" customHeight="1">
      <c r="A301" s="1"/>
      <c r="B301" s="1"/>
      <c r="C301" s="1"/>
      <c r="D301" s="1"/>
      <c r="E301" s="1"/>
      <c r="F301" s="1"/>
      <c r="G301" s="1"/>
      <c r="H301" s="1"/>
      <c r="I301" s="1"/>
      <c r="J301" s="1"/>
      <c r="K301" s="52"/>
      <c r="L301" s="52"/>
      <c r="M301" s="52"/>
      <c r="N301" s="52"/>
      <c r="O301" s="52"/>
      <c r="P301" s="52"/>
      <c r="Q301" s="53"/>
      <c r="R301" s="53"/>
      <c r="S301" s="53"/>
      <c r="T301" s="53"/>
      <c r="U301" s="53"/>
      <c r="V301" s="53"/>
      <c r="W301" s="53"/>
      <c r="X301" s="53"/>
      <c r="Y301" s="53"/>
      <c r="Z301" s="53"/>
      <c r="AA301" s="53"/>
      <c r="AB301" s="53"/>
      <c r="AC301" s="53"/>
      <c r="AD301" s="53"/>
      <c r="AE301" s="55"/>
      <c r="AF301" s="55"/>
      <c r="AG301" s="55"/>
      <c r="AH301" s="55"/>
      <c r="AI301" s="55"/>
      <c r="AJ301" s="55"/>
      <c r="AK301" s="50"/>
      <c r="AL301" s="1"/>
      <c r="AM301" s="1"/>
      <c r="AN301" s="1"/>
      <c r="AO301" s="50"/>
      <c r="AP301" s="53"/>
      <c r="AQ301" s="53"/>
      <c r="AR301" s="53"/>
      <c r="AS301" s="53"/>
      <c r="AT301" s="1"/>
      <c r="AU301" s="1"/>
      <c r="AV301" s="1"/>
      <c r="AW301" s="1"/>
      <c r="AX301" s="50"/>
      <c r="AY301" s="1"/>
      <c r="AZ301" s="1"/>
      <c r="BA301" s="1"/>
      <c r="BB301" s="1"/>
      <c r="BC301" s="1"/>
      <c r="BD301" s="1"/>
    </row>
    <row r="302" spans="1:56" ht="0.95" customHeight="1">
      <c r="A302" s="1"/>
      <c r="B302" s="1"/>
      <c r="C302" s="1"/>
      <c r="D302" s="1"/>
      <c r="E302" s="1"/>
      <c r="F302" s="1"/>
      <c r="G302" s="1"/>
      <c r="H302" s="1"/>
      <c r="I302" s="1"/>
      <c r="J302" s="1"/>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c r="AY302" s="1"/>
      <c r="AZ302" s="1"/>
      <c r="BA302" s="1"/>
      <c r="BB302" s="1"/>
      <c r="BC302" s="1"/>
      <c r="BD302" s="1"/>
    </row>
    <row r="303" spans="1:56" ht="0.95" customHeight="1">
      <c r="A303" s="1"/>
      <c r="B303" s="1"/>
      <c r="C303" s="1"/>
      <c r="D303" s="1"/>
      <c r="E303" s="1"/>
      <c r="F303" s="1"/>
      <c r="G303" s="1"/>
      <c r="H303" s="1"/>
      <c r="I303" s="1"/>
      <c r="J303" s="1"/>
      <c r="K303" s="52">
        <v>2026</v>
      </c>
      <c r="L303" s="52"/>
      <c r="M303" s="52"/>
      <c r="N303" s="52"/>
      <c r="O303" s="52"/>
      <c r="P303" s="52"/>
      <c r="Q303" s="53">
        <v>2000</v>
      </c>
      <c r="R303" s="53"/>
      <c r="S303" s="53"/>
      <c r="T303" s="53"/>
      <c r="U303" s="53"/>
      <c r="V303" s="53">
        <v>1900</v>
      </c>
      <c r="W303" s="53"/>
      <c r="X303" s="53"/>
      <c r="Y303" s="53"/>
      <c r="Z303" s="53"/>
      <c r="AA303" s="53"/>
      <c r="AB303" s="53"/>
      <c r="AC303" s="53"/>
      <c r="AD303" s="53"/>
      <c r="AE303" s="54">
        <v>0</v>
      </c>
      <c r="AF303" s="54"/>
      <c r="AG303" s="54"/>
      <c r="AH303" s="54"/>
      <c r="AI303" s="54"/>
      <c r="AJ303" s="54"/>
      <c r="AK303" s="50"/>
      <c r="AL303" s="1"/>
      <c r="AM303" s="1"/>
      <c r="AN303" s="1"/>
      <c r="AO303" s="50"/>
      <c r="AP303" s="53" t="s">
        <v>25</v>
      </c>
      <c r="AQ303" s="53"/>
      <c r="AR303" s="53"/>
      <c r="AS303" s="53"/>
      <c r="AT303" s="1"/>
      <c r="AU303" s="1"/>
      <c r="AV303" s="1"/>
      <c r="AW303" s="1"/>
      <c r="AX303" s="50"/>
      <c r="AY303" s="1"/>
      <c r="AZ303" s="1"/>
      <c r="BA303" s="1"/>
      <c r="BB303" s="1"/>
      <c r="BC303" s="1"/>
      <c r="BD303" s="1"/>
    </row>
    <row r="304" spans="1:56" ht="12.95" customHeight="1">
      <c r="A304" s="1"/>
      <c r="B304" s="1"/>
      <c r="C304" s="1"/>
      <c r="D304" s="1"/>
      <c r="E304" s="1"/>
      <c r="F304" s="1"/>
      <c r="G304" s="1"/>
      <c r="H304" s="1"/>
      <c r="I304" s="1"/>
      <c r="J304" s="1"/>
      <c r="K304" s="52"/>
      <c r="L304" s="52"/>
      <c r="M304" s="52"/>
      <c r="N304" s="52"/>
      <c r="O304" s="52"/>
      <c r="P304" s="52"/>
      <c r="Q304" s="53"/>
      <c r="R304" s="53"/>
      <c r="S304" s="53"/>
      <c r="T304" s="53"/>
      <c r="U304" s="53"/>
      <c r="V304" s="53"/>
      <c r="W304" s="53"/>
      <c r="X304" s="53"/>
      <c r="Y304" s="53"/>
      <c r="Z304" s="53"/>
      <c r="AA304" s="53"/>
      <c r="AB304" s="53"/>
      <c r="AC304" s="53"/>
      <c r="AD304" s="53"/>
      <c r="AE304" s="54"/>
      <c r="AF304" s="54"/>
      <c r="AG304" s="54"/>
      <c r="AH304" s="54"/>
      <c r="AI304" s="54"/>
      <c r="AJ304" s="54"/>
      <c r="AK304" s="50"/>
      <c r="AL304" s="1"/>
      <c r="AM304" s="2"/>
      <c r="AN304" s="1"/>
      <c r="AO304" s="50"/>
      <c r="AP304" s="53"/>
      <c r="AQ304" s="53"/>
      <c r="AR304" s="53"/>
      <c r="AS304" s="53"/>
      <c r="AT304" s="1"/>
      <c r="AU304" s="1"/>
      <c r="AV304" s="1"/>
      <c r="AW304" s="1"/>
      <c r="AX304" s="50"/>
      <c r="AY304" s="1"/>
      <c r="AZ304" s="1"/>
      <c r="BA304" s="1"/>
      <c r="BB304" s="1"/>
      <c r="BC304" s="1"/>
      <c r="BD304" s="1"/>
    </row>
    <row r="305" spans="1:56" ht="0.95" customHeight="1">
      <c r="A305" s="1"/>
      <c r="B305" s="1"/>
      <c r="C305" s="1"/>
      <c r="D305" s="1"/>
      <c r="E305" s="1"/>
      <c r="F305" s="1"/>
      <c r="G305" s="1"/>
      <c r="H305" s="1"/>
      <c r="I305" s="1"/>
      <c r="J305" s="1"/>
      <c r="K305" s="52"/>
      <c r="L305" s="52"/>
      <c r="M305" s="52"/>
      <c r="N305" s="52"/>
      <c r="O305" s="52"/>
      <c r="P305" s="52"/>
      <c r="Q305" s="53"/>
      <c r="R305" s="53"/>
      <c r="S305" s="53"/>
      <c r="T305" s="53"/>
      <c r="U305" s="53"/>
      <c r="V305" s="53"/>
      <c r="W305" s="53"/>
      <c r="X305" s="53"/>
      <c r="Y305" s="53"/>
      <c r="Z305" s="53"/>
      <c r="AA305" s="53"/>
      <c r="AB305" s="53"/>
      <c r="AC305" s="53"/>
      <c r="AD305" s="53"/>
      <c r="AE305" s="54"/>
      <c r="AF305" s="54"/>
      <c r="AG305" s="54"/>
      <c r="AH305" s="54"/>
      <c r="AI305" s="54"/>
      <c r="AJ305" s="54"/>
      <c r="AK305" s="50"/>
      <c r="AL305" s="1"/>
      <c r="AM305" s="1"/>
      <c r="AN305" s="1"/>
      <c r="AO305" s="50"/>
      <c r="AP305" s="53"/>
      <c r="AQ305" s="53"/>
      <c r="AR305" s="53"/>
      <c r="AS305" s="53"/>
      <c r="AT305" s="1"/>
      <c r="AU305" s="1"/>
      <c r="AV305" s="1"/>
      <c r="AW305" s="1"/>
      <c r="AX305" s="50"/>
      <c r="AY305" s="1"/>
      <c r="AZ305" s="1"/>
      <c r="BA305" s="1"/>
      <c r="BB305" s="1"/>
      <c r="BC305" s="1"/>
      <c r="BD305" s="1"/>
    </row>
    <row r="306" spans="1:56" ht="0.95" customHeight="1">
      <c r="A306" s="1"/>
      <c r="B306" s="1"/>
      <c r="C306" s="1"/>
      <c r="D306" s="1"/>
      <c r="E306" s="1"/>
      <c r="F306" s="1"/>
      <c r="G306" s="1"/>
      <c r="H306" s="1"/>
      <c r="I306" s="1"/>
      <c r="J306" s="1"/>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1"/>
      <c r="AZ306" s="1"/>
      <c r="BA306" s="1"/>
      <c r="BB306" s="1"/>
      <c r="BC306" s="1"/>
      <c r="BD306" s="1"/>
    </row>
    <row r="307" spans="1:56" ht="0.95" customHeight="1">
      <c r="A307" s="1"/>
      <c r="B307" s="1"/>
      <c r="C307" s="1"/>
      <c r="D307" s="1"/>
      <c r="E307" s="1"/>
      <c r="F307" s="1"/>
      <c r="G307" s="1"/>
      <c r="H307" s="1"/>
      <c r="I307" s="1"/>
      <c r="J307" s="1"/>
      <c r="K307" s="52">
        <v>2027</v>
      </c>
      <c r="L307" s="52"/>
      <c r="M307" s="52"/>
      <c r="N307" s="52"/>
      <c r="O307" s="52"/>
      <c r="P307" s="52"/>
      <c r="Q307" s="53">
        <v>2000</v>
      </c>
      <c r="R307" s="53"/>
      <c r="S307" s="53"/>
      <c r="T307" s="53"/>
      <c r="U307" s="53"/>
      <c r="V307" s="53">
        <v>601</v>
      </c>
      <c r="W307" s="53"/>
      <c r="X307" s="53"/>
      <c r="Y307" s="53"/>
      <c r="Z307" s="53"/>
      <c r="AA307" s="53"/>
      <c r="AB307" s="53"/>
      <c r="AC307" s="53"/>
      <c r="AD307" s="53"/>
      <c r="AE307" s="54">
        <v>0</v>
      </c>
      <c r="AF307" s="54"/>
      <c r="AG307" s="54"/>
      <c r="AH307" s="54"/>
      <c r="AI307" s="54"/>
      <c r="AJ307" s="54"/>
      <c r="AK307" s="50"/>
      <c r="AL307" s="1"/>
      <c r="AM307" s="1"/>
      <c r="AN307" s="1"/>
      <c r="AO307" s="50"/>
      <c r="AP307" s="53" t="s">
        <v>25</v>
      </c>
      <c r="AQ307" s="53"/>
      <c r="AR307" s="53"/>
      <c r="AS307" s="53"/>
      <c r="AT307" s="1"/>
      <c r="AU307" s="1"/>
      <c r="AV307" s="1"/>
      <c r="AW307" s="1"/>
      <c r="AX307" s="50"/>
      <c r="AY307" s="1"/>
      <c r="AZ307" s="1"/>
      <c r="BA307" s="1"/>
      <c r="BB307" s="1"/>
      <c r="BC307" s="1"/>
      <c r="BD307" s="1"/>
    </row>
    <row r="308" spans="1:56" ht="12.95" customHeight="1">
      <c r="A308" s="1"/>
      <c r="B308" s="1"/>
      <c r="C308" s="1"/>
      <c r="D308" s="1"/>
      <c r="E308" s="1"/>
      <c r="F308" s="1"/>
      <c r="G308" s="1"/>
      <c r="H308" s="1"/>
      <c r="I308" s="1"/>
      <c r="J308" s="1"/>
      <c r="K308" s="52"/>
      <c r="L308" s="52"/>
      <c r="M308" s="52"/>
      <c r="N308" s="52"/>
      <c r="O308" s="52"/>
      <c r="P308" s="52"/>
      <c r="Q308" s="53"/>
      <c r="R308" s="53"/>
      <c r="S308" s="53"/>
      <c r="T308" s="53"/>
      <c r="U308" s="53"/>
      <c r="V308" s="53"/>
      <c r="W308" s="53"/>
      <c r="X308" s="53"/>
      <c r="Y308" s="53"/>
      <c r="Z308" s="53"/>
      <c r="AA308" s="53"/>
      <c r="AB308" s="53"/>
      <c r="AC308" s="53"/>
      <c r="AD308" s="53"/>
      <c r="AE308" s="54"/>
      <c r="AF308" s="54"/>
      <c r="AG308" s="54"/>
      <c r="AH308" s="54"/>
      <c r="AI308" s="54"/>
      <c r="AJ308" s="54"/>
      <c r="AK308" s="50"/>
      <c r="AL308" s="1"/>
      <c r="AM308" s="2"/>
      <c r="AN308" s="1"/>
      <c r="AO308" s="50"/>
      <c r="AP308" s="53"/>
      <c r="AQ308" s="53"/>
      <c r="AR308" s="53"/>
      <c r="AS308" s="53"/>
      <c r="AT308" s="1"/>
      <c r="AU308" s="1"/>
      <c r="AV308" s="1"/>
      <c r="AW308" s="1"/>
      <c r="AX308" s="50"/>
      <c r="AY308" s="1"/>
      <c r="AZ308" s="1"/>
      <c r="BA308" s="1"/>
      <c r="BB308" s="1"/>
      <c r="BC308" s="1"/>
      <c r="BD308" s="1"/>
    </row>
    <row r="309" spans="1:56" ht="0.95" customHeight="1">
      <c r="A309" s="1"/>
      <c r="B309" s="1"/>
      <c r="C309" s="1"/>
      <c r="D309" s="1"/>
      <c r="E309" s="1"/>
      <c r="F309" s="1"/>
      <c r="G309" s="1"/>
      <c r="H309" s="1"/>
      <c r="I309" s="1"/>
      <c r="J309" s="1"/>
      <c r="K309" s="52"/>
      <c r="L309" s="52"/>
      <c r="M309" s="52"/>
      <c r="N309" s="52"/>
      <c r="O309" s="52"/>
      <c r="P309" s="52"/>
      <c r="Q309" s="53"/>
      <c r="R309" s="53"/>
      <c r="S309" s="53"/>
      <c r="T309" s="53"/>
      <c r="U309" s="53"/>
      <c r="V309" s="53"/>
      <c r="W309" s="53"/>
      <c r="X309" s="53"/>
      <c r="Y309" s="53"/>
      <c r="Z309" s="53"/>
      <c r="AA309" s="53"/>
      <c r="AB309" s="53"/>
      <c r="AC309" s="53"/>
      <c r="AD309" s="53"/>
      <c r="AE309" s="54"/>
      <c r="AF309" s="54"/>
      <c r="AG309" s="54"/>
      <c r="AH309" s="54"/>
      <c r="AI309" s="54"/>
      <c r="AJ309" s="54"/>
      <c r="AK309" s="50"/>
      <c r="AL309" s="1"/>
      <c r="AM309" s="1"/>
      <c r="AN309" s="1"/>
      <c r="AO309" s="50"/>
      <c r="AP309" s="53"/>
      <c r="AQ309" s="53"/>
      <c r="AR309" s="53"/>
      <c r="AS309" s="53"/>
      <c r="AT309" s="1"/>
      <c r="AU309" s="1"/>
      <c r="AV309" s="1"/>
      <c r="AW309" s="1"/>
      <c r="AX309" s="50"/>
      <c r="AY309" s="1"/>
      <c r="AZ309" s="1"/>
      <c r="BA309" s="1"/>
      <c r="BB309" s="1"/>
      <c r="BC309" s="1"/>
      <c r="BD309" s="1"/>
    </row>
    <row r="310" spans="1:56" ht="0.95" customHeight="1">
      <c r="A310" s="1"/>
      <c r="B310" s="1"/>
      <c r="C310" s="1"/>
      <c r="D310" s="1"/>
      <c r="E310" s="1"/>
      <c r="F310" s="1"/>
      <c r="G310" s="1"/>
      <c r="H310" s="1"/>
      <c r="I310" s="1"/>
      <c r="J310" s="1"/>
      <c r="K310" s="47"/>
      <c r="L310" s="47"/>
      <c r="M310" s="47"/>
      <c r="N310" s="47"/>
      <c r="O310" s="47"/>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c r="AY310" s="1"/>
      <c r="AZ310" s="1"/>
      <c r="BA310" s="1"/>
      <c r="BB310" s="1"/>
      <c r="BC310" s="1"/>
      <c r="BD310" s="1"/>
    </row>
    <row r="311" spans="1:56" ht="0.95" customHeight="1">
      <c r="A311" s="1"/>
      <c r="B311" s="1"/>
      <c r="C311" s="1"/>
      <c r="D311" s="1"/>
      <c r="E311" s="1"/>
      <c r="F311" s="1"/>
      <c r="G311" s="1"/>
      <c r="H311" s="1"/>
      <c r="I311" s="1"/>
      <c r="J311" s="1"/>
      <c r="K311" s="76" t="s">
        <v>26</v>
      </c>
      <c r="L311" s="76"/>
      <c r="M311" s="76"/>
      <c r="N311" s="76"/>
      <c r="O311" s="76"/>
      <c r="P311" s="76"/>
      <c r="Q311" s="77">
        <v>7000</v>
      </c>
      <c r="R311" s="77"/>
      <c r="S311" s="77"/>
      <c r="T311" s="77"/>
      <c r="U311" s="77"/>
      <c r="V311" s="77">
        <v>7000</v>
      </c>
      <c r="W311" s="77"/>
      <c r="X311" s="77"/>
      <c r="Y311" s="77"/>
      <c r="Z311" s="77"/>
      <c r="AA311" s="77">
        <f>+AA295+AA299+AA303+AA307</f>
        <v>4499</v>
      </c>
      <c r="AB311" s="77"/>
      <c r="AC311" s="77"/>
      <c r="AD311" s="77"/>
      <c r="AE311" s="48" t="s">
        <v>27</v>
      </c>
      <c r="AF311" s="48"/>
      <c r="AG311" s="48"/>
      <c r="AH311" s="48"/>
      <c r="AI311" s="48"/>
      <c r="AJ311" s="48"/>
      <c r="AK311" s="48"/>
      <c r="AL311" s="48"/>
      <c r="AM311" s="48"/>
      <c r="AN311" s="48"/>
      <c r="AO311" s="48"/>
      <c r="AP311" s="78">
        <f>+AA311/V311</f>
        <v>0.64271428571428568</v>
      </c>
      <c r="AQ311" s="78"/>
      <c r="AR311" s="78"/>
      <c r="AS311" s="78"/>
      <c r="AT311" s="1"/>
      <c r="AU311" s="1"/>
      <c r="AV311" s="1"/>
      <c r="AW311" s="1"/>
      <c r="AX311" s="50"/>
      <c r="AY311" s="1"/>
      <c r="AZ311" s="1"/>
      <c r="BA311" s="1"/>
      <c r="BB311" s="1"/>
      <c r="BC311" s="1"/>
      <c r="BD311" s="1"/>
    </row>
    <row r="312" spans="1:56" ht="12.95" customHeight="1">
      <c r="A312" s="1"/>
      <c r="B312" s="1"/>
      <c r="C312" s="1"/>
      <c r="D312" s="1"/>
      <c r="E312" s="1"/>
      <c r="F312" s="1"/>
      <c r="G312" s="1"/>
      <c r="H312" s="1"/>
      <c r="I312" s="1"/>
      <c r="J312" s="1"/>
      <c r="K312" s="76"/>
      <c r="L312" s="76"/>
      <c r="M312" s="76"/>
      <c r="N312" s="76"/>
      <c r="O312" s="76"/>
      <c r="P312" s="76"/>
      <c r="Q312" s="77"/>
      <c r="R312" s="77"/>
      <c r="S312" s="77"/>
      <c r="T312" s="77"/>
      <c r="U312" s="77"/>
      <c r="V312" s="77"/>
      <c r="W312" s="77"/>
      <c r="X312" s="77"/>
      <c r="Y312" s="77"/>
      <c r="Z312" s="77"/>
      <c r="AA312" s="77"/>
      <c r="AB312" s="77"/>
      <c r="AC312" s="77"/>
      <c r="AD312" s="77"/>
      <c r="AE312" s="48"/>
      <c r="AF312" s="48"/>
      <c r="AG312" s="48"/>
      <c r="AH312" s="48"/>
      <c r="AI312" s="48"/>
      <c r="AJ312" s="48"/>
      <c r="AK312" s="48"/>
      <c r="AL312" s="48"/>
      <c r="AM312" s="48"/>
      <c r="AN312" s="48"/>
      <c r="AO312" s="48"/>
      <c r="AP312" s="78"/>
      <c r="AQ312" s="78"/>
      <c r="AR312" s="78"/>
      <c r="AS312" s="78"/>
      <c r="AT312" s="1"/>
      <c r="AU312" s="51"/>
      <c r="AV312" s="51"/>
      <c r="AW312" s="1"/>
      <c r="AX312" s="50"/>
      <c r="AY312" s="1"/>
      <c r="AZ312" s="1"/>
      <c r="BA312" s="1"/>
      <c r="BB312" s="1"/>
      <c r="BC312" s="1"/>
      <c r="BD312" s="1"/>
    </row>
    <row r="313" spans="1:56" ht="0.95" customHeight="1">
      <c r="A313" s="1"/>
      <c r="B313" s="1"/>
      <c r="C313" s="1"/>
      <c r="D313" s="1"/>
      <c r="E313" s="1"/>
      <c r="F313" s="1"/>
      <c r="G313" s="1"/>
      <c r="H313" s="1"/>
      <c r="I313" s="1"/>
      <c r="J313" s="1"/>
      <c r="K313" s="76"/>
      <c r="L313" s="76"/>
      <c r="M313" s="76"/>
      <c r="N313" s="76"/>
      <c r="O313" s="76"/>
      <c r="P313" s="76"/>
      <c r="Q313" s="77"/>
      <c r="R313" s="77"/>
      <c r="S313" s="77"/>
      <c r="T313" s="77"/>
      <c r="U313" s="77"/>
      <c r="V313" s="77"/>
      <c r="W313" s="77"/>
      <c r="X313" s="77"/>
      <c r="Y313" s="77"/>
      <c r="Z313" s="77"/>
      <c r="AA313" s="77"/>
      <c r="AB313" s="77"/>
      <c r="AC313" s="77"/>
      <c r="AD313" s="77"/>
      <c r="AE313" s="48"/>
      <c r="AF313" s="48"/>
      <c r="AG313" s="48"/>
      <c r="AH313" s="48"/>
      <c r="AI313" s="48"/>
      <c r="AJ313" s="48"/>
      <c r="AK313" s="48"/>
      <c r="AL313" s="48"/>
      <c r="AM313" s="48"/>
      <c r="AN313" s="48"/>
      <c r="AO313" s="48"/>
      <c r="AP313" s="78"/>
      <c r="AQ313" s="78"/>
      <c r="AR313" s="78"/>
      <c r="AS313" s="78"/>
      <c r="AT313" s="1"/>
      <c r="AU313" s="1"/>
      <c r="AV313" s="1"/>
      <c r="AW313" s="1"/>
      <c r="AX313" s="50"/>
      <c r="AY313" s="1"/>
      <c r="AZ313" s="1"/>
      <c r="BA313" s="1"/>
      <c r="BB313" s="1"/>
      <c r="BC313" s="1"/>
      <c r="BD313" s="1"/>
    </row>
    <row r="314" spans="1:56" ht="0.95" customHeight="1">
      <c r="A314" s="1"/>
      <c r="B314" s="1"/>
      <c r="C314" s="1"/>
      <c r="D314" s="1"/>
      <c r="E314" s="1"/>
      <c r="F314" s="1"/>
      <c r="G314" s="1"/>
      <c r="H314" s="1"/>
      <c r="I314" s="1"/>
      <c r="J314" s="1"/>
      <c r="K314" s="47"/>
      <c r="L314" s="47"/>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1"/>
      <c r="AZ314" s="1"/>
      <c r="BA314" s="1"/>
      <c r="BB314" s="1"/>
      <c r="BC314" s="1"/>
      <c r="BD314" s="1"/>
    </row>
    <row r="315" spans="1:56" ht="20.100000000000001" customHeight="1">
      <c r="A315" s="1"/>
      <c r="B315" s="24" t="s">
        <v>28</v>
      </c>
      <c r="C315" s="24"/>
      <c r="D315" s="24"/>
      <c r="E315" s="24"/>
      <c r="F315" s="24"/>
      <c r="G315" s="24"/>
      <c r="H315" s="24"/>
      <c r="I315" s="24" t="s">
        <v>29</v>
      </c>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1"/>
      <c r="BA315" s="1"/>
      <c r="BB315" s="1"/>
      <c r="BC315" s="1"/>
      <c r="BD315" s="1"/>
    </row>
    <row r="316" spans="1:56" ht="264" customHeight="1">
      <c r="A316" s="1"/>
      <c r="B316" s="24" t="s">
        <v>30</v>
      </c>
      <c r="C316" s="24"/>
      <c r="D316" s="24"/>
      <c r="E316" s="24"/>
      <c r="F316" s="24"/>
      <c r="G316" s="24"/>
      <c r="H316" s="24"/>
      <c r="I316" s="24" t="s">
        <v>169</v>
      </c>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1"/>
      <c r="BA316" s="1"/>
      <c r="BB316" s="1"/>
      <c r="BC316" s="1"/>
      <c r="BD316" s="1"/>
    </row>
    <row r="317" spans="1:56" ht="15.75" thickBot="1">
      <c r="A317" s="5"/>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5"/>
      <c r="BA317" s="5"/>
      <c r="BB317" s="5"/>
      <c r="BC317" s="5"/>
      <c r="BD317" s="5"/>
    </row>
    <row r="318" spans="1:56" ht="33.950000000000003" customHeight="1" thickBot="1">
      <c r="A318" s="1"/>
      <c r="B318" s="1"/>
      <c r="C318" s="43" t="s">
        <v>119</v>
      </c>
      <c r="D318" s="43"/>
      <c r="E318" s="43"/>
      <c r="F318" s="43"/>
      <c r="G318" s="43"/>
      <c r="H318" s="43"/>
      <c r="I318" s="43"/>
      <c r="J318" s="43"/>
      <c r="K318" s="43"/>
      <c r="L318" s="43"/>
      <c r="M318" s="43"/>
      <c r="N318" s="43"/>
      <c r="O318" s="43"/>
      <c r="P318" s="43"/>
      <c r="Q318" s="43"/>
      <c r="R318" s="43"/>
      <c r="S318" s="43"/>
      <c r="T318" s="43"/>
      <c r="U318" s="44">
        <v>4265.45</v>
      </c>
      <c r="V318" s="44"/>
      <c r="W318" s="44"/>
      <c r="X318" s="44"/>
      <c r="Y318" s="44">
        <v>4109</v>
      </c>
      <c r="Z318" s="44"/>
      <c r="AA318" s="44"/>
      <c r="AB318" s="44"/>
      <c r="AC318" s="44"/>
      <c r="AD318" s="44"/>
      <c r="AE318" s="45">
        <v>96.332157219999999</v>
      </c>
      <c r="AF318" s="45"/>
      <c r="AG318" s="45"/>
      <c r="AH318" s="45"/>
      <c r="AI318" s="46"/>
      <c r="AJ318" s="46"/>
      <c r="AK318" s="46"/>
      <c r="AL318" s="46"/>
      <c r="AM318" s="46"/>
      <c r="AN318" s="46"/>
      <c r="AO318" s="46"/>
      <c r="AP318" s="46"/>
      <c r="AQ318" s="46"/>
      <c r="AR318" s="46"/>
      <c r="AS318" s="46"/>
      <c r="AT318" s="46"/>
      <c r="AU318" s="46"/>
      <c r="AV318" s="44">
        <v>3282.73</v>
      </c>
      <c r="AW318" s="44"/>
      <c r="AX318" s="44"/>
      <c r="AY318" s="44"/>
      <c r="AZ318" s="44"/>
      <c r="BA318" s="44"/>
      <c r="BB318" s="45">
        <v>76.960930270000006</v>
      </c>
      <c r="BC318" s="45"/>
      <c r="BD318" s="1"/>
    </row>
    <row r="319" spans="1:56" ht="60.75" customHeight="1">
      <c r="A319" s="1"/>
      <c r="B319" s="1"/>
      <c r="C319" s="41" t="s">
        <v>120</v>
      </c>
      <c r="D319" s="41"/>
      <c r="E319" s="41"/>
      <c r="F319" s="41"/>
      <c r="G319" s="41"/>
      <c r="H319" s="41"/>
      <c r="I319" s="41"/>
      <c r="J319" s="41"/>
      <c r="K319" s="41"/>
      <c r="L319" s="42" t="s">
        <v>33</v>
      </c>
      <c r="M319" s="42"/>
      <c r="N319" s="42"/>
      <c r="O319" s="42"/>
      <c r="P319" s="42"/>
      <c r="Q319" s="42"/>
      <c r="R319" s="39" t="s">
        <v>34</v>
      </c>
      <c r="S319" s="39"/>
      <c r="T319" s="39"/>
      <c r="U319" s="40">
        <v>2477</v>
      </c>
      <c r="V319" s="40"/>
      <c r="W319" s="40"/>
      <c r="X319" s="40"/>
      <c r="Y319" s="40" t="s">
        <v>35</v>
      </c>
      <c r="Z319" s="40"/>
      <c r="AA319" s="40"/>
      <c r="AB319" s="40"/>
      <c r="AC319" s="40"/>
      <c r="AD319" s="40"/>
      <c r="AE319" s="34" t="s">
        <v>35</v>
      </c>
      <c r="AF319" s="34"/>
      <c r="AG319" s="34"/>
      <c r="AH319" s="34"/>
      <c r="AI319" s="40">
        <v>2843</v>
      </c>
      <c r="AJ319" s="40"/>
      <c r="AK319" s="40"/>
      <c r="AL319" s="40"/>
      <c r="AM319" s="40"/>
      <c r="AN319" s="40"/>
      <c r="AO319" s="40"/>
      <c r="AP319" s="40"/>
      <c r="AQ319" s="40"/>
      <c r="AR319" s="40"/>
      <c r="AS319" s="34">
        <v>114.7759386</v>
      </c>
      <c r="AT319" s="34"/>
      <c r="AU319" s="34"/>
      <c r="AV319" s="35" t="s">
        <v>15</v>
      </c>
      <c r="AW319" s="35"/>
      <c r="AX319" s="35"/>
      <c r="AY319" s="35"/>
      <c r="AZ319" s="35"/>
      <c r="BA319" s="35"/>
      <c r="BB319" s="35" t="s">
        <v>15</v>
      </c>
      <c r="BC319" s="35"/>
      <c r="BD319" s="1"/>
    </row>
    <row r="320" spans="1:56" ht="15.95" customHeight="1">
      <c r="A320" s="1"/>
      <c r="B320" s="1"/>
      <c r="C320" s="37" t="s">
        <v>15</v>
      </c>
      <c r="D320" s="37"/>
      <c r="E320" s="37"/>
      <c r="F320" s="37"/>
      <c r="G320" s="37"/>
      <c r="H320" s="37"/>
      <c r="I320" s="37"/>
      <c r="J320" s="37"/>
      <c r="K320" s="37"/>
      <c r="L320" s="38" t="s">
        <v>36</v>
      </c>
      <c r="M320" s="38"/>
      <c r="N320" s="38"/>
      <c r="O320" s="38"/>
      <c r="P320" s="38"/>
      <c r="Q320" s="38"/>
      <c r="R320" s="39" t="s">
        <v>37</v>
      </c>
      <c r="S320" s="39"/>
      <c r="T320" s="39"/>
      <c r="U320" s="36">
        <v>4265.45</v>
      </c>
      <c r="V320" s="36"/>
      <c r="W320" s="36"/>
      <c r="X320" s="36"/>
      <c r="Y320" s="36">
        <v>4109</v>
      </c>
      <c r="Z320" s="36"/>
      <c r="AA320" s="36"/>
      <c r="AB320" s="36"/>
      <c r="AC320" s="36"/>
      <c r="AD320" s="36"/>
      <c r="AE320" s="34">
        <v>96.332157219999999</v>
      </c>
      <c r="AF320" s="34"/>
      <c r="AG320" s="34"/>
      <c r="AH320" s="34"/>
      <c r="AI320" s="35" t="s">
        <v>15</v>
      </c>
      <c r="AJ320" s="35"/>
      <c r="AK320" s="35"/>
      <c r="AL320" s="35"/>
      <c r="AM320" s="35"/>
      <c r="AN320" s="35"/>
      <c r="AO320" s="35"/>
      <c r="AP320" s="35"/>
      <c r="AQ320" s="35"/>
      <c r="AR320" s="35"/>
      <c r="AS320" s="35" t="s">
        <v>15</v>
      </c>
      <c r="AT320" s="35"/>
      <c r="AU320" s="35"/>
      <c r="AV320" s="36">
        <v>3282.73</v>
      </c>
      <c r="AW320" s="36"/>
      <c r="AX320" s="36"/>
      <c r="AY320" s="36"/>
      <c r="AZ320" s="36"/>
      <c r="BA320" s="36"/>
      <c r="BB320" s="34">
        <v>76.960930270000006</v>
      </c>
      <c r="BC320" s="34"/>
      <c r="BD320" s="1"/>
    </row>
    <row r="321" spans="1:56" ht="15" customHeight="1">
      <c r="A321" s="1"/>
      <c r="B321" s="1"/>
      <c r="C321" s="75" t="s">
        <v>121</v>
      </c>
      <c r="D321" s="75"/>
      <c r="E321" s="75"/>
      <c r="F321" s="75"/>
      <c r="G321" s="75"/>
      <c r="H321" s="75"/>
      <c r="I321" s="75"/>
      <c r="J321" s="75"/>
      <c r="K321" s="75"/>
      <c r="L321" s="75"/>
      <c r="M321" s="75"/>
      <c r="N321" s="75"/>
      <c r="O321" s="75"/>
      <c r="P321" s="75"/>
      <c r="Q321" s="75"/>
      <c r="R321" s="75"/>
      <c r="S321" s="75"/>
      <c r="T321" s="75"/>
      <c r="U321" s="69">
        <v>7904.51</v>
      </c>
      <c r="V321" s="69"/>
      <c r="W321" s="69"/>
      <c r="X321" s="69"/>
      <c r="Y321" s="69">
        <v>7570.9</v>
      </c>
      <c r="Z321" s="69"/>
      <c r="AA321" s="69"/>
      <c r="AB321" s="69"/>
      <c r="AC321" s="69"/>
      <c r="AD321" s="69"/>
      <c r="AE321" s="70">
        <v>95.779498029999999</v>
      </c>
      <c r="AF321" s="70"/>
      <c r="AG321" s="70"/>
      <c r="AH321" s="70"/>
      <c r="AI321" s="68"/>
      <c r="AJ321" s="68"/>
      <c r="AK321" s="68"/>
      <c r="AL321" s="68"/>
      <c r="AM321" s="68"/>
      <c r="AN321" s="68"/>
      <c r="AO321" s="68"/>
      <c r="AP321" s="68"/>
      <c r="AQ321" s="68"/>
      <c r="AR321" s="68"/>
      <c r="AS321" s="68"/>
      <c r="AT321" s="68"/>
      <c r="AU321" s="68"/>
      <c r="AV321" s="69">
        <v>6803.22</v>
      </c>
      <c r="AW321" s="69"/>
      <c r="AX321" s="69"/>
      <c r="AY321" s="69"/>
      <c r="AZ321" s="69"/>
      <c r="BA321" s="69"/>
      <c r="BB321" s="70">
        <v>86.06757408</v>
      </c>
      <c r="BC321" s="70"/>
      <c r="BD321" s="1"/>
    </row>
    <row r="322" spans="1:56" ht="15" customHeight="1">
      <c r="A322" s="1"/>
      <c r="B322" s="1"/>
      <c r="C322" s="71" t="s">
        <v>122</v>
      </c>
      <c r="D322" s="71"/>
      <c r="E322" s="71"/>
      <c r="F322" s="71"/>
      <c r="G322" s="71"/>
      <c r="H322" s="71"/>
      <c r="I322" s="71"/>
      <c r="J322" s="71"/>
      <c r="K322" s="71"/>
      <c r="L322" s="71"/>
      <c r="M322" s="71"/>
      <c r="N322" s="71"/>
      <c r="O322" s="71"/>
      <c r="P322" s="71"/>
      <c r="Q322" s="71"/>
      <c r="R322" s="71"/>
      <c r="S322" s="71"/>
      <c r="T322" s="71"/>
      <c r="U322" s="72">
        <v>7904.51</v>
      </c>
      <c r="V322" s="72"/>
      <c r="W322" s="72"/>
      <c r="X322" s="72"/>
      <c r="Y322" s="72">
        <v>7570.9</v>
      </c>
      <c r="Z322" s="72"/>
      <c r="AA322" s="72"/>
      <c r="AB322" s="72"/>
      <c r="AC322" s="72"/>
      <c r="AD322" s="72"/>
      <c r="AE322" s="73">
        <v>95.779498029999999</v>
      </c>
      <c r="AF322" s="73"/>
      <c r="AG322" s="73"/>
      <c r="AH322" s="73"/>
      <c r="AI322" s="74"/>
      <c r="AJ322" s="74"/>
      <c r="AK322" s="74"/>
      <c r="AL322" s="74"/>
      <c r="AM322" s="74"/>
      <c r="AN322" s="74"/>
      <c r="AO322" s="74"/>
      <c r="AP322" s="74"/>
      <c r="AQ322" s="74"/>
      <c r="AR322" s="74"/>
      <c r="AS322" s="74"/>
      <c r="AT322" s="74"/>
      <c r="AU322" s="74"/>
      <c r="AV322" s="72">
        <v>6803.22</v>
      </c>
      <c r="AW322" s="72"/>
      <c r="AX322" s="72"/>
      <c r="AY322" s="72"/>
      <c r="AZ322" s="72"/>
      <c r="BA322" s="72"/>
      <c r="BB322" s="73">
        <v>86.06757408</v>
      </c>
      <c r="BC322" s="73"/>
      <c r="BD322" s="1"/>
    </row>
    <row r="323" spans="1:56" ht="57.95" customHeight="1">
      <c r="A323" s="1"/>
      <c r="B323" s="1"/>
      <c r="C323" s="67" t="s">
        <v>123</v>
      </c>
      <c r="D323" s="67"/>
      <c r="E323" s="67"/>
      <c r="F323" s="67"/>
      <c r="G323" s="67"/>
      <c r="H323" s="67"/>
      <c r="I323" s="67"/>
      <c r="J323" s="67"/>
      <c r="K323" s="67"/>
      <c r="L323" s="67"/>
      <c r="M323" s="67"/>
      <c r="N323" s="67"/>
      <c r="O323" s="67"/>
      <c r="P323" s="67"/>
      <c r="Q323" s="67"/>
      <c r="R323" s="67"/>
      <c r="S323" s="67"/>
      <c r="T323" s="67"/>
      <c r="U323" s="63" t="s">
        <v>124</v>
      </c>
      <c r="V323" s="63"/>
      <c r="W323" s="63"/>
      <c r="X323" s="63"/>
      <c r="Y323" s="63" t="s">
        <v>125</v>
      </c>
      <c r="Z323" s="63"/>
      <c r="AA323" s="63"/>
      <c r="AB323" s="63"/>
      <c r="AC323" s="63"/>
      <c r="AD323" s="63"/>
      <c r="AE323" s="64" t="s">
        <v>126</v>
      </c>
      <c r="AF323" s="64"/>
      <c r="AG323" s="64"/>
      <c r="AH323" s="64"/>
      <c r="AI323" s="62"/>
      <c r="AJ323" s="62"/>
      <c r="AK323" s="62"/>
      <c r="AL323" s="62"/>
      <c r="AM323" s="62"/>
      <c r="AN323" s="62"/>
      <c r="AO323" s="62"/>
      <c r="AP323" s="62"/>
      <c r="AQ323" s="62"/>
      <c r="AR323" s="62"/>
      <c r="AS323" s="62"/>
      <c r="AT323" s="62"/>
      <c r="AU323" s="62"/>
      <c r="AV323" s="63" t="s">
        <v>127</v>
      </c>
      <c r="AW323" s="63"/>
      <c r="AX323" s="63"/>
      <c r="AY323" s="63"/>
      <c r="AZ323" s="63"/>
      <c r="BA323" s="63"/>
      <c r="BB323" s="64" t="s">
        <v>128</v>
      </c>
      <c r="BC323" s="64"/>
      <c r="BD323" s="1"/>
    </row>
    <row r="324" spans="1:56" ht="15" customHeight="1">
      <c r="A324" s="1"/>
      <c r="B324" s="1"/>
      <c r="C324" s="65" t="s">
        <v>14</v>
      </c>
      <c r="D324" s="65"/>
      <c r="E324" s="65"/>
      <c r="F324" s="65"/>
      <c r="G324" s="65"/>
      <c r="H324" s="65"/>
      <c r="I324" s="65"/>
      <c r="J324" s="65"/>
      <c r="K324" s="65"/>
      <c r="L324" s="65"/>
      <c r="M324" s="65"/>
      <c r="N324" s="65"/>
      <c r="O324" s="65"/>
      <c r="P324" s="65"/>
      <c r="Q324" s="65"/>
      <c r="R324" s="65"/>
      <c r="S324" s="65"/>
      <c r="T324" s="65"/>
      <c r="U324" s="66" t="s">
        <v>15</v>
      </c>
      <c r="V324" s="66"/>
      <c r="W324" s="66"/>
      <c r="X324" s="66"/>
      <c r="Y324" s="66"/>
      <c r="Z324" s="66"/>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1"/>
    </row>
    <row r="325" spans="1:56" ht="20.100000000000001" customHeight="1">
      <c r="A325" s="1"/>
      <c r="B325" s="1"/>
      <c r="C325" s="1"/>
      <c r="D325" s="59" t="s">
        <v>129</v>
      </c>
      <c r="E325" s="59"/>
      <c r="F325" s="60" t="s">
        <v>130</v>
      </c>
      <c r="G325" s="60"/>
      <c r="H325" s="60"/>
      <c r="I325" s="60"/>
      <c r="J325" s="60"/>
      <c r="K325" s="60"/>
      <c r="L325" s="60"/>
      <c r="M325" s="60"/>
      <c r="N325" s="60"/>
      <c r="O325" s="60"/>
      <c r="P325" s="60"/>
      <c r="Q325" s="60"/>
      <c r="R325" s="60"/>
      <c r="S325" s="60"/>
      <c r="T325" s="60"/>
      <c r="U325" s="60"/>
      <c r="V325" s="60"/>
      <c r="W325" s="60"/>
      <c r="X325" s="60"/>
      <c r="Y325" s="60"/>
      <c r="Z325" s="60"/>
      <c r="AA325" s="60"/>
      <c r="AB325" s="60"/>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row>
    <row r="326" spans="1:56">
      <c r="A326" s="1"/>
      <c r="B326" s="1"/>
      <c r="C326" s="1"/>
      <c r="D326" s="1"/>
      <c r="E326" s="1"/>
      <c r="F326" s="1"/>
      <c r="G326" s="1"/>
      <c r="H326" s="1"/>
      <c r="I326" s="1"/>
      <c r="J326" s="1"/>
      <c r="K326" s="61" t="s">
        <v>18</v>
      </c>
      <c r="L326" s="61"/>
      <c r="M326" s="61"/>
      <c r="N326" s="61"/>
      <c r="O326" s="61"/>
      <c r="P326" s="61"/>
      <c r="Q326" s="61" t="s">
        <v>19</v>
      </c>
      <c r="R326" s="61"/>
      <c r="S326" s="61"/>
      <c r="T326" s="61"/>
      <c r="U326" s="61"/>
      <c r="V326" s="61" t="s">
        <v>20</v>
      </c>
      <c r="W326" s="61"/>
      <c r="X326" s="61"/>
      <c r="Y326" s="61"/>
      <c r="Z326" s="61"/>
      <c r="AA326" s="61" t="s">
        <v>21</v>
      </c>
      <c r="AB326" s="61"/>
      <c r="AC326" s="61"/>
      <c r="AD326" s="61"/>
      <c r="AE326" s="56" t="s">
        <v>22</v>
      </c>
      <c r="AF326" s="56"/>
      <c r="AG326" s="56"/>
      <c r="AH326" s="56"/>
      <c r="AI326" s="56"/>
      <c r="AJ326" s="56"/>
      <c r="AK326" s="56"/>
      <c r="AL326" s="56"/>
      <c r="AM326" s="56"/>
      <c r="AN326" s="56"/>
      <c r="AO326" s="56"/>
      <c r="AP326" s="56"/>
      <c r="AQ326" s="56"/>
      <c r="AR326" s="56"/>
      <c r="AS326" s="56"/>
      <c r="AT326" s="56"/>
      <c r="AU326" s="56"/>
      <c r="AV326" s="56"/>
      <c r="AW326" s="56"/>
      <c r="AX326" s="1"/>
      <c r="AY326" s="1"/>
      <c r="AZ326" s="1"/>
      <c r="BA326" s="1"/>
      <c r="BB326" s="1"/>
      <c r="BC326" s="1"/>
      <c r="BD326" s="1"/>
    </row>
    <row r="327" spans="1:56" ht="15" customHeight="1">
      <c r="A327" s="1"/>
      <c r="B327" s="1"/>
      <c r="C327" s="1"/>
      <c r="D327" s="1"/>
      <c r="E327" s="1"/>
      <c r="F327" s="1"/>
      <c r="G327" s="1"/>
      <c r="H327" s="1"/>
      <c r="I327" s="1"/>
      <c r="J327" s="1"/>
      <c r="K327" s="57"/>
      <c r="L327" s="57"/>
      <c r="M327" s="57"/>
      <c r="N327" s="57"/>
      <c r="O327" s="57"/>
      <c r="P327" s="57"/>
      <c r="Q327" s="58"/>
      <c r="R327" s="58"/>
      <c r="S327" s="58"/>
      <c r="T327" s="58"/>
      <c r="U327" s="58"/>
      <c r="V327" s="57"/>
      <c r="W327" s="57"/>
      <c r="X327" s="57"/>
      <c r="Y327" s="57"/>
      <c r="Z327" s="57"/>
      <c r="AA327" s="57"/>
      <c r="AB327" s="57"/>
      <c r="AC327" s="57"/>
      <c r="AD327" s="57"/>
      <c r="AE327" s="58" t="s">
        <v>23</v>
      </c>
      <c r="AF327" s="58"/>
      <c r="AG327" s="58"/>
      <c r="AH327" s="58"/>
      <c r="AI327" s="58"/>
      <c r="AJ327" s="58"/>
      <c r="AK327" s="58"/>
      <c r="AL327" s="58"/>
      <c r="AM327" s="58"/>
      <c r="AN327" s="58"/>
      <c r="AO327" s="58"/>
      <c r="AP327" s="57" t="s">
        <v>24</v>
      </c>
      <c r="AQ327" s="57"/>
      <c r="AR327" s="57"/>
      <c r="AS327" s="57"/>
      <c r="AT327" s="57"/>
      <c r="AU327" s="57"/>
      <c r="AV327" s="57"/>
      <c r="AW327" s="57"/>
      <c r="AX327" s="1"/>
      <c r="AY327" s="1"/>
      <c r="AZ327" s="1"/>
      <c r="BA327" s="1"/>
      <c r="BB327" s="1"/>
      <c r="BC327" s="1"/>
      <c r="BD327" s="1"/>
    </row>
    <row r="328" spans="1:56" ht="0.95" customHeight="1">
      <c r="A328" s="1"/>
      <c r="B328" s="1"/>
      <c r="C328" s="1"/>
      <c r="D328" s="1"/>
      <c r="E328" s="1"/>
      <c r="F328" s="1"/>
      <c r="G328" s="1"/>
      <c r="H328" s="1"/>
      <c r="I328" s="1"/>
      <c r="J328" s="1"/>
      <c r="K328" s="52">
        <v>2024</v>
      </c>
      <c r="L328" s="52"/>
      <c r="M328" s="52"/>
      <c r="N328" s="52"/>
      <c r="O328" s="52"/>
      <c r="P328" s="52"/>
      <c r="Q328" s="53">
        <v>1</v>
      </c>
      <c r="R328" s="53"/>
      <c r="S328" s="53"/>
      <c r="T328" s="53"/>
      <c r="U328" s="53"/>
      <c r="V328" s="53">
        <v>1</v>
      </c>
      <c r="W328" s="53"/>
      <c r="X328" s="53"/>
      <c r="Y328" s="53"/>
      <c r="Z328" s="53"/>
      <c r="AA328" s="53">
        <v>1</v>
      </c>
      <c r="AB328" s="53"/>
      <c r="AC328" s="53"/>
      <c r="AD328" s="53"/>
      <c r="AE328" s="55">
        <f>+AA328/V328</f>
        <v>1</v>
      </c>
      <c r="AF328" s="55"/>
      <c r="AG328" s="55"/>
      <c r="AH328" s="55"/>
      <c r="AI328" s="55"/>
      <c r="AJ328" s="55"/>
      <c r="AK328" s="50"/>
      <c r="AL328" s="1"/>
      <c r="AM328" s="1"/>
      <c r="AN328" s="1"/>
      <c r="AO328" s="50"/>
      <c r="AP328" s="53">
        <v>100</v>
      </c>
      <c r="AQ328" s="53"/>
      <c r="AR328" s="53"/>
      <c r="AS328" s="53"/>
      <c r="AT328" s="1"/>
      <c r="AU328" s="1"/>
      <c r="AV328" s="1"/>
      <c r="AW328" s="1"/>
      <c r="AX328" s="50"/>
      <c r="AY328" s="1"/>
      <c r="AZ328" s="1"/>
      <c r="BA328" s="1"/>
      <c r="BB328" s="1"/>
      <c r="BC328" s="1"/>
      <c r="BD328" s="1"/>
    </row>
    <row r="329" spans="1:56" ht="12.95" customHeight="1">
      <c r="A329" s="1"/>
      <c r="B329" s="1"/>
      <c r="C329" s="1"/>
      <c r="D329" s="1"/>
      <c r="E329" s="1"/>
      <c r="F329" s="1"/>
      <c r="G329" s="1"/>
      <c r="H329" s="1"/>
      <c r="I329" s="1"/>
      <c r="J329" s="1"/>
      <c r="K329" s="52"/>
      <c r="L329" s="52"/>
      <c r="M329" s="52"/>
      <c r="N329" s="52"/>
      <c r="O329" s="52"/>
      <c r="P329" s="52"/>
      <c r="Q329" s="53"/>
      <c r="R329" s="53"/>
      <c r="S329" s="53"/>
      <c r="T329" s="53"/>
      <c r="U329" s="53"/>
      <c r="V329" s="53"/>
      <c r="W329" s="53"/>
      <c r="X329" s="53"/>
      <c r="Y329" s="53"/>
      <c r="Z329" s="53"/>
      <c r="AA329" s="53"/>
      <c r="AB329" s="53"/>
      <c r="AC329" s="53"/>
      <c r="AD329" s="53"/>
      <c r="AE329" s="55"/>
      <c r="AF329" s="55"/>
      <c r="AG329" s="55"/>
      <c r="AH329" s="55"/>
      <c r="AI329" s="55"/>
      <c r="AJ329" s="55"/>
      <c r="AK329" s="50"/>
      <c r="AL329" s="1"/>
      <c r="AM329" s="2"/>
      <c r="AN329" s="1"/>
      <c r="AO329" s="50"/>
      <c r="AP329" s="53"/>
      <c r="AQ329" s="53"/>
      <c r="AR329" s="53"/>
      <c r="AS329" s="53"/>
      <c r="AT329" s="1"/>
      <c r="AU329" s="1"/>
      <c r="AV329" s="1"/>
      <c r="AW329" s="1"/>
      <c r="AX329" s="50"/>
      <c r="AY329" s="1"/>
      <c r="AZ329" s="1"/>
      <c r="BA329" s="1"/>
      <c r="BB329" s="1"/>
      <c r="BC329" s="1"/>
      <c r="BD329" s="1"/>
    </row>
    <row r="330" spans="1:56" ht="0.95" customHeight="1">
      <c r="A330" s="1"/>
      <c r="B330" s="1"/>
      <c r="C330" s="1"/>
      <c r="D330" s="1"/>
      <c r="E330" s="1"/>
      <c r="F330" s="1"/>
      <c r="G330" s="1"/>
      <c r="H330" s="1"/>
      <c r="I330" s="1"/>
      <c r="J330" s="1"/>
      <c r="K330" s="52"/>
      <c r="L330" s="52"/>
      <c r="M330" s="52"/>
      <c r="N330" s="52"/>
      <c r="O330" s="52"/>
      <c r="P330" s="52"/>
      <c r="Q330" s="53"/>
      <c r="R330" s="53"/>
      <c r="S330" s="53"/>
      <c r="T330" s="53"/>
      <c r="U330" s="53"/>
      <c r="V330" s="53"/>
      <c r="W330" s="53"/>
      <c r="X330" s="53"/>
      <c r="Y330" s="53"/>
      <c r="Z330" s="53"/>
      <c r="AA330" s="53"/>
      <c r="AB330" s="53"/>
      <c r="AC330" s="53"/>
      <c r="AD330" s="53"/>
      <c r="AE330" s="55"/>
      <c r="AF330" s="55"/>
      <c r="AG330" s="55"/>
      <c r="AH330" s="55"/>
      <c r="AI330" s="55"/>
      <c r="AJ330" s="55"/>
      <c r="AK330" s="50"/>
      <c r="AL330" s="1"/>
      <c r="AM330" s="1"/>
      <c r="AN330" s="1"/>
      <c r="AO330" s="50"/>
      <c r="AP330" s="53"/>
      <c r="AQ330" s="53"/>
      <c r="AR330" s="53"/>
      <c r="AS330" s="53"/>
      <c r="AT330" s="1"/>
      <c r="AU330" s="1"/>
      <c r="AV330" s="1"/>
      <c r="AW330" s="1"/>
      <c r="AX330" s="50"/>
      <c r="AY330" s="1"/>
      <c r="AZ330" s="1"/>
      <c r="BA330" s="1"/>
      <c r="BB330" s="1"/>
      <c r="BC330" s="1"/>
      <c r="BD330" s="1"/>
    </row>
    <row r="331" spans="1:56" ht="0.95" customHeight="1">
      <c r="A331" s="1"/>
      <c r="B331" s="1"/>
      <c r="C331" s="1"/>
      <c r="D331" s="1"/>
      <c r="E331" s="1"/>
      <c r="F331" s="1"/>
      <c r="G331" s="1"/>
      <c r="H331" s="1"/>
      <c r="I331" s="1"/>
      <c r="J331" s="1"/>
      <c r="K331" s="47"/>
      <c r="L331" s="47"/>
      <c r="M331" s="47"/>
      <c r="N331" s="47"/>
      <c r="O331" s="47"/>
      <c r="P331" s="47"/>
      <c r="Q331" s="47"/>
      <c r="R331" s="47"/>
      <c r="S331" s="47"/>
      <c r="T331" s="47"/>
      <c r="U331" s="47"/>
      <c r="V331" s="47"/>
      <c r="W331" s="47"/>
      <c r="X331" s="47"/>
      <c r="Y331" s="47"/>
      <c r="Z331" s="47"/>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c r="AY331" s="1"/>
      <c r="AZ331" s="1"/>
      <c r="BA331" s="1"/>
      <c r="BB331" s="1"/>
      <c r="BC331" s="1"/>
      <c r="BD331" s="1"/>
    </row>
    <row r="332" spans="1:56" ht="0.95" customHeight="1">
      <c r="A332" s="1"/>
      <c r="B332" s="1"/>
      <c r="C332" s="1"/>
      <c r="D332" s="1"/>
      <c r="E332" s="1"/>
      <c r="F332" s="1"/>
      <c r="G332" s="1"/>
      <c r="H332" s="1"/>
      <c r="I332" s="1"/>
      <c r="J332" s="1"/>
      <c r="K332" s="52">
        <v>2025</v>
      </c>
      <c r="L332" s="52"/>
      <c r="M332" s="52"/>
      <c r="N332" s="52"/>
      <c r="O332" s="52"/>
      <c r="P332" s="52"/>
      <c r="Q332" s="53">
        <v>1</v>
      </c>
      <c r="R332" s="53"/>
      <c r="S332" s="53"/>
      <c r="T332" s="53"/>
      <c r="U332" s="53"/>
      <c r="V332" s="53">
        <v>1</v>
      </c>
      <c r="W332" s="53"/>
      <c r="X332" s="53"/>
      <c r="Y332" s="53"/>
      <c r="Z332" s="53"/>
      <c r="AA332" s="53">
        <v>1</v>
      </c>
      <c r="AB332" s="53"/>
      <c r="AC332" s="53"/>
      <c r="AD332" s="53"/>
      <c r="AE332" s="55">
        <f>+AA332/V332</f>
        <v>1</v>
      </c>
      <c r="AF332" s="55"/>
      <c r="AG332" s="55"/>
      <c r="AH332" s="55"/>
      <c r="AI332" s="55"/>
      <c r="AJ332" s="55"/>
      <c r="AK332" s="50"/>
      <c r="AL332" s="1"/>
      <c r="AM332" s="1"/>
      <c r="AN332" s="1"/>
      <c r="AO332" s="50"/>
      <c r="AP332" s="53">
        <v>100</v>
      </c>
      <c r="AQ332" s="53"/>
      <c r="AR332" s="53"/>
      <c r="AS332" s="53"/>
      <c r="AT332" s="1"/>
      <c r="AU332" s="1"/>
      <c r="AV332" s="1"/>
      <c r="AW332" s="1"/>
      <c r="AX332" s="50"/>
      <c r="AY332" s="1"/>
      <c r="AZ332" s="1"/>
      <c r="BA332" s="1"/>
      <c r="BB332" s="1"/>
      <c r="BC332" s="1"/>
      <c r="BD332" s="1"/>
    </row>
    <row r="333" spans="1:56" ht="12.95" customHeight="1">
      <c r="A333" s="1"/>
      <c r="B333" s="1"/>
      <c r="C333" s="1"/>
      <c r="D333" s="1"/>
      <c r="E333" s="1"/>
      <c r="F333" s="1"/>
      <c r="G333" s="1"/>
      <c r="H333" s="1"/>
      <c r="I333" s="1"/>
      <c r="J333" s="1"/>
      <c r="K333" s="52"/>
      <c r="L333" s="52"/>
      <c r="M333" s="52"/>
      <c r="N333" s="52"/>
      <c r="O333" s="52"/>
      <c r="P333" s="52"/>
      <c r="Q333" s="53"/>
      <c r="R333" s="53"/>
      <c r="S333" s="53"/>
      <c r="T333" s="53"/>
      <c r="U333" s="53"/>
      <c r="V333" s="53"/>
      <c r="W333" s="53"/>
      <c r="X333" s="53"/>
      <c r="Y333" s="53"/>
      <c r="Z333" s="53"/>
      <c r="AA333" s="53"/>
      <c r="AB333" s="53"/>
      <c r="AC333" s="53"/>
      <c r="AD333" s="53"/>
      <c r="AE333" s="55"/>
      <c r="AF333" s="55"/>
      <c r="AG333" s="55"/>
      <c r="AH333" s="55"/>
      <c r="AI333" s="55"/>
      <c r="AJ333" s="55"/>
      <c r="AK333" s="50"/>
      <c r="AL333" s="1"/>
      <c r="AM333" s="2"/>
      <c r="AN333" s="1"/>
      <c r="AO333" s="50"/>
      <c r="AP333" s="53"/>
      <c r="AQ333" s="53"/>
      <c r="AR333" s="53"/>
      <c r="AS333" s="53"/>
      <c r="AT333" s="1"/>
      <c r="AU333" s="51"/>
      <c r="AV333" s="51"/>
      <c r="AW333" s="1"/>
      <c r="AX333" s="50"/>
      <c r="AY333" s="1"/>
      <c r="AZ333" s="1"/>
      <c r="BA333" s="1"/>
      <c r="BB333" s="1"/>
      <c r="BC333" s="1"/>
      <c r="BD333" s="1"/>
    </row>
    <row r="334" spans="1:56" ht="0.95" customHeight="1">
      <c r="A334" s="1"/>
      <c r="B334" s="1"/>
      <c r="C334" s="1"/>
      <c r="D334" s="1"/>
      <c r="E334" s="1"/>
      <c r="F334" s="1"/>
      <c r="G334" s="1"/>
      <c r="H334" s="1"/>
      <c r="I334" s="1"/>
      <c r="J334" s="1"/>
      <c r="K334" s="52"/>
      <c r="L334" s="52"/>
      <c r="M334" s="52"/>
      <c r="N334" s="52"/>
      <c r="O334" s="52"/>
      <c r="P334" s="52"/>
      <c r="Q334" s="53"/>
      <c r="R334" s="53"/>
      <c r="S334" s="53"/>
      <c r="T334" s="53"/>
      <c r="U334" s="53"/>
      <c r="V334" s="53"/>
      <c r="W334" s="53"/>
      <c r="X334" s="53"/>
      <c r="Y334" s="53"/>
      <c r="Z334" s="53"/>
      <c r="AA334" s="53"/>
      <c r="AB334" s="53"/>
      <c r="AC334" s="53"/>
      <c r="AD334" s="53"/>
      <c r="AE334" s="55"/>
      <c r="AF334" s="55"/>
      <c r="AG334" s="55"/>
      <c r="AH334" s="55"/>
      <c r="AI334" s="55"/>
      <c r="AJ334" s="55"/>
      <c r="AK334" s="50"/>
      <c r="AL334" s="1"/>
      <c r="AM334" s="1"/>
      <c r="AN334" s="1"/>
      <c r="AO334" s="50"/>
      <c r="AP334" s="53"/>
      <c r="AQ334" s="53"/>
      <c r="AR334" s="53"/>
      <c r="AS334" s="53"/>
      <c r="AT334" s="1"/>
      <c r="AU334" s="1"/>
      <c r="AV334" s="1"/>
      <c r="AW334" s="1"/>
      <c r="AX334" s="50"/>
      <c r="AY334" s="1"/>
      <c r="AZ334" s="1"/>
      <c r="BA334" s="1"/>
      <c r="BB334" s="1"/>
      <c r="BC334" s="1"/>
      <c r="BD334" s="1"/>
    </row>
    <row r="335" spans="1:56" ht="0.95" customHeight="1">
      <c r="A335" s="1"/>
      <c r="B335" s="1"/>
      <c r="C335" s="1"/>
      <c r="D335" s="1"/>
      <c r="E335" s="1"/>
      <c r="F335" s="1"/>
      <c r="G335" s="1"/>
      <c r="H335" s="1"/>
      <c r="I335" s="1"/>
      <c r="J335" s="1"/>
      <c r="K335" s="47"/>
      <c r="L335" s="47"/>
      <c r="M335" s="47"/>
      <c r="N335" s="47"/>
      <c r="O335" s="47"/>
      <c r="P335" s="47"/>
      <c r="Q335" s="47"/>
      <c r="R335" s="47"/>
      <c r="S335" s="47"/>
      <c r="T335" s="47"/>
      <c r="U335" s="47"/>
      <c r="V335" s="47"/>
      <c r="W335" s="47"/>
      <c r="X335" s="47"/>
      <c r="Y335" s="47"/>
      <c r="Z335" s="47"/>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1"/>
      <c r="AZ335" s="1"/>
      <c r="BA335" s="1"/>
      <c r="BB335" s="1"/>
      <c r="BC335" s="1"/>
      <c r="BD335" s="1"/>
    </row>
    <row r="336" spans="1:56" ht="0.95" customHeight="1">
      <c r="A336" s="1"/>
      <c r="B336" s="1"/>
      <c r="C336" s="1"/>
      <c r="D336" s="1"/>
      <c r="E336" s="1"/>
      <c r="F336" s="1"/>
      <c r="G336" s="1"/>
      <c r="H336" s="1"/>
      <c r="I336" s="1"/>
      <c r="J336" s="1"/>
      <c r="K336" s="52">
        <v>2026</v>
      </c>
      <c r="L336" s="52"/>
      <c r="M336" s="52"/>
      <c r="N336" s="52"/>
      <c r="O336" s="52"/>
      <c r="P336" s="52"/>
      <c r="Q336" s="53">
        <v>1</v>
      </c>
      <c r="R336" s="53"/>
      <c r="S336" s="53"/>
      <c r="T336" s="53"/>
      <c r="U336" s="53"/>
      <c r="V336" s="53">
        <v>1</v>
      </c>
      <c r="W336" s="53"/>
      <c r="X336" s="53"/>
      <c r="Y336" s="53"/>
      <c r="Z336" s="53"/>
      <c r="AA336" s="53" t="s">
        <v>15</v>
      </c>
      <c r="AB336" s="53"/>
      <c r="AC336" s="53"/>
      <c r="AD336" s="53"/>
      <c r="AE336" s="54">
        <v>0</v>
      </c>
      <c r="AF336" s="54"/>
      <c r="AG336" s="54"/>
      <c r="AH336" s="54"/>
      <c r="AI336" s="54"/>
      <c r="AJ336" s="54"/>
      <c r="AK336" s="50"/>
      <c r="AL336" s="1"/>
      <c r="AM336" s="1"/>
      <c r="AN336" s="1"/>
      <c r="AO336" s="50"/>
      <c r="AP336" s="53" t="s">
        <v>25</v>
      </c>
      <c r="AQ336" s="53"/>
      <c r="AR336" s="53"/>
      <c r="AS336" s="53"/>
      <c r="AT336" s="1"/>
      <c r="AU336" s="1"/>
      <c r="AV336" s="1"/>
      <c r="AW336" s="1"/>
      <c r="AX336" s="50"/>
      <c r="AY336" s="1"/>
      <c r="AZ336" s="1"/>
      <c r="BA336" s="1"/>
      <c r="BB336" s="1"/>
      <c r="BC336" s="1"/>
      <c r="BD336" s="1"/>
    </row>
    <row r="337" spans="1:56" ht="12.95" customHeight="1">
      <c r="A337" s="1"/>
      <c r="B337" s="1"/>
      <c r="C337" s="1"/>
      <c r="D337" s="1"/>
      <c r="E337" s="1"/>
      <c r="F337" s="1"/>
      <c r="G337" s="1"/>
      <c r="H337" s="1"/>
      <c r="I337" s="1"/>
      <c r="J337" s="1"/>
      <c r="K337" s="52"/>
      <c r="L337" s="52"/>
      <c r="M337" s="52"/>
      <c r="N337" s="52"/>
      <c r="O337" s="52"/>
      <c r="P337" s="52"/>
      <c r="Q337" s="53"/>
      <c r="R337" s="53"/>
      <c r="S337" s="53"/>
      <c r="T337" s="53"/>
      <c r="U337" s="53"/>
      <c r="V337" s="53"/>
      <c r="W337" s="53"/>
      <c r="X337" s="53"/>
      <c r="Y337" s="53"/>
      <c r="Z337" s="53"/>
      <c r="AA337" s="53"/>
      <c r="AB337" s="53"/>
      <c r="AC337" s="53"/>
      <c r="AD337" s="53"/>
      <c r="AE337" s="54"/>
      <c r="AF337" s="54"/>
      <c r="AG337" s="54"/>
      <c r="AH337" s="54"/>
      <c r="AI337" s="54"/>
      <c r="AJ337" s="54"/>
      <c r="AK337" s="50"/>
      <c r="AL337" s="1"/>
      <c r="AM337" s="2"/>
      <c r="AN337" s="1"/>
      <c r="AO337" s="50"/>
      <c r="AP337" s="53"/>
      <c r="AQ337" s="53"/>
      <c r="AR337" s="53"/>
      <c r="AS337" s="53"/>
      <c r="AT337" s="1"/>
      <c r="AU337" s="1"/>
      <c r="AV337" s="1"/>
      <c r="AW337" s="1"/>
      <c r="AX337" s="50"/>
      <c r="AY337" s="1"/>
      <c r="AZ337" s="1"/>
      <c r="BA337" s="1"/>
      <c r="BB337" s="1"/>
      <c r="BC337" s="1"/>
      <c r="BD337" s="1"/>
    </row>
    <row r="338" spans="1:56" ht="0.95" customHeight="1">
      <c r="A338" s="1"/>
      <c r="B338" s="1"/>
      <c r="C338" s="1"/>
      <c r="D338" s="1"/>
      <c r="E338" s="1"/>
      <c r="F338" s="1"/>
      <c r="G338" s="1"/>
      <c r="H338" s="1"/>
      <c r="I338" s="1"/>
      <c r="J338" s="1"/>
      <c r="K338" s="52"/>
      <c r="L338" s="52"/>
      <c r="M338" s="52"/>
      <c r="N338" s="52"/>
      <c r="O338" s="52"/>
      <c r="P338" s="52"/>
      <c r="Q338" s="53"/>
      <c r="R338" s="53"/>
      <c r="S338" s="53"/>
      <c r="T338" s="53"/>
      <c r="U338" s="53"/>
      <c r="V338" s="53"/>
      <c r="W338" s="53"/>
      <c r="X338" s="53"/>
      <c r="Y338" s="53"/>
      <c r="Z338" s="53"/>
      <c r="AA338" s="53"/>
      <c r="AB338" s="53"/>
      <c r="AC338" s="53"/>
      <c r="AD338" s="53"/>
      <c r="AE338" s="54"/>
      <c r="AF338" s="54"/>
      <c r="AG338" s="54"/>
      <c r="AH338" s="54"/>
      <c r="AI338" s="54"/>
      <c r="AJ338" s="54"/>
      <c r="AK338" s="50"/>
      <c r="AL338" s="1"/>
      <c r="AM338" s="1"/>
      <c r="AN338" s="1"/>
      <c r="AO338" s="50"/>
      <c r="AP338" s="53"/>
      <c r="AQ338" s="53"/>
      <c r="AR338" s="53"/>
      <c r="AS338" s="53"/>
      <c r="AT338" s="1"/>
      <c r="AU338" s="1"/>
      <c r="AV338" s="1"/>
      <c r="AW338" s="1"/>
      <c r="AX338" s="50"/>
      <c r="AY338" s="1"/>
      <c r="AZ338" s="1"/>
      <c r="BA338" s="1"/>
      <c r="BB338" s="1"/>
      <c r="BC338" s="1"/>
      <c r="BD338" s="1"/>
    </row>
    <row r="339" spans="1:56" ht="0.95" customHeight="1">
      <c r="A339" s="1"/>
      <c r="B339" s="1"/>
      <c r="C339" s="1"/>
      <c r="D339" s="1"/>
      <c r="E339" s="1"/>
      <c r="F339" s="1"/>
      <c r="G339" s="1"/>
      <c r="H339" s="1"/>
      <c r="I339" s="1"/>
      <c r="J339" s="1"/>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1"/>
      <c r="AZ339" s="1"/>
      <c r="BA339" s="1"/>
      <c r="BB339" s="1"/>
      <c r="BC339" s="1"/>
      <c r="BD339" s="1"/>
    </row>
    <row r="340" spans="1:56" ht="0.95" customHeight="1">
      <c r="A340" s="1"/>
      <c r="B340" s="1"/>
      <c r="C340" s="1"/>
      <c r="D340" s="1"/>
      <c r="E340" s="1"/>
      <c r="F340" s="1"/>
      <c r="G340" s="1"/>
      <c r="H340" s="1"/>
      <c r="I340" s="1"/>
      <c r="J340" s="1"/>
      <c r="K340" s="52">
        <v>2027</v>
      </c>
      <c r="L340" s="52"/>
      <c r="M340" s="52"/>
      <c r="N340" s="52"/>
      <c r="O340" s="52"/>
      <c r="P340" s="52"/>
      <c r="Q340" s="53">
        <v>1</v>
      </c>
      <c r="R340" s="53"/>
      <c r="S340" s="53"/>
      <c r="T340" s="53"/>
      <c r="U340" s="53"/>
      <c r="V340" s="53">
        <v>1</v>
      </c>
      <c r="W340" s="53"/>
      <c r="X340" s="53"/>
      <c r="Y340" s="53"/>
      <c r="Z340" s="53"/>
      <c r="AA340" s="53" t="s">
        <v>15</v>
      </c>
      <c r="AB340" s="53"/>
      <c r="AC340" s="53"/>
      <c r="AD340" s="53"/>
      <c r="AE340" s="54">
        <v>0</v>
      </c>
      <c r="AF340" s="54"/>
      <c r="AG340" s="54"/>
      <c r="AH340" s="54"/>
      <c r="AI340" s="54"/>
      <c r="AJ340" s="54"/>
      <c r="AK340" s="50"/>
      <c r="AL340" s="1"/>
      <c r="AM340" s="1"/>
      <c r="AN340" s="1"/>
      <c r="AO340" s="50"/>
      <c r="AP340" s="53" t="s">
        <v>25</v>
      </c>
      <c r="AQ340" s="53"/>
      <c r="AR340" s="53"/>
      <c r="AS340" s="53"/>
      <c r="AT340" s="1"/>
      <c r="AU340" s="1"/>
      <c r="AV340" s="1"/>
      <c r="AW340" s="1"/>
      <c r="AX340" s="50"/>
      <c r="AY340" s="1"/>
      <c r="AZ340" s="1"/>
      <c r="BA340" s="1"/>
      <c r="BB340" s="1"/>
      <c r="BC340" s="1"/>
      <c r="BD340" s="1"/>
    </row>
    <row r="341" spans="1:56" ht="12.95" customHeight="1">
      <c r="A341" s="1"/>
      <c r="B341" s="1"/>
      <c r="C341" s="1"/>
      <c r="D341" s="1"/>
      <c r="E341" s="1"/>
      <c r="F341" s="1"/>
      <c r="G341" s="1"/>
      <c r="H341" s="1"/>
      <c r="I341" s="1"/>
      <c r="J341" s="1"/>
      <c r="K341" s="52"/>
      <c r="L341" s="52"/>
      <c r="M341" s="52"/>
      <c r="N341" s="52"/>
      <c r="O341" s="52"/>
      <c r="P341" s="52"/>
      <c r="Q341" s="53"/>
      <c r="R341" s="53"/>
      <c r="S341" s="53"/>
      <c r="T341" s="53"/>
      <c r="U341" s="53"/>
      <c r="V341" s="53"/>
      <c r="W341" s="53"/>
      <c r="X341" s="53"/>
      <c r="Y341" s="53"/>
      <c r="Z341" s="53"/>
      <c r="AA341" s="53"/>
      <c r="AB341" s="53"/>
      <c r="AC341" s="53"/>
      <c r="AD341" s="53"/>
      <c r="AE341" s="54"/>
      <c r="AF341" s="54"/>
      <c r="AG341" s="54"/>
      <c r="AH341" s="54"/>
      <c r="AI341" s="54"/>
      <c r="AJ341" s="54"/>
      <c r="AK341" s="50"/>
      <c r="AL341" s="1"/>
      <c r="AM341" s="2"/>
      <c r="AN341" s="1"/>
      <c r="AO341" s="50"/>
      <c r="AP341" s="53"/>
      <c r="AQ341" s="53"/>
      <c r="AR341" s="53"/>
      <c r="AS341" s="53"/>
      <c r="AT341" s="1"/>
      <c r="AU341" s="1"/>
      <c r="AV341" s="1"/>
      <c r="AW341" s="1"/>
      <c r="AX341" s="50"/>
      <c r="AY341" s="1"/>
      <c r="AZ341" s="1"/>
      <c r="BA341" s="1"/>
      <c r="BB341" s="1"/>
      <c r="BC341" s="1"/>
      <c r="BD341" s="1"/>
    </row>
    <row r="342" spans="1:56" ht="0.95" customHeight="1">
      <c r="A342" s="1"/>
      <c r="B342" s="1"/>
      <c r="C342" s="1"/>
      <c r="D342" s="1"/>
      <c r="E342" s="1"/>
      <c r="F342" s="1"/>
      <c r="G342" s="1"/>
      <c r="H342" s="1"/>
      <c r="I342" s="1"/>
      <c r="J342" s="1"/>
      <c r="K342" s="52"/>
      <c r="L342" s="52"/>
      <c r="M342" s="52"/>
      <c r="N342" s="52"/>
      <c r="O342" s="52"/>
      <c r="P342" s="52"/>
      <c r="Q342" s="53"/>
      <c r="R342" s="53"/>
      <c r="S342" s="53"/>
      <c r="T342" s="53"/>
      <c r="U342" s="53"/>
      <c r="V342" s="53"/>
      <c r="W342" s="53"/>
      <c r="X342" s="53"/>
      <c r="Y342" s="53"/>
      <c r="Z342" s="53"/>
      <c r="AA342" s="53"/>
      <c r="AB342" s="53"/>
      <c r="AC342" s="53"/>
      <c r="AD342" s="53"/>
      <c r="AE342" s="54"/>
      <c r="AF342" s="54"/>
      <c r="AG342" s="54"/>
      <c r="AH342" s="54"/>
      <c r="AI342" s="54"/>
      <c r="AJ342" s="54"/>
      <c r="AK342" s="50"/>
      <c r="AL342" s="1"/>
      <c r="AM342" s="1"/>
      <c r="AN342" s="1"/>
      <c r="AO342" s="50"/>
      <c r="AP342" s="53"/>
      <c r="AQ342" s="53"/>
      <c r="AR342" s="53"/>
      <c r="AS342" s="53"/>
      <c r="AT342" s="1"/>
      <c r="AU342" s="1"/>
      <c r="AV342" s="1"/>
      <c r="AW342" s="1"/>
      <c r="AX342" s="50"/>
      <c r="AY342" s="1"/>
      <c r="AZ342" s="1"/>
      <c r="BA342" s="1"/>
      <c r="BB342" s="1"/>
      <c r="BC342" s="1"/>
      <c r="BD342" s="1"/>
    </row>
    <row r="343" spans="1:56" ht="0.95" customHeight="1">
      <c r="A343" s="1"/>
      <c r="B343" s="1"/>
      <c r="C343" s="1"/>
      <c r="D343" s="1"/>
      <c r="E343" s="1"/>
      <c r="F343" s="1"/>
      <c r="G343" s="1"/>
      <c r="H343" s="1"/>
      <c r="I343" s="1"/>
      <c r="J343" s="1"/>
      <c r="K343" s="47"/>
      <c r="L343" s="47"/>
      <c r="M343" s="47"/>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1"/>
      <c r="AZ343" s="1"/>
      <c r="BA343" s="1"/>
      <c r="BB343" s="1"/>
      <c r="BC343" s="1"/>
      <c r="BD343" s="1"/>
    </row>
    <row r="344" spans="1:56" ht="0.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48" t="s">
        <v>27</v>
      </c>
      <c r="AF344" s="48"/>
      <c r="AG344" s="48"/>
      <c r="AH344" s="48"/>
      <c r="AI344" s="48"/>
      <c r="AJ344" s="48"/>
      <c r="AK344" s="48"/>
      <c r="AL344" s="48"/>
      <c r="AM344" s="48"/>
      <c r="AN344" s="48"/>
      <c r="AO344" s="48"/>
      <c r="AP344" s="49">
        <v>50</v>
      </c>
      <c r="AQ344" s="49"/>
      <c r="AR344" s="49"/>
      <c r="AS344" s="49"/>
      <c r="AT344" s="1"/>
      <c r="AU344" s="1"/>
      <c r="AV344" s="1"/>
      <c r="AW344" s="1"/>
      <c r="AX344" s="50"/>
      <c r="AY344" s="1"/>
      <c r="AZ344" s="1"/>
      <c r="BA344" s="1"/>
      <c r="BB344" s="1"/>
      <c r="BC344" s="1"/>
      <c r="BD344" s="1"/>
    </row>
    <row r="345" spans="1:56" ht="12.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48"/>
      <c r="AF345" s="48"/>
      <c r="AG345" s="48"/>
      <c r="AH345" s="48"/>
      <c r="AI345" s="48"/>
      <c r="AJ345" s="48"/>
      <c r="AK345" s="48"/>
      <c r="AL345" s="48"/>
      <c r="AM345" s="48"/>
      <c r="AN345" s="48"/>
      <c r="AO345" s="48"/>
      <c r="AP345" s="49"/>
      <c r="AQ345" s="49"/>
      <c r="AR345" s="49"/>
      <c r="AS345" s="49"/>
      <c r="AT345" s="1"/>
      <c r="AU345" s="51"/>
      <c r="AV345" s="51"/>
      <c r="AW345" s="1"/>
      <c r="AX345" s="50"/>
      <c r="AY345" s="1"/>
      <c r="AZ345" s="1"/>
      <c r="BA345" s="1"/>
      <c r="BB345" s="1"/>
      <c r="BC345" s="1"/>
      <c r="BD345" s="1"/>
    </row>
    <row r="346" spans="1:56" ht="0.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48"/>
      <c r="AF346" s="48"/>
      <c r="AG346" s="48"/>
      <c r="AH346" s="48"/>
      <c r="AI346" s="48"/>
      <c r="AJ346" s="48"/>
      <c r="AK346" s="48"/>
      <c r="AL346" s="48"/>
      <c r="AM346" s="48"/>
      <c r="AN346" s="48"/>
      <c r="AO346" s="48"/>
      <c r="AP346" s="49"/>
      <c r="AQ346" s="49"/>
      <c r="AR346" s="49"/>
      <c r="AS346" s="49"/>
      <c r="AT346" s="1"/>
      <c r="AU346" s="1"/>
      <c r="AV346" s="1"/>
      <c r="AW346" s="1"/>
      <c r="AX346" s="50"/>
      <c r="AY346" s="1"/>
      <c r="AZ346" s="1"/>
      <c r="BA346" s="1"/>
      <c r="BB346" s="1"/>
      <c r="BC346" s="1"/>
      <c r="BD346" s="1"/>
    </row>
    <row r="347" spans="1:56" ht="0.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47"/>
      <c r="AF347" s="47"/>
      <c r="AG347" s="47"/>
      <c r="AH347" s="47"/>
      <c r="AI347" s="47"/>
      <c r="AJ347" s="47"/>
      <c r="AK347" s="47"/>
      <c r="AL347" s="47"/>
      <c r="AM347" s="47"/>
      <c r="AN347" s="47"/>
      <c r="AO347" s="47"/>
      <c r="AP347" s="47"/>
      <c r="AQ347" s="47"/>
      <c r="AR347" s="47"/>
      <c r="AS347" s="47"/>
      <c r="AT347" s="47"/>
      <c r="AU347" s="47"/>
      <c r="AV347" s="47"/>
      <c r="AW347" s="47"/>
      <c r="AX347" s="47"/>
      <c r="AY347" s="1"/>
      <c r="AZ347" s="1"/>
      <c r="BA347" s="1"/>
      <c r="BB347" s="1"/>
      <c r="BC347" s="1"/>
      <c r="BD347" s="1"/>
    </row>
    <row r="348" spans="1:56" ht="20.100000000000001" customHeight="1">
      <c r="A348" s="1"/>
      <c r="B348" s="24" t="s">
        <v>28</v>
      </c>
      <c r="C348" s="24"/>
      <c r="D348" s="24"/>
      <c r="E348" s="24"/>
      <c r="F348" s="24"/>
      <c r="G348" s="24"/>
      <c r="H348" s="24"/>
      <c r="I348" s="24" t="s">
        <v>131</v>
      </c>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1"/>
      <c r="BA348" s="1"/>
      <c r="BB348" s="1"/>
      <c r="BC348" s="1"/>
      <c r="BD348" s="1"/>
    </row>
    <row r="349" spans="1:56" ht="155.25" customHeight="1">
      <c r="A349" s="1"/>
      <c r="B349" s="24" t="s">
        <v>30</v>
      </c>
      <c r="C349" s="24"/>
      <c r="D349" s="24"/>
      <c r="E349" s="24"/>
      <c r="F349" s="24"/>
      <c r="G349" s="24"/>
      <c r="H349" s="24"/>
      <c r="I349" s="24" t="s">
        <v>183</v>
      </c>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1"/>
      <c r="BA349" s="1"/>
      <c r="BB349" s="1"/>
      <c r="BC349" s="1"/>
      <c r="BD349" s="1"/>
    </row>
    <row r="350" spans="1:56" ht="186.75" customHeight="1">
      <c r="A350" s="1"/>
      <c r="B350" s="1"/>
      <c r="C350" s="1"/>
      <c r="D350" s="1"/>
      <c r="E350" s="1"/>
      <c r="F350" s="1"/>
      <c r="G350" s="1"/>
      <c r="H350" s="1"/>
      <c r="I350" s="24" t="s">
        <v>185</v>
      </c>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1"/>
      <c r="BA350" s="1"/>
      <c r="BB350" s="1"/>
      <c r="BC350" s="1"/>
      <c r="BD350" s="1"/>
    </row>
    <row r="351" spans="1:56" ht="15.75" thickBot="1">
      <c r="A351" s="1"/>
      <c r="B351" s="1"/>
      <c r="C351" s="1"/>
      <c r="D351" s="1"/>
      <c r="E351" s="1"/>
      <c r="F351" s="1"/>
      <c r="G351" s="1"/>
      <c r="H351" s="1"/>
      <c r="I351" s="24" t="s">
        <v>184</v>
      </c>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1"/>
      <c r="BA351" s="1"/>
      <c r="BB351" s="1"/>
      <c r="BC351" s="1"/>
      <c r="BD351" s="1"/>
    </row>
    <row r="352" spans="1:56" ht="23.1" customHeight="1">
      <c r="A352" s="1"/>
      <c r="B352" s="1"/>
      <c r="C352" s="43" t="s">
        <v>132</v>
      </c>
      <c r="D352" s="43"/>
      <c r="E352" s="43"/>
      <c r="F352" s="43"/>
      <c r="G352" s="43"/>
      <c r="H352" s="43"/>
      <c r="I352" s="43"/>
      <c r="J352" s="43"/>
      <c r="K352" s="43"/>
      <c r="L352" s="43"/>
      <c r="M352" s="43"/>
      <c r="N352" s="43"/>
      <c r="O352" s="43"/>
      <c r="P352" s="43"/>
      <c r="Q352" s="43"/>
      <c r="R352" s="43"/>
      <c r="S352" s="43"/>
      <c r="T352" s="43"/>
      <c r="U352" s="44">
        <v>7904.51</v>
      </c>
      <c r="V352" s="44"/>
      <c r="W352" s="44"/>
      <c r="X352" s="44"/>
      <c r="Y352" s="44">
        <v>7570.9</v>
      </c>
      <c r="Z352" s="44"/>
      <c r="AA352" s="44"/>
      <c r="AB352" s="44"/>
      <c r="AC352" s="44"/>
      <c r="AD352" s="44"/>
      <c r="AE352" s="45">
        <v>95.779498029999999</v>
      </c>
      <c r="AF352" s="45"/>
      <c r="AG352" s="45"/>
      <c r="AH352" s="45"/>
      <c r="AI352" s="46"/>
      <c r="AJ352" s="46"/>
      <c r="AK352" s="46"/>
      <c r="AL352" s="46"/>
      <c r="AM352" s="46"/>
      <c r="AN352" s="46"/>
      <c r="AO352" s="46"/>
      <c r="AP352" s="46"/>
      <c r="AQ352" s="46"/>
      <c r="AR352" s="46"/>
      <c r="AS352" s="46"/>
      <c r="AT352" s="46"/>
      <c r="AU352" s="46"/>
      <c r="AV352" s="44">
        <v>6803.22</v>
      </c>
      <c r="AW352" s="44"/>
      <c r="AX352" s="44"/>
      <c r="AY352" s="44"/>
      <c r="AZ352" s="44"/>
      <c r="BA352" s="44"/>
      <c r="BB352" s="45">
        <v>86.06757408</v>
      </c>
      <c r="BC352" s="45"/>
      <c r="BD352" s="1"/>
    </row>
    <row r="353" spans="1:56" ht="33.950000000000003" customHeight="1">
      <c r="A353" s="1"/>
      <c r="B353" s="1"/>
      <c r="C353" s="41" t="s">
        <v>133</v>
      </c>
      <c r="D353" s="41"/>
      <c r="E353" s="41"/>
      <c r="F353" s="41"/>
      <c r="G353" s="41"/>
      <c r="H353" s="41"/>
      <c r="I353" s="41"/>
      <c r="J353" s="41"/>
      <c r="K353" s="41"/>
      <c r="L353" s="42" t="s">
        <v>134</v>
      </c>
      <c r="M353" s="42"/>
      <c r="N353" s="42"/>
      <c r="O353" s="42"/>
      <c r="P353" s="42"/>
      <c r="Q353" s="42"/>
      <c r="R353" s="39" t="s">
        <v>34</v>
      </c>
      <c r="S353" s="39"/>
      <c r="T353" s="39"/>
      <c r="U353" s="40">
        <v>100</v>
      </c>
      <c r="V353" s="40"/>
      <c r="W353" s="40"/>
      <c r="X353" s="40"/>
      <c r="Y353" s="40" t="s">
        <v>35</v>
      </c>
      <c r="Z353" s="40"/>
      <c r="AA353" s="40"/>
      <c r="AB353" s="40"/>
      <c r="AC353" s="40"/>
      <c r="AD353" s="40"/>
      <c r="AE353" s="34" t="s">
        <v>35</v>
      </c>
      <c r="AF353" s="34"/>
      <c r="AG353" s="34"/>
      <c r="AH353" s="34"/>
      <c r="AI353" s="40">
        <v>100</v>
      </c>
      <c r="AJ353" s="40"/>
      <c r="AK353" s="40"/>
      <c r="AL353" s="40"/>
      <c r="AM353" s="40"/>
      <c r="AN353" s="40"/>
      <c r="AO353" s="40"/>
      <c r="AP353" s="40"/>
      <c r="AQ353" s="40"/>
      <c r="AR353" s="40"/>
      <c r="AS353" s="34">
        <v>100</v>
      </c>
      <c r="AT353" s="34"/>
      <c r="AU353" s="34"/>
      <c r="AV353" s="35" t="s">
        <v>15</v>
      </c>
      <c r="AW353" s="35"/>
      <c r="AX353" s="35"/>
      <c r="AY353" s="35"/>
      <c r="AZ353" s="35"/>
      <c r="BA353" s="35"/>
      <c r="BB353" s="35" t="s">
        <v>15</v>
      </c>
      <c r="BC353" s="35"/>
      <c r="BD353" s="1"/>
    </row>
    <row r="354" spans="1:56" ht="15.95" customHeight="1">
      <c r="A354" s="1"/>
      <c r="B354" s="1"/>
      <c r="C354" s="37" t="s">
        <v>15</v>
      </c>
      <c r="D354" s="37"/>
      <c r="E354" s="37"/>
      <c r="F354" s="37"/>
      <c r="G354" s="37"/>
      <c r="H354" s="37"/>
      <c r="I354" s="37"/>
      <c r="J354" s="37"/>
      <c r="K354" s="37"/>
      <c r="L354" s="38" t="s">
        <v>36</v>
      </c>
      <c r="M354" s="38"/>
      <c r="N354" s="38"/>
      <c r="O354" s="38"/>
      <c r="P354" s="38"/>
      <c r="Q354" s="38"/>
      <c r="R354" s="39" t="s">
        <v>37</v>
      </c>
      <c r="S354" s="39"/>
      <c r="T354" s="39"/>
      <c r="U354" s="36">
        <v>3319.35</v>
      </c>
      <c r="V354" s="36"/>
      <c r="W354" s="36"/>
      <c r="X354" s="36"/>
      <c r="Y354" s="36">
        <v>3312.82</v>
      </c>
      <c r="Z354" s="36"/>
      <c r="AA354" s="36"/>
      <c r="AB354" s="36"/>
      <c r="AC354" s="36"/>
      <c r="AD354" s="36"/>
      <c r="AE354" s="34">
        <v>99.803274740000006</v>
      </c>
      <c r="AF354" s="34"/>
      <c r="AG354" s="34"/>
      <c r="AH354" s="34"/>
      <c r="AI354" s="35" t="s">
        <v>15</v>
      </c>
      <c r="AJ354" s="35"/>
      <c r="AK354" s="35"/>
      <c r="AL354" s="35"/>
      <c r="AM354" s="35"/>
      <c r="AN354" s="35"/>
      <c r="AO354" s="35"/>
      <c r="AP354" s="35"/>
      <c r="AQ354" s="35"/>
      <c r="AR354" s="35"/>
      <c r="AS354" s="35" t="s">
        <v>15</v>
      </c>
      <c r="AT354" s="35"/>
      <c r="AU354" s="35"/>
      <c r="AV354" s="36">
        <v>3142.3</v>
      </c>
      <c r="AW354" s="36"/>
      <c r="AX354" s="36"/>
      <c r="AY354" s="36"/>
      <c r="AZ354" s="36"/>
      <c r="BA354" s="36"/>
      <c r="BB354" s="34">
        <v>94.666124389999993</v>
      </c>
      <c r="BC354" s="34"/>
      <c r="BD354" s="1"/>
    </row>
    <row r="355" spans="1:56" ht="23.1" customHeight="1">
      <c r="A355" s="1"/>
      <c r="B355" s="1"/>
      <c r="C355" s="41" t="s">
        <v>135</v>
      </c>
      <c r="D355" s="41"/>
      <c r="E355" s="41"/>
      <c r="F355" s="41"/>
      <c r="G355" s="41"/>
      <c r="H355" s="41"/>
      <c r="I355" s="41"/>
      <c r="J355" s="41"/>
      <c r="K355" s="41"/>
      <c r="L355" s="42" t="s">
        <v>134</v>
      </c>
      <c r="M355" s="42"/>
      <c r="N355" s="42"/>
      <c r="O355" s="42"/>
      <c r="P355" s="42"/>
      <c r="Q355" s="42"/>
      <c r="R355" s="39" t="s">
        <v>34</v>
      </c>
      <c r="S355" s="39"/>
      <c r="T355" s="39"/>
      <c r="U355" s="40">
        <v>100</v>
      </c>
      <c r="V355" s="40"/>
      <c r="W355" s="40"/>
      <c r="X355" s="40"/>
      <c r="Y355" s="40" t="s">
        <v>35</v>
      </c>
      <c r="Z355" s="40"/>
      <c r="AA355" s="40"/>
      <c r="AB355" s="40"/>
      <c r="AC355" s="40"/>
      <c r="AD355" s="40"/>
      <c r="AE355" s="34" t="s">
        <v>35</v>
      </c>
      <c r="AF355" s="34"/>
      <c r="AG355" s="34"/>
      <c r="AH355" s="34"/>
      <c r="AI355" s="40">
        <v>100</v>
      </c>
      <c r="AJ355" s="40"/>
      <c r="AK355" s="40"/>
      <c r="AL355" s="40"/>
      <c r="AM355" s="40"/>
      <c r="AN355" s="40"/>
      <c r="AO355" s="40"/>
      <c r="AP355" s="40"/>
      <c r="AQ355" s="40"/>
      <c r="AR355" s="40"/>
      <c r="AS355" s="34">
        <v>100</v>
      </c>
      <c r="AT355" s="34"/>
      <c r="AU355" s="34"/>
      <c r="AV355" s="35" t="s">
        <v>15</v>
      </c>
      <c r="AW355" s="35"/>
      <c r="AX355" s="35"/>
      <c r="AY355" s="35"/>
      <c r="AZ355" s="35"/>
      <c r="BA355" s="35"/>
      <c r="BB355" s="35" t="s">
        <v>15</v>
      </c>
      <c r="BC355" s="35"/>
      <c r="BD355" s="1"/>
    </row>
    <row r="356" spans="1:56" ht="15.95" customHeight="1">
      <c r="A356" s="1"/>
      <c r="B356" s="1"/>
      <c r="C356" s="37" t="s">
        <v>15</v>
      </c>
      <c r="D356" s="37"/>
      <c r="E356" s="37"/>
      <c r="F356" s="37"/>
      <c r="G356" s="37"/>
      <c r="H356" s="37"/>
      <c r="I356" s="37"/>
      <c r="J356" s="37"/>
      <c r="K356" s="37"/>
      <c r="L356" s="38" t="s">
        <v>36</v>
      </c>
      <c r="M356" s="38"/>
      <c r="N356" s="38"/>
      <c r="O356" s="38"/>
      <c r="P356" s="38"/>
      <c r="Q356" s="38"/>
      <c r="R356" s="39" t="s">
        <v>37</v>
      </c>
      <c r="S356" s="39"/>
      <c r="T356" s="39"/>
      <c r="U356" s="36">
        <v>4585.16</v>
      </c>
      <c r="V356" s="36"/>
      <c r="W356" s="36"/>
      <c r="X356" s="36"/>
      <c r="Y356" s="36">
        <v>4258.08</v>
      </c>
      <c r="Z356" s="36"/>
      <c r="AA356" s="36"/>
      <c r="AB356" s="36"/>
      <c r="AC356" s="36"/>
      <c r="AD356" s="36"/>
      <c r="AE356" s="34">
        <v>92.866552089999999</v>
      </c>
      <c r="AF356" s="34"/>
      <c r="AG356" s="34"/>
      <c r="AH356" s="34"/>
      <c r="AI356" s="35" t="s">
        <v>15</v>
      </c>
      <c r="AJ356" s="35"/>
      <c r="AK356" s="35"/>
      <c r="AL356" s="35"/>
      <c r="AM356" s="35"/>
      <c r="AN356" s="35"/>
      <c r="AO356" s="35"/>
      <c r="AP356" s="35"/>
      <c r="AQ356" s="35"/>
      <c r="AR356" s="35"/>
      <c r="AS356" s="35" t="s">
        <v>15</v>
      </c>
      <c r="AT356" s="35"/>
      <c r="AU356" s="35"/>
      <c r="AV356" s="36">
        <v>3660.92</v>
      </c>
      <c r="AW356" s="36"/>
      <c r="AX356" s="36"/>
      <c r="AY356" s="36"/>
      <c r="AZ356" s="36"/>
      <c r="BA356" s="36"/>
      <c r="BB356" s="34">
        <v>79.842797200000007</v>
      </c>
      <c r="BC356" s="34"/>
      <c r="BD356" s="1"/>
    </row>
    <row r="357" spans="1:56" ht="15" customHeight="1">
      <c r="A357" s="1"/>
      <c r="B357" s="1"/>
      <c r="C357" s="33" t="s">
        <v>136</v>
      </c>
      <c r="D357" s="33"/>
      <c r="E357" s="33"/>
      <c r="F357" s="33"/>
      <c r="G357" s="33"/>
      <c r="H357" s="33"/>
      <c r="I357" s="33"/>
      <c r="J357" s="33"/>
      <c r="K357" s="33"/>
      <c r="L357" s="33"/>
      <c r="M357" s="33"/>
      <c r="N357" s="33"/>
      <c r="O357" s="33"/>
      <c r="P357" s="33"/>
      <c r="Q357" s="33"/>
      <c r="R357" s="33"/>
      <c r="S357" s="33"/>
      <c r="T357" s="33"/>
      <c r="U357" s="30">
        <v>28423.919999999998</v>
      </c>
      <c r="V357" s="30"/>
      <c r="W357" s="30"/>
      <c r="X357" s="30"/>
      <c r="Y357" s="30">
        <v>27606.11</v>
      </c>
      <c r="Z357" s="30"/>
      <c r="AA357" s="30"/>
      <c r="AB357" s="30"/>
      <c r="AC357" s="30"/>
      <c r="AD357" s="30"/>
      <c r="AE357" s="31">
        <v>97.122810650000005</v>
      </c>
      <c r="AF357" s="31"/>
      <c r="AG357" s="31"/>
      <c r="AH357" s="31"/>
      <c r="AI357" s="29"/>
      <c r="AJ357" s="29"/>
      <c r="AK357" s="29"/>
      <c r="AL357" s="29"/>
      <c r="AM357" s="29"/>
      <c r="AN357" s="29"/>
      <c r="AO357" s="29"/>
      <c r="AP357" s="29"/>
      <c r="AQ357" s="29"/>
      <c r="AR357" s="29"/>
      <c r="AS357" s="29" t="s">
        <v>15</v>
      </c>
      <c r="AT357" s="29"/>
      <c r="AU357" s="29"/>
      <c r="AV357" s="30">
        <v>22556.59</v>
      </c>
      <c r="AW357" s="30"/>
      <c r="AX357" s="30"/>
      <c r="AY357" s="30"/>
      <c r="AZ357" s="30"/>
      <c r="BA357" s="30"/>
      <c r="BB357" s="31">
        <v>79.357773309999999</v>
      </c>
      <c r="BC357" s="31"/>
      <c r="BD357" s="1"/>
    </row>
    <row r="358" spans="1:56" ht="18.95" customHeight="1">
      <c r="A358" s="1"/>
      <c r="B358" s="1"/>
      <c r="C358" s="1"/>
      <c r="D358" s="1"/>
      <c r="E358" s="32" t="s">
        <v>137</v>
      </c>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1"/>
      <c r="AK358" s="1"/>
      <c r="AL358" s="1"/>
      <c r="AM358" s="1"/>
      <c r="AN358" s="1"/>
      <c r="AO358" s="1"/>
      <c r="AP358" s="1"/>
      <c r="AQ358" s="1"/>
      <c r="AR358" s="1"/>
      <c r="AS358" s="1"/>
      <c r="AT358" s="1"/>
      <c r="AU358" s="1"/>
      <c r="AV358" s="1"/>
      <c r="AW358" s="1"/>
      <c r="AX358" s="1"/>
      <c r="AY358" s="1"/>
      <c r="AZ358" s="1"/>
      <c r="BA358" s="1"/>
      <c r="BB358" s="1"/>
      <c r="BC358" s="1"/>
      <c r="BD358" s="1"/>
    </row>
    <row r="359" spans="1:56" ht="12.95" customHeight="1">
      <c r="A359" s="1"/>
      <c r="B359" s="1"/>
      <c r="C359" s="1"/>
      <c r="D359" s="1"/>
      <c r="E359" s="28" t="s">
        <v>138</v>
      </c>
      <c r="F359" s="28"/>
      <c r="G359" s="28"/>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row>
    <row r="360" spans="1:56" ht="6.95" customHeight="1">
      <c r="A360" s="1"/>
      <c r="B360" s="1"/>
      <c r="C360" s="1"/>
      <c r="D360" s="1"/>
      <c r="E360" s="28"/>
      <c r="F360" s="28"/>
      <c r="G360" s="28"/>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row>
    <row r="361" spans="1:56" ht="20.100000000000001" customHeight="1">
      <c r="A361" s="1"/>
      <c r="B361" s="1"/>
      <c r="C361" s="1"/>
      <c r="D361" s="1"/>
      <c r="E361" s="28" t="s">
        <v>139</v>
      </c>
      <c r="F361" s="28"/>
      <c r="G361" s="28"/>
      <c r="H361" s="28"/>
      <c r="I361" s="28"/>
      <c r="J361" s="28"/>
      <c r="K361" s="28"/>
      <c r="L361" s="28"/>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row>
    <row r="362" spans="1:56" ht="63" customHeight="1">
      <c r="A362" s="1"/>
      <c r="B362" s="1"/>
      <c r="C362" s="1"/>
      <c r="D362" s="1"/>
      <c r="E362" s="1"/>
      <c r="F362" s="1"/>
      <c r="G362" s="24" t="s">
        <v>140</v>
      </c>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row>
    <row r="363" spans="1:56" ht="20.100000000000001" customHeight="1">
      <c r="A363" s="1"/>
      <c r="B363" s="1"/>
      <c r="C363" s="1"/>
      <c r="D363" s="1"/>
      <c r="E363" s="28" t="s">
        <v>141</v>
      </c>
      <c r="F363" s="28"/>
      <c r="G363" s="28"/>
      <c r="H363" s="28"/>
      <c r="I363" s="28"/>
      <c r="J363" s="28"/>
      <c r="K363" s="28"/>
      <c r="L363" s="28"/>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row>
    <row r="364" spans="1:56" ht="74.099999999999994" customHeight="1">
      <c r="A364" s="1"/>
      <c r="B364" s="1"/>
      <c r="C364" s="1"/>
      <c r="D364" s="1"/>
      <c r="E364" s="1"/>
      <c r="F364" s="1"/>
      <c r="G364" s="24" t="s">
        <v>142</v>
      </c>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row>
    <row r="365" spans="1:56" ht="2.1" customHeight="1">
      <c r="A365" s="1"/>
      <c r="B365" s="1"/>
      <c r="C365" s="1"/>
      <c r="D365" s="1"/>
      <c r="E365" s="1"/>
      <c r="F365" s="1"/>
      <c r="G365" s="24" t="s">
        <v>143</v>
      </c>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row>
    <row r="366" spans="1:56" ht="156.94999999999999" customHeight="1">
      <c r="A366" s="1"/>
      <c r="B366" s="1"/>
      <c r="C366" s="1"/>
      <c r="D366" s="1"/>
      <c r="E366" s="1"/>
      <c r="F366" s="1"/>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row>
    <row r="367" spans="1:56" ht="20.100000000000001" customHeight="1">
      <c r="A367" s="1"/>
      <c r="B367" s="1"/>
      <c r="C367" s="1"/>
      <c r="D367" s="1"/>
      <c r="E367" s="28" t="s">
        <v>144</v>
      </c>
      <c r="F367" s="28"/>
      <c r="G367" s="28"/>
      <c r="H367" s="28"/>
      <c r="I367" s="28"/>
      <c r="J367" s="28"/>
      <c r="K367" s="28"/>
      <c r="L367" s="28"/>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row>
    <row r="368" spans="1:56" ht="72" customHeight="1">
      <c r="A368" s="1"/>
      <c r="B368" s="1"/>
      <c r="C368" s="1"/>
      <c r="D368" s="1"/>
      <c r="E368" s="1"/>
      <c r="F368" s="1"/>
      <c r="G368" s="24" t="s">
        <v>145</v>
      </c>
      <c r="H368" s="24"/>
      <c r="I368" s="24"/>
      <c r="J368" s="24"/>
      <c r="K368" s="24"/>
      <c r="L368" s="24"/>
      <c r="M368" s="24"/>
      <c r="N368" s="24"/>
      <c r="O368" s="24"/>
      <c r="P368" s="24"/>
      <c r="Q368" s="24"/>
      <c r="R368" s="24"/>
      <c r="S368" s="24"/>
      <c r="T368" s="24"/>
      <c r="U368" s="24"/>
      <c r="V368" s="24"/>
      <c r="W368" s="24"/>
      <c r="X368" s="24"/>
      <c r="Y368" s="24"/>
      <c r="Z368" s="24"/>
      <c r="AA368" s="24"/>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row>
    <row r="369" spans="1:56" ht="20.100000000000001" customHeight="1">
      <c r="A369" s="1"/>
      <c r="B369" s="1"/>
      <c r="C369" s="1"/>
      <c r="D369" s="1"/>
      <c r="E369" s="28" t="s">
        <v>146</v>
      </c>
      <c r="F369" s="28"/>
      <c r="G369" s="28"/>
      <c r="H369" s="28"/>
      <c r="I369" s="28"/>
      <c r="J369" s="28"/>
      <c r="K369" s="28"/>
      <c r="L369" s="28"/>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row>
    <row r="370" spans="1:56" ht="159" customHeight="1">
      <c r="A370" s="1"/>
      <c r="B370" s="1"/>
      <c r="C370" s="1"/>
      <c r="D370" s="1"/>
      <c r="E370" s="1"/>
      <c r="F370" s="1"/>
      <c r="G370" s="24" t="s">
        <v>143</v>
      </c>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row>
    <row r="371" spans="1:56" ht="20.100000000000001" customHeight="1">
      <c r="A371" s="1"/>
      <c r="B371" s="1"/>
      <c r="C371" s="1"/>
      <c r="D371" s="1"/>
      <c r="E371" s="28" t="s">
        <v>147</v>
      </c>
      <c r="F371" s="28"/>
      <c r="G371" s="28"/>
      <c r="H371" s="28"/>
      <c r="I371" s="28"/>
      <c r="J371" s="28"/>
      <c r="K371" s="28"/>
      <c r="L371" s="28"/>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row>
    <row r="372" spans="1:56" ht="18.95" customHeight="1">
      <c r="A372" s="1"/>
      <c r="B372" s="1"/>
      <c r="C372" s="1"/>
      <c r="D372" s="1"/>
      <c r="E372" s="1"/>
      <c r="F372" s="1"/>
      <c r="G372" s="24" t="s">
        <v>148</v>
      </c>
      <c r="H372" s="24"/>
      <c r="I372" s="24"/>
      <c r="J372" s="24"/>
      <c r="K372" s="24"/>
      <c r="L372" s="24"/>
      <c r="M372" s="24"/>
      <c r="N372" s="24"/>
      <c r="O372" s="24"/>
      <c r="P372" s="24"/>
      <c r="Q372" s="24"/>
      <c r="R372" s="24"/>
      <c r="S372" s="24"/>
      <c r="T372" s="24"/>
      <c r="U372" s="24"/>
      <c r="V372" s="24"/>
      <c r="W372" s="24"/>
      <c r="X372" s="24"/>
      <c r="Y372" s="24"/>
      <c r="Z372" s="24"/>
      <c r="AA372" s="24"/>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row>
    <row r="373" spans="1:56" ht="20.100000000000001" customHeight="1">
      <c r="A373" s="1"/>
      <c r="B373" s="1"/>
      <c r="C373" s="1"/>
      <c r="D373" s="1"/>
      <c r="E373" s="28" t="s">
        <v>149</v>
      </c>
      <c r="F373" s="28"/>
      <c r="G373" s="28"/>
      <c r="H373" s="28"/>
      <c r="I373" s="28"/>
      <c r="J373" s="28"/>
      <c r="K373" s="28"/>
      <c r="L373" s="28"/>
      <c r="M373" s="28"/>
      <c r="N373" s="28"/>
      <c r="O373" s="28"/>
      <c r="P373" s="28"/>
      <c r="Q373" s="28"/>
      <c r="R373" s="28"/>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row>
    <row r="374" spans="1:56" ht="20.100000000000001" customHeight="1">
      <c r="A374" s="1"/>
      <c r="B374" s="1"/>
      <c r="C374" s="1"/>
      <c r="D374" s="1"/>
      <c r="E374" s="1"/>
      <c r="F374" s="1"/>
      <c r="G374" s="1"/>
      <c r="H374" s="1"/>
      <c r="I374" s="1"/>
      <c r="J374" s="1"/>
      <c r="K374" s="1"/>
      <c r="L374" s="1"/>
      <c r="M374" s="1"/>
      <c r="N374" s="1"/>
      <c r="O374" s="2"/>
      <c r="P374" s="1"/>
      <c r="Q374" s="24" t="s">
        <v>150</v>
      </c>
      <c r="R374" s="24"/>
      <c r="S374" s="24"/>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row>
    <row r="375" spans="1:56" ht="20.100000000000001" customHeight="1">
      <c r="A375" s="1"/>
      <c r="B375" s="1"/>
      <c r="C375" s="1"/>
      <c r="D375" s="1"/>
      <c r="E375" s="1"/>
      <c r="F375" s="1"/>
      <c r="G375" s="1"/>
      <c r="H375" s="1"/>
      <c r="I375" s="1"/>
      <c r="J375" s="1"/>
      <c r="K375" s="1"/>
      <c r="L375" s="1"/>
      <c r="M375" s="1"/>
      <c r="N375" s="1"/>
      <c r="O375" s="2"/>
      <c r="P375" s="1"/>
      <c r="Q375" s="24" t="s">
        <v>151</v>
      </c>
      <c r="R375" s="24"/>
      <c r="S375" s="24"/>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row>
    <row r="376" spans="1:56" ht="20.100000000000001" customHeight="1">
      <c r="A376" s="1"/>
      <c r="B376" s="1"/>
      <c r="C376" s="1"/>
      <c r="D376" s="1"/>
      <c r="E376" s="1"/>
      <c r="F376" s="1"/>
      <c r="G376" s="1"/>
      <c r="H376" s="1"/>
      <c r="I376" s="1"/>
      <c r="J376" s="1"/>
      <c r="K376" s="1"/>
      <c r="L376" s="1"/>
      <c r="M376" s="1"/>
      <c r="N376" s="1"/>
      <c r="O376" s="2"/>
      <c r="P376" s="1"/>
      <c r="Q376" s="24" t="s">
        <v>152</v>
      </c>
      <c r="R376" s="24"/>
      <c r="S376" s="24"/>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row>
    <row r="377" spans="1:56" ht="20.100000000000001" customHeight="1">
      <c r="A377" s="1"/>
      <c r="B377" s="1"/>
      <c r="C377" s="1"/>
      <c r="D377" s="1"/>
      <c r="E377" s="1"/>
      <c r="F377" s="1"/>
      <c r="G377" s="1"/>
      <c r="H377" s="1"/>
      <c r="I377" s="1"/>
      <c r="J377" s="1"/>
      <c r="K377" s="1"/>
      <c r="L377" s="1"/>
      <c r="M377" s="1"/>
      <c r="N377" s="1"/>
      <c r="O377" s="2"/>
      <c r="P377" s="1"/>
      <c r="Q377" s="24" t="s">
        <v>153</v>
      </c>
      <c r="R377" s="24"/>
      <c r="S377" s="24"/>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row>
    <row r="378" spans="1:56" ht="20.100000000000001" customHeight="1">
      <c r="A378" s="1"/>
      <c r="B378" s="1"/>
      <c r="C378" s="27" t="s">
        <v>154</v>
      </c>
      <c r="D378" s="27"/>
      <c r="E378" s="27"/>
      <c r="F378" s="27"/>
      <c r="G378" s="27"/>
      <c r="H378" s="27"/>
      <c r="I378" s="27"/>
      <c r="J378" s="27"/>
      <c r="K378" s="27"/>
      <c r="L378" s="27"/>
      <c r="M378" s="27"/>
      <c r="N378" s="27"/>
      <c r="O378" s="27"/>
      <c r="P378" s="27"/>
      <c r="Q378" s="27"/>
      <c r="R378" s="27"/>
      <c r="S378" s="27"/>
      <c r="T378" s="27"/>
      <c r="U378" s="27"/>
      <c r="V378" s="27"/>
      <c r="W378" s="27"/>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row>
    <row r="379" spans="1:56" ht="17.100000000000001" customHeight="1">
      <c r="A379" s="1"/>
      <c r="B379" s="1"/>
      <c r="C379" s="24" t="s">
        <v>155</v>
      </c>
      <c r="D379" s="24"/>
      <c r="E379" s="24"/>
      <c r="F379" s="24"/>
      <c r="G379" s="24"/>
      <c r="H379" s="24"/>
      <c r="I379" s="24"/>
      <c r="J379" s="24"/>
      <c r="K379" s="24"/>
      <c r="L379" s="24"/>
      <c r="M379" s="24"/>
      <c r="N379" s="24"/>
      <c r="O379" s="24"/>
      <c r="P379" s="24"/>
      <c r="Q379" s="24"/>
      <c r="R379" s="24"/>
      <c r="S379" s="24"/>
      <c r="T379" s="24"/>
      <c r="U379" s="24"/>
      <c r="V379" s="24"/>
      <c r="W379" s="24"/>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row>
    <row r="380" spans="1:56" ht="54" customHeight="1">
      <c r="A380" s="1"/>
      <c r="B380" s="1"/>
      <c r="C380" s="27" t="s">
        <v>156</v>
      </c>
      <c r="D380" s="27"/>
      <c r="E380" s="27"/>
      <c r="F380" s="27"/>
      <c r="G380" s="27"/>
      <c r="H380" s="27"/>
      <c r="I380" s="27"/>
      <c r="J380" s="27"/>
      <c r="K380" s="27"/>
      <c r="L380" s="27"/>
      <c r="M380" s="27"/>
      <c r="N380" s="27"/>
      <c r="O380" s="27"/>
      <c r="P380" s="27"/>
      <c r="Q380" s="27"/>
      <c r="R380" s="27"/>
      <c r="S380" s="27"/>
      <c r="T380" s="27"/>
      <c r="U380" s="27"/>
      <c r="V380" s="27"/>
      <c r="W380" s="27"/>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row>
    <row r="381" spans="1:56" ht="0.95" customHeight="1">
      <c r="A381" s="1"/>
      <c r="B381" s="1"/>
      <c r="C381" s="25" t="s">
        <v>157</v>
      </c>
      <c r="D381" s="25"/>
      <c r="E381" s="25"/>
      <c r="F381" s="25"/>
      <c r="G381" s="25"/>
      <c r="H381" s="25"/>
      <c r="I381" s="25"/>
      <c r="J381" s="25"/>
      <c r="K381" s="25"/>
      <c r="L381" s="25"/>
      <c r="M381" s="25"/>
      <c r="N381" s="1"/>
      <c r="O381" s="1"/>
      <c r="P381" s="1"/>
      <c r="Q381" s="1"/>
      <c r="R381" s="1"/>
      <c r="S381" s="1"/>
      <c r="T381" s="1"/>
      <c r="U381" s="1"/>
      <c r="V381" s="1"/>
      <c r="W381" s="1"/>
      <c r="X381" s="1"/>
      <c r="Y381" s="1"/>
      <c r="Z381" s="25" t="s">
        <v>158</v>
      </c>
      <c r="AA381" s="25"/>
      <c r="AB381" s="25"/>
      <c r="AC381" s="25"/>
      <c r="AD381" s="25" t="s">
        <v>159</v>
      </c>
      <c r="AE381" s="25"/>
      <c r="AF381" s="25"/>
      <c r="AG381" s="25"/>
      <c r="AH381" s="1"/>
      <c r="AI381" s="1"/>
      <c r="AJ381" s="1"/>
      <c r="AK381" s="1"/>
      <c r="AL381" s="1"/>
      <c r="AM381" s="1"/>
      <c r="AN381" s="1"/>
      <c r="AO381" s="1"/>
      <c r="AP381" s="1"/>
      <c r="AQ381" s="1"/>
      <c r="AR381" s="1"/>
      <c r="AS381" s="1"/>
      <c r="AT381" s="1"/>
      <c r="AU381" s="1"/>
      <c r="AV381" s="1"/>
      <c r="AW381" s="1"/>
      <c r="AX381" s="1"/>
      <c r="AY381" s="1"/>
      <c r="AZ381" s="1"/>
      <c r="BA381" s="26" t="s">
        <v>160</v>
      </c>
      <c r="BB381" s="26"/>
      <c r="BC381" s="26" t="s">
        <v>161</v>
      </c>
      <c r="BD381" s="1"/>
    </row>
    <row r="382" spans="1:56" ht="14.1" customHeight="1">
      <c r="A382" s="1"/>
      <c r="B382" s="1"/>
      <c r="C382" s="25"/>
      <c r="D382" s="25"/>
      <c r="E382" s="25"/>
      <c r="F382" s="25"/>
      <c r="G382" s="25"/>
      <c r="H382" s="25"/>
      <c r="I382" s="25"/>
      <c r="J382" s="25"/>
      <c r="K382" s="25"/>
      <c r="L382" s="25"/>
      <c r="M382" s="25"/>
      <c r="N382" s="1"/>
      <c r="O382" s="1"/>
      <c r="P382" s="1"/>
      <c r="Q382" s="1"/>
      <c r="R382" s="1"/>
      <c r="S382" s="1"/>
      <c r="T382" s="1"/>
      <c r="U382" s="1"/>
      <c r="V382" s="1"/>
      <c r="W382" s="1"/>
      <c r="X382" s="1"/>
      <c r="Y382" s="1"/>
      <c r="Z382" s="25"/>
      <c r="AA382" s="25"/>
      <c r="AB382" s="25"/>
      <c r="AC382" s="25"/>
      <c r="AD382" s="25"/>
      <c r="AE382" s="25"/>
      <c r="AF382" s="25"/>
      <c r="AG382" s="25"/>
      <c r="AH382" s="1"/>
      <c r="AI382" s="1"/>
      <c r="AJ382" s="1"/>
      <c r="AK382" s="1"/>
      <c r="AL382" s="1"/>
      <c r="AM382" s="1"/>
      <c r="AN382" s="1"/>
      <c r="AO382" s="1"/>
      <c r="AP382" s="1"/>
      <c r="AQ382" s="1"/>
      <c r="AR382" s="1"/>
      <c r="AS382" s="1"/>
      <c r="AT382" s="1"/>
      <c r="AU382" s="1"/>
      <c r="AV382" s="1"/>
      <c r="AW382" s="1"/>
      <c r="AX382" s="1"/>
      <c r="AY382" s="1"/>
      <c r="AZ382" s="1"/>
      <c r="BA382" s="26"/>
      <c r="BB382" s="26"/>
      <c r="BC382" s="26"/>
      <c r="BD382" s="1"/>
    </row>
    <row r="383" spans="1:56" ht="15" customHeight="1">
      <c r="A383" s="1"/>
      <c r="B383" s="1"/>
      <c r="C383" s="25" t="s">
        <v>162</v>
      </c>
      <c r="D383" s="25"/>
      <c r="E383" s="25"/>
      <c r="F383" s="25"/>
      <c r="G383" s="25"/>
      <c r="H383" s="25"/>
      <c r="I383" s="25"/>
      <c r="J383" s="25"/>
      <c r="K383" s="25"/>
      <c r="L383" s="25"/>
      <c r="M383" s="25"/>
      <c r="N383" s="1"/>
      <c r="O383" s="1"/>
      <c r="P383" s="1"/>
      <c r="Q383" s="1"/>
      <c r="R383" s="1"/>
      <c r="S383" s="1"/>
      <c r="T383" s="1"/>
      <c r="U383" s="1"/>
      <c r="V383" s="1"/>
      <c r="W383" s="1"/>
      <c r="X383" s="1"/>
      <c r="Y383" s="1"/>
      <c r="Z383" s="25" t="s">
        <v>163</v>
      </c>
      <c r="AA383" s="25"/>
      <c r="AB383" s="25"/>
      <c r="AC383" s="25"/>
      <c r="AD383" s="25" t="s">
        <v>164</v>
      </c>
      <c r="AE383" s="25"/>
      <c r="AF383" s="25"/>
      <c r="AG383" s="25"/>
      <c r="AH383" s="1"/>
      <c r="AI383" s="1"/>
      <c r="AJ383" s="1"/>
      <c r="AK383" s="1"/>
      <c r="AL383" s="1"/>
      <c r="AM383" s="1"/>
      <c r="AN383" s="1"/>
      <c r="AO383" s="1"/>
      <c r="AP383" s="1"/>
      <c r="AQ383" s="1"/>
      <c r="AR383" s="1"/>
      <c r="AS383" s="1"/>
      <c r="AT383" s="1"/>
      <c r="AU383" s="1"/>
      <c r="AV383" s="1"/>
      <c r="AW383" s="1"/>
      <c r="AX383" s="1"/>
      <c r="AY383" s="1"/>
      <c r="AZ383" s="1"/>
      <c r="BA383" s="1"/>
      <c r="BB383" s="1"/>
      <c r="BC383" s="1"/>
      <c r="BD383" s="1"/>
    </row>
    <row r="384" spans="1:56" ht="1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25" t="s">
        <v>165</v>
      </c>
      <c r="AA384" s="25"/>
      <c r="AB384" s="25"/>
      <c r="AC384" s="25"/>
      <c r="AD384" s="25" t="s">
        <v>166</v>
      </c>
      <c r="AE384" s="25"/>
      <c r="AF384" s="25"/>
      <c r="AG384" s="25"/>
      <c r="AH384" s="1"/>
      <c r="AI384" s="1"/>
      <c r="AJ384" s="1"/>
      <c r="AK384" s="1"/>
      <c r="AL384" s="1"/>
      <c r="AM384" s="1"/>
      <c r="AN384" s="1"/>
      <c r="AO384" s="1"/>
      <c r="AP384" s="1"/>
      <c r="AQ384" s="1"/>
      <c r="AR384" s="1"/>
      <c r="AS384" s="1"/>
      <c r="AT384" s="1"/>
      <c r="AU384" s="1"/>
      <c r="AV384" s="1"/>
      <c r="AW384" s="1"/>
      <c r="AX384" s="1"/>
      <c r="AY384" s="1"/>
      <c r="AZ384" s="1"/>
      <c r="BA384" s="1"/>
      <c r="BB384" s="1"/>
      <c r="BC384" s="1"/>
      <c r="BD384" s="1"/>
    </row>
  </sheetData>
  <mergeCells count="1364">
    <mergeCell ref="W7:AP7"/>
    <mergeCell ref="C8:T8"/>
    <mergeCell ref="U8:BC8"/>
    <mergeCell ref="C9:T9"/>
    <mergeCell ref="U9:X9"/>
    <mergeCell ref="Y9:AD9"/>
    <mergeCell ref="AE9:AH9"/>
    <mergeCell ref="AI9:AR9"/>
    <mergeCell ref="AS9:AU9"/>
    <mergeCell ref="AV9:BA9"/>
    <mergeCell ref="BB9:BC9"/>
    <mergeCell ref="C1:I3"/>
    <mergeCell ref="W2:AQ2"/>
    <mergeCell ref="W3:AQ4"/>
    <mergeCell ref="W5:AQ5"/>
    <mergeCell ref="W6:AP6"/>
    <mergeCell ref="I39:AY39"/>
    <mergeCell ref="D14:E14"/>
    <mergeCell ref="F14:AB14"/>
    <mergeCell ref="K15:P15"/>
    <mergeCell ref="Q15:U15"/>
    <mergeCell ref="V15:Z15"/>
    <mergeCell ref="AA15:AD15"/>
    <mergeCell ref="AS12:AU12"/>
    <mergeCell ref="AV12:BA12"/>
    <mergeCell ref="BB12:BC12"/>
    <mergeCell ref="C13:T13"/>
    <mergeCell ref="U13:BC13"/>
    <mergeCell ref="C12:T12"/>
    <mergeCell ref="U12:X12"/>
    <mergeCell ref="Y12:AD12"/>
    <mergeCell ref="AE12:AH12"/>
    <mergeCell ref="AI12:AR12"/>
    <mergeCell ref="AS10:AU10"/>
    <mergeCell ref="AV10:BA10"/>
    <mergeCell ref="BB10:BC10"/>
    <mergeCell ref="C11:T11"/>
    <mergeCell ref="U11:X11"/>
    <mergeCell ref="Y11:AD11"/>
    <mergeCell ref="AE11:AH11"/>
    <mergeCell ref="AI11:AR11"/>
    <mergeCell ref="AS11:AU11"/>
    <mergeCell ref="AV11:BA11"/>
    <mergeCell ref="BB11:BC11"/>
    <mergeCell ref="C10:T10"/>
    <mergeCell ref="U10:X10"/>
    <mergeCell ref="Y10:AD10"/>
    <mergeCell ref="AE10:AH10"/>
    <mergeCell ref="AI10:AR10"/>
    <mergeCell ref="AK17:AK19"/>
    <mergeCell ref="AO17:AO19"/>
    <mergeCell ref="AP17:AS19"/>
    <mergeCell ref="AX17:AX19"/>
    <mergeCell ref="K20:AX20"/>
    <mergeCell ref="K17:P19"/>
    <mergeCell ref="Q17:U19"/>
    <mergeCell ref="V17:Z19"/>
    <mergeCell ref="AA17:AD19"/>
    <mergeCell ref="AE17:AJ19"/>
    <mergeCell ref="AE15:AW15"/>
    <mergeCell ref="K16:P16"/>
    <mergeCell ref="Q16:U16"/>
    <mergeCell ref="V16:Z16"/>
    <mergeCell ref="AA16:AD16"/>
    <mergeCell ref="AE16:AO16"/>
    <mergeCell ref="AP16:AW16"/>
    <mergeCell ref="K24:AX24"/>
    <mergeCell ref="K25:P27"/>
    <mergeCell ref="Q25:U27"/>
    <mergeCell ref="V25:Z27"/>
    <mergeCell ref="AA25:AD27"/>
    <mergeCell ref="AE25:AJ27"/>
    <mergeCell ref="AK25:AK27"/>
    <mergeCell ref="AO25:AO27"/>
    <mergeCell ref="AP25:AS27"/>
    <mergeCell ref="AX25:AX27"/>
    <mergeCell ref="AK21:AK23"/>
    <mergeCell ref="AO21:AO23"/>
    <mergeCell ref="AP21:AS23"/>
    <mergeCell ref="AX21:AX23"/>
    <mergeCell ref="AU22:AV22"/>
    <mergeCell ref="K21:P23"/>
    <mergeCell ref="Q21:U23"/>
    <mergeCell ref="V21:Z23"/>
    <mergeCell ref="AA21:AD23"/>
    <mergeCell ref="AE21:AJ23"/>
    <mergeCell ref="K36:AD36"/>
    <mergeCell ref="AE36:AX36"/>
    <mergeCell ref="B37:H37"/>
    <mergeCell ref="I37:AY37"/>
    <mergeCell ref="B38:H38"/>
    <mergeCell ref="I38:AY38"/>
    <mergeCell ref="K32:AX32"/>
    <mergeCell ref="K33:P35"/>
    <mergeCell ref="Q33:U35"/>
    <mergeCell ref="V33:Z35"/>
    <mergeCell ref="AA33:AD35"/>
    <mergeCell ref="AE33:AO35"/>
    <mergeCell ref="AP33:AS35"/>
    <mergeCell ref="AX33:AX35"/>
    <mergeCell ref="AU34:AV34"/>
    <mergeCell ref="K28:AX28"/>
    <mergeCell ref="K29:P31"/>
    <mergeCell ref="Q29:U31"/>
    <mergeCell ref="V29:Z31"/>
    <mergeCell ref="AA29:AD31"/>
    <mergeCell ref="AE29:AJ31"/>
    <mergeCell ref="AK29:AK31"/>
    <mergeCell ref="AO29:AO31"/>
    <mergeCell ref="AP29:AS31"/>
    <mergeCell ref="AX29:AX31"/>
    <mergeCell ref="AE42:AH42"/>
    <mergeCell ref="AI42:AR42"/>
    <mergeCell ref="AS42:AU42"/>
    <mergeCell ref="AV42:BA42"/>
    <mergeCell ref="BB42:BC42"/>
    <mergeCell ref="C42:K42"/>
    <mergeCell ref="L42:Q42"/>
    <mergeCell ref="R42:T42"/>
    <mergeCell ref="U42:X42"/>
    <mergeCell ref="Y42:AD42"/>
    <mergeCell ref="AS40:AU40"/>
    <mergeCell ref="AV40:BA40"/>
    <mergeCell ref="BB40:BC40"/>
    <mergeCell ref="C41:K41"/>
    <mergeCell ref="L41:Q41"/>
    <mergeCell ref="R41:T41"/>
    <mergeCell ref="U41:X41"/>
    <mergeCell ref="Y41:AD41"/>
    <mergeCell ref="AE41:AH41"/>
    <mergeCell ref="AI41:AR41"/>
    <mergeCell ref="AS41:AU41"/>
    <mergeCell ref="AV41:BA41"/>
    <mergeCell ref="BB41:BC41"/>
    <mergeCell ref="C40:T40"/>
    <mergeCell ref="U40:X40"/>
    <mergeCell ref="Y40:AD40"/>
    <mergeCell ref="AE40:AH40"/>
    <mergeCell ref="AI40:AR40"/>
    <mergeCell ref="D49:E49"/>
    <mergeCell ref="F49:AB49"/>
    <mergeCell ref="K50:P50"/>
    <mergeCell ref="Q50:U50"/>
    <mergeCell ref="V50:Z50"/>
    <mergeCell ref="AA50:AD50"/>
    <mergeCell ref="AS47:AU47"/>
    <mergeCell ref="AV47:BA47"/>
    <mergeCell ref="BB47:BC47"/>
    <mergeCell ref="C48:T48"/>
    <mergeCell ref="U48:BC48"/>
    <mergeCell ref="C47:T47"/>
    <mergeCell ref="U47:X47"/>
    <mergeCell ref="Y47:AD47"/>
    <mergeCell ref="AE47:AH47"/>
    <mergeCell ref="AI47:AR47"/>
    <mergeCell ref="AS45:AU45"/>
    <mergeCell ref="AV45:BA45"/>
    <mergeCell ref="BB45:BC45"/>
    <mergeCell ref="C46:T46"/>
    <mergeCell ref="U46:X46"/>
    <mergeCell ref="Y46:AD46"/>
    <mergeCell ref="AE46:AH46"/>
    <mergeCell ref="AI46:AR46"/>
    <mergeCell ref="AS46:AU46"/>
    <mergeCell ref="AV46:BA46"/>
    <mergeCell ref="BB46:BC46"/>
    <mergeCell ref="C45:T45"/>
    <mergeCell ref="U45:X45"/>
    <mergeCell ref="Y45:AD45"/>
    <mergeCell ref="AE45:AH45"/>
    <mergeCell ref="AI45:AR45"/>
    <mergeCell ref="AK52:AK54"/>
    <mergeCell ref="AO52:AO54"/>
    <mergeCell ref="AP52:AS54"/>
    <mergeCell ref="AX52:AX54"/>
    <mergeCell ref="K55:AX55"/>
    <mergeCell ref="K52:P54"/>
    <mergeCell ref="Q52:U54"/>
    <mergeCell ref="V52:Z54"/>
    <mergeCell ref="AA52:AD54"/>
    <mergeCell ref="AE52:AJ54"/>
    <mergeCell ref="AE50:AW50"/>
    <mergeCell ref="K51:P51"/>
    <mergeCell ref="Q51:U51"/>
    <mergeCell ref="V51:Z51"/>
    <mergeCell ref="AA51:AD51"/>
    <mergeCell ref="AE51:AO51"/>
    <mergeCell ref="AP51:AW51"/>
    <mergeCell ref="K59:AX59"/>
    <mergeCell ref="K60:P62"/>
    <mergeCell ref="Q60:U62"/>
    <mergeCell ref="V60:Z62"/>
    <mergeCell ref="AA60:AD62"/>
    <mergeCell ref="AE60:AJ62"/>
    <mergeCell ref="AK60:AK62"/>
    <mergeCell ref="AO60:AO62"/>
    <mergeCell ref="AP60:AS62"/>
    <mergeCell ref="AX60:AX62"/>
    <mergeCell ref="AK56:AK58"/>
    <mergeCell ref="AO56:AO58"/>
    <mergeCell ref="AP56:AS58"/>
    <mergeCell ref="AX56:AX58"/>
    <mergeCell ref="AU57:AV57"/>
    <mergeCell ref="K56:P58"/>
    <mergeCell ref="Q56:U58"/>
    <mergeCell ref="V56:Z58"/>
    <mergeCell ref="AA56:AD58"/>
    <mergeCell ref="AE56:AJ58"/>
    <mergeCell ref="K71:AD71"/>
    <mergeCell ref="AE71:AX71"/>
    <mergeCell ref="B72:H72"/>
    <mergeCell ref="I72:AY72"/>
    <mergeCell ref="B73:H73"/>
    <mergeCell ref="I73:AY73"/>
    <mergeCell ref="K67:AX67"/>
    <mergeCell ref="K68:P70"/>
    <mergeCell ref="Q68:U70"/>
    <mergeCell ref="V68:Z70"/>
    <mergeCell ref="AA68:AD70"/>
    <mergeCell ref="AE68:AO70"/>
    <mergeCell ref="AP68:AS70"/>
    <mergeCell ref="AX68:AX70"/>
    <mergeCell ref="AU69:AV69"/>
    <mergeCell ref="K63:AX63"/>
    <mergeCell ref="K64:P66"/>
    <mergeCell ref="Q64:U66"/>
    <mergeCell ref="V64:Z66"/>
    <mergeCell ref="AA64:AD66"/>
    <mergeCell ref="AE64:AJ66"/>
    <mergeCell ref="AK64:AK66"/>
    <mergeCell ref="AO64:AO66"/>
    <mergeCell ref="AP64:AS66"/>
    <mergeCell ref="AX64:AX66"/>
    <mergeCell ref="AS74:AU74"/>
    <mergeCell ref="AV74:BA74"/>
    <mergeCell ref="BB74:BC74"/>
    <mergeCell ref="C75:K75"/>
    <mergeCell ref="L75:Q75"/>
    <mergeCell ref="R75:T75"/>
    <mergeCell ref="U75:X75"/>
    <mergeCell ref="Y75:AD75"/>
    <mergeCell ref="AE75:AH75"/>
    <mergeCell ref="AI75:AR75"/>
    <mergeCell ref="AS75:AU75"/>
    <mergeCell ref="AV75:BA75"/>
    <mergeCell ref="BB75:BC75"/>
    <mergeCell ref="C74:T74"/>
    <mergeCell ref="U74:X74"/>
    <mergeCell ref="Y74:AD74"/>
    <mergeCell ref="AE74:AH74"/>
    <mergeCell ref="AI74:AR74"/>
    <mergeCell ref="D80:E80"/>
    <mergeCell ref="F80:AB80"/>
    <mergeCell ref="K81:P81"/>
    <mergeCell ref="Q81:U81"/>
    <mergeCell ref="V81:Z81"/>
    <mergeCell ref="AA81:AD81"/>
    <mergeCell ref="AS78:AU78"/>
    <mergeCell ref="AV78:BA78"/>
    <mergeCell ref="BB78:BC78"/>
    <mergeCell ref="C79:T79"/>
    <mergeCell ref="U79:BC79"/>
    <mergeCell ref="C78:T78"/>
    <mergeCell ref="U78:X78"/>
    <mergeCell ref="Y78:AD78"/>
    <mergeCell ref="AE78:AH78"/>
    <mergeCell ref="AI78:AR78"/>
    <mergeCell ref="AE76:AH76"/>
    <mergeCell ref="AI76:AR76"/>
    <mergeCell ref="AS76:AU76"/>
    <mergeCell ref="AV76:BA76"/>
    <mergeCell ref="BB76:BC76"/>
    <mergeCell ref="C76:K76"/>
    <mergeCell ref="L76:Q76"/>
    <mergeCell ref="R76:T76"/>
    <mergeCell ref="U76:X76"/>
    <mergeCell ref="Y76:AD76"/>
    <mergeCell ref="AK83:AK85"/>
    <mergeCell ref="AO83:AO85"/>
    <mergeCell ref="AP83:AS85"/>
    <mergeCell ref="AX83:AX85"/>
    <mergeCell ref="K86:AX86"/>
    <mergeCell ref="K83:P85"/>
    <mergeCell ref="Q83:U85"/>
    <mergeCell ref="V83:Z85"/>
    <mergeCell ref="AA83:AD85"/>
    <mergeCell ref="AE83:AJ85"/>
    <mergeCell ref="AE81:AW81"/>
    <mergeCell ref="K82:P82"/>
    <mergeCell ref="Q82:U82"/>
    <mergeCell ref="V82:Z82"/>
    <mergeCell ref="AA82:AD82"/>
    <mergeCell ref="AE82:AO82"/>
    <mergeCell ref="AP82:AW82"/>
    <mergeCell ref="K90:AX90"/>
    <mergeCell ref="K91:P93"/>
    <mergeCell ref="Q91:U93"/>
    <mergeCell ref="V91:Z93"/>
    <mergeCell ref="AA91:AD93"/>
    <mergeCell ref="AE91:AJ93"/>
    <mergeCell ref="AK91:AK93"/>
    <mergeCell ref="AO91:AO93"/>
    <mergeCell ref="AP91:AS93"/>
    <mergeCell ref="AX91:AX93"/>
    <mergeCell ref="AK87:AK89"/>
    <mergeCell ref="AO87:AO89"/>
    <mergeCell ref="AP87:AS89"/>
    <mergeCell ref="AX87:AX89"/>
    <mergeCell ref="AU88:AV88"/>
    <mergeCell ref="K87:P89"/>
    <mergeCell ref="Q87:U89"/>
    <mergeCell ref="V87:Z89"/>
    <mergeCell ref="AA87:AD89"/>
    <mergeCell ref="AE87:AJ89"/>
    <mergeCell ref="K98:AX98"/>
    <mergeCell ref="K99:P101"/>
    <mergeCell ref="Q99:U101"/>
    <mergeCell ref="V99:Z101"/>
    <mergeCell ref="AA99:AD101"/>
    <mergeCell ref="AE99:AO101"/>
    <mergeCell ref="AP99:AS101"/>
    <mergeCell ref="AX99:AX101"/>
    <mergeCell ref="AU100:AV100"/>
    <mergeCell ref="K94:AX94"/>
    <mergeCell ref="K95:P97"/>
    <mergeCell ref="Q95:U97"/>
    <mergeCell ref="V95:Z97"/>
    <mergeCell ref="AA95:AD97"/>
    <mergeCell ref="AE95:AJ97"/>
    <mergeCell ref="AK95:AK97"/>
    <mergeCell ref="AO95:AO97"/>
    <mergeCell ref="AP95:AS97"/>
    <mergeCell ref="AX95:AX97"/>
    <mergeCell ref="K102:AD102"/>
    <mergeCell ref="AE102:AX102"/>
    <mergeCell ref="B103:H103"/>
    <mergeCell ref="I103:AY103"/>
    <mergeCell ref="B104:H104"/>
    <mergeCell ref="I104:AY104"/>
    <mergeCell ref="BB107:BC107"/>
    <mergeCell ref="C108:K108"/>
    <mergeCell ref="L108:Q108"/>
    <mergeCell ref="R108:T108"/>
    <mergeCell ref="U108:X108"/>
    <mergeCell ref="Y108:AD108"/>
    <mergeCell ref="AE108:AH108"/>
    <mergeCell ref="AI108:AR108"/>
    <mergeCell ref="AS108:AU108"/>
    <mergeCell ref="AV108:BA108"/>
    <mergeCell ref="BB108:BC108"/>
    <mergeCell ref="I105:AY105"/>
    <mergeCell ref="C107:T107"/>
    <mergeCell ref="U107:X107"/>
    <mergeCell ref="Y107:AD107"/>
    <mergeCell ref="AE107:AH107"/>
    <mergeCell ref="AI107:AR107"/>
    <mergeCell ref="AS107:AU107"/>
    <mergeCell ref="AV107:BA107"/>
    <mergeCell ref="D112:E112"/>
    <mergeCell ref="F112:AB112"/>
    <mergeCell ref="K113:P113"/>
    <mergeCell ref="Q113:U113"/>
    <mergeCell ref="V113:Z113"/>
    <mergeCell ref="AA113:AD113"/>
    <mergeCell ref="AS110:AU110"/>
    <mergeCell ref="AV110:BA110"/>
    <mergeCell ref="BB110:BC110"/>
    <mergeCell ref="C111:T111"/>
    <mergeCell ref="U111:BC111"/>
    <mergeCell ref="C110:T110"/>
    <mergeCell ref="U110:X110"/>
    <mergeCell ref="Y110:AD110"/>
    <mergeCell ref="AE110:AH110"/>
    <mergeCell ref="AI110:AR110"/>
    <mergeCell ref="AE109:AH109"/>
    <mergeCell ref="AI109:AR109"/>
    <mergeCell ref="AS109:AU109"/>
    <mergeCell ref="AV109:BA109"/>
    <mergeCell ref="BB109:BC109"/>
    <mergeCell ref="C109:K109"/>
    <mergeCell ref="L109:Q109"/>
    <mergeCell ref="R109:T109"/>
    <mergeCell ref="U109:X109"/>
    <mergeCell ref="Y109:AD109"/>
    <mergeCell ref="AK115:AK117"/>
    <mergeCell ref="AO115:AO117"/>
    <mergeCell ref="AP115:AS117"/>
    <mergeCell ref="AX115:AX117"/>
    <mergeCell ref="K118:AX118"/>
    <mergeCell ref="K115:P117"/>
    <mergeCell ref="Q115:U117"/>
    <mergeCell ref="V115:Z117"/>
    <mergeCell ref="AA115:AD117"/>
    <mergeCell ref="AE115:AJ117"/>
    <mergeCell ref="AE113:AW113"/>
    <mergeCell ref="K114:P114"/>
    <mergeCell ref="Q114:U114"/>
    <mergeCell ref="V114:Z114"/>
    <mergeCell ref="AA114:AD114"/>
    <mergeCell ref="AE114:AO114"/>
    <mergeCell ref="AP114:AW114"/>
    <mergeCell ref="K122:AX122"/>
    <mergeCell ref="K123:P125"/>
    <mergeCell ref="Q123:U125"/>
    <mergeCell ref="V123:Z125"/>
    <mergeCell ref="AA123:AD125"/>
    <mergeCell ref="AE123:AJ125"/>
    <mergeCell ref="AK123:AK125"/>
    <mergeCell ref="AO123:AO125"/>
    <mergeCell ref="AP123:AS125"/>
    <mergeCell ref="AX123:AX125"/>
    <mergeCell ref="AK119:AK121"/>
    <mergeCell ref="AO119:AO121"/>
    <mergeCell ref="AP119:AS121"/>
    <mergeCell ref="AX119:AX121"/>
    <mergeCell ref="AU120:AV120"/>
    <mergeCell ref="K119:P121"/>
    <mergeCell ref="Q119:U121"/>
    <mergeCell ref="V119:Z121"/>
    <mergeCell ref="AA119:AD121"/>
    <mergeCell ref="AE119:AJ121"/>
    <mergeCell ref="K134:AD134"/>
    <mergeCell ref="AE134:AX134"/>
    <mergeCell ref="B135:H135"/>
    <mergeCell ref="I135:AY135"/>
    <mergeCell ref="B136:H136"/>
    <mergeCell ref="I136:AY136"/>
    <mergeCell ref="K130:AX130"/>
    <mergeCell ref="K131:P133"/>
    <mergeCell ref="Q131:U133"/>
    <mergeCell ref="V131:Z133"/>
    <mergeCell ref="AA131:AD133"/>
    <mergeCell ref="AE131:AO133"/>
    <mergeCell ref="AP131:AS133"/>
    <mergeCell ref="AX131:AX133"/>
    <mergeCell ref="AU132:AV132"/>
    <mergeCell ref="K126:AX126"/>
    <mergeCell ref="K127:P129"/>
    <mergeCell ref="Q127:U129"/>
    <mergeCell ref="V127:Z129"/>
    <mergeCell ref="AA127:AD129"/>
    <mergeCell ref="AE127:AJ129"/>
    <mergeCell ref="AK127:AK129"/>
    <mergeCell ref="AO127:AO129"/>
    <mergeCell ref="AP127:AS129"/>
    <mergeCell ref="AX127:AX129"/>
    <mergeCell ref="AE140:AH140"/>
    <mergeCell ref="AI140:AR140"/>
    <mergeCell ref="AS140:AU140"/>
    <mergeCell ref="AV140:BA140"/>
    <mergeCell ref="BB140:BC140"/>
    <mergeCell ref="C140:K140"/>
    <mergeCell ref="L140:Q140"/>
    <mergeCell ref="R140:T140"/>
    <mergeCell ref="U140:X140"/>
    <mergeCell ref="Y140:AD140"/>
    <mergeCell ref="AS138:AU138"/>
    <mergeCell ref="AV138:BA138"/>
    <mergeCell ref="BB138:BC138"/>
    <mergeCell ref="C139:K139"/>
    <mergeCell ref="L139:Q139"/>
    <mergeCell ref="R139:T139"/>
    <mergeCell ref="U139:X139"/>
    <mergeCell ref="Y139:AD139"/>
    <mergeCell ref="AE139:AH139"/>
    <mergeCell ref="AI139:AR139"/>
    <mergeCell ref="AS139:AU139"/>
    <mergeCell ref="AV139:BA139"/>
    <mergeCell ref="BB139:BC139"/>
    <mergeCell ref="C138:T138"/>
    <mergeCell ref="U138:X138"/>
    <mergeCell ref="Y138:AD138"/>
    <mergeCell ref="AE138:AH138"/>
    <mergeCell ref="AI138:AR138"/>
    <mergeCell ref="D145:E145"/>
    <mergeCell ref="F145:AB145"/>
    <mergeCell ref="K146:P146"/>
    <mergeCell ref="Q146:U146"/>
    <mergeCell ref="V146:Z146"/>
    <mergeCell ref="AA146:AD146"/>
    <mergeCell ref="AS143:AU143"/>
    <mergeCell ref="AV143:BA143"/>
    <mergeCell ref="BB143:BC143"/>
    <mergeCell ref="C144:T144"/>
    <mergeCell ref="U144:BC144"/>
    <mergeCell ref="C143:T143"/>
    <mergeCell ref="U143:X143"/>
    <mergeCell ref="Y143:AD143"/>
    <mergeCell ref="AE143:AH143"/>
    <mergeCell ref="AI143:AR143"/>
    <mergeCell ref="AS141:AU141"/>
    <mergeCell ref="AV141:BA141"/>
    <mergeCell ref="BB141:BC141"/>
    <mergeCell ref="C142:T142"/>
    <mergeCell ref="U142:X142"/>
    <mergeCell ref="Y142:AD142"/>
    <mergeCell ref="AE142:AH142"/>
    <mergeCell ref="AI142:AR142"/>
    <mergeCell ref="AS142:AU142"/>
    <mergeCell ref="AV142:BA142"/>
    <mergeCell ref="BB142:BC142"/>
    <mergeCell ref="C141:T141"/>
    <mergeCell ref="U141:X141"/>
    <mergeCell ref="Y141:AD141"/>
    <mergeCell ref="AE141:AH141"/>
    <mergeCell ref="AI141:AR141"/>
    <mergeCell ref="AK148:AK150"/>
    <mergeCell ref="AO148:AO150"/>
    <mergeCell ref="AP148:AS150"/>
    <mergeCell ref="AX148:AX150"/>
    <mergeCell ref="K151:AX151"/>
    <mergeCell ref="K148:P150"/>
    <mergeCell ref="Q148:U150"/>
    <mergeCell ref="V148:Z150"/>
    <mergeCell ref="AA148:AD150"/>
    <mergeCell ref="AE148:AJ150"/>
    <mergeCell ref="AE146:AW146"/>
    <mergeCell ref="K147:P147"/>
    <mergeCell ref="Q147:U147"/>
    <mergeCell ref="V147:Z147"/>
    <mergeCell ref="AA147:AD147"/>
    <mergeCell ref="AE147:AO147"/>
    <mergeCell ref="AP147:AW147"/>
    <mergeCell ref="K155:AX155"/>
    <mergeCell ref="K156:P158"/>
    <mergeCell ref="Q156:U158"/>
    <mergeCell ref="V156:Z158"/>
    <mergeCell ref="AA156:AD158"/>
    <mergeCell ref="AE156:AJ158"/>
    <mergeCell ref="AK156:AK158"/>
    <mergeCell ref="AO156:AO158"/>
    <mergeCell ref="AP156:AS158"/>
    <mergeCell ref="AX156:AX158"/>
    <mergeCell ref="AK152:AK154"/>
    <mergeCell ref="AO152:AO154"/>
    <mergeCell ref="AP152:AS154"/>
    <mergeCell ref="AX152:AX154"/>
    <mergeCell ref="AU153:AV153"/>
    <mergeCell ref="K152:P154"/>
    <mergeCell ref="Q152:U154"/>
    <mergeCell ref="V152:Z154"/>
    <mergeCell ref="AA152:AD154"/>
    <mergeCell ref="AE152:AJ154"/>
    <mergeCell ref="K167:AD167"/>
    <mergeCell ref="AE167:AX167"/>
    <mergeCell ref="B168:H168"/>
    <mergeCell ref="I168:AY168"/>
    <mergeCell ref="B169:H169"/>
    <mergeCell ref="I169:AY169"/>
    <mergeCell ref="K163:AX163"/>
    <mergeCell ref="K164:P166"/>
    <mergeCell ref="Q164:U166"/>
    <mergeCell ref="V164:Z166"/>
    <mergeCell ref="AA164:AD166"/>
    <mergeCell ref="AE164:AO166"/>
    <mergeCell ref="AP164:AS166"/>
    <mergeCell ref="AX164:AX166"/>
    <mergeCell ref="AU165:AV165"/>
    <mergeCell ref="K159:AX159"/>
    <mergeCell ref="K160:P162"/>
    <mergeCell ref="Q160:U162"/>
    <mergeCell ref="V160:Z162"/>
    <mergeCell ref="AA160:AD162"/>
    <mergeCell ref="AE160:AJ162"/>
    <mergeCell ref="AK160:AK162"/>
    <mergeCell ref="AO160:AO162"/>
    <mergeCell ref="AP160:AS162"/>
    <mergeCell ref="AX160:AX162"/>
    <mergeCell ref="AS172:AU172"/>
    <mergeCell ref="AV172:BA172"/>
    <mergeCell ref="BB172:BC172"/>
    <mergeCell ref="C173:K173"/>
    <mergeCell ref="L173:Q173"/>
    <mergeCell ref="R173:T173"/>
    <mergeCell ref="U173:X173"/>
    <mergeCell ref="Y173:AD173"/>
    <mergeCell ref="AE173:AH173"/>
    <mergeCell ref="AI173:AR173"/>
    <mergeCell ref="AS173:AU173"/>
    <mergeCell ref="AV173:BA173"/>
    <mergeCell ref="BB173:BC173"/>
    <mergeCell ref="C172:T172"/>
    <mergeCell ref="U172:X172"/>
    <mergeCell ref="Y172:AD172"/>
    <mergeCell ref="AE172:AH172"/>
    <mergeCell ref="AI172:AR172"/>
    <mergeCell ref="AE175:AH175"/>
    <mergeCell ref="AI175:AR175"/>
    <mergeCell ref="AS175:AU175"/>
    <mergeCell ref="AV175:BA175"/>
    <mergeCell ref="BB175:BC175"/>
    <mergeCell ref="C175:K175"/>
    <mergeCell ref="L175:Q175"/>
    <mergeCell ref="R175:T175"/>
    <mergeCell ref="U175:X175"/>
    <mergeCell ref="Y175:AD175"/>
    <mergeCell ref="AE174:AH174"/>
    <mergeCell ref="AI174:AR174"/>
    <mergeCell ref="AS174:AU174"/>
    <mergeCell ref="AV174:BA174"/>
    <mergeCell ref="BB174:BC174"/>
    <mergeCell ref="C174:K174"/>
    <mergeCell ref="L174:Q174"/>
    <mergeCell ref="R174:T174"/>
    <mergeCell ref="U174:X174"/>
    <mergeCell ref="Y174:AD174"/>
    <mergeCell ref="D179:E179"/>
    <mergeCell ref="F179:AB179"/>
    <mergeCell ref="K180:P180"/>
    <mergeCell ref="Q180:U180"/>
    <mergeCell ref="V180:Z180"/>
    <mergeCell ref="AA180:AD180"/>
    <mergeCell ref="AS177:AU177"/>
    <mergeCell ref="AV177:BA177"/>
    <mergeCell ref="BB177:BC177"/>
    <mergeCell ref="C178:T178"/>
    <mergeCell ref="U178:BC178"/>
    <mergeCell ref="C177:T177"/>
    <mergeCell ref="U177:X177"/>
    <mergeCell ref="Y177:AD177"/>
    <mergeCell ref="AE177:AH177"/>
    <mergeCell ref="AI177:AR177"/>
    <mergeCell ref="AE176:AH176"/>
    <mergeCell ref="AI176:AR176"/>
    <mergeCell ref="AS176:AU176"/>
    <mergeCell ref="AV176:BA176"/>
    <mergeCell ref="BB176:BC176"/>
    <mergeCell ref="C176:K176"/>
    <mergeCell ref="L176:Q176"/>
    <mergeCell ref="R176:T176"/>
    <mergeCell ref="U176:X176"/>
    <mergeCell ref="Y176:AD176"/>
    <mergeCell ref="AK182:AK184"/>
    <mergeCell ref="AO182:AO184"/>
    <mergeCell ref="AP182:AS184"/>
    <mergeCell ref="AX182:AX184"/>
    <mergeCell ref="K185:AX185"/>
    <mergeCell ref="K182:P184"/>
    <mergeCell ref="Q182:U184"/>
    <mergeCell ref="V182:Z184"/>
    <mergeCell ref="AA182:AD184"/>
    <mergeCell ref="AE182:AJ184"/>
    <mergeCell ref="AE180:AW180"/>
    <mergeCell ref="K181:P181"/>
    <mergeCell ref="Q181:U181"/>
    <mergeCell ref="V181:Z181"/>
    <mergeCell ref="AA181:AD181"/>
    <mergeCell ref="AE181:AO181"/>
    <mergeCell ref="AP181:AW181"/>
    <mergeCell ref="K189:AX189"/>
    <mergeCell ref="K190:P192"/>
    <mergeCell ref="Q190:U192"/>
    <mergeCell ref="V190:Z192"/>
    <mergeCell ref="AA190:AD192"/>
    <mergeCell ref="AE190:AJ192"/>
    <mergeCell ref="AK190:AK192"/>
    <mergeCell ref="AO190:AO192"/>
    <mergeCell ref="AP190:AS192"/>
    <mergeCell ref="AX190:AX192"/>
    <mergeCell ref="AK186:AK188"/>
    <mergeCell ref="AO186:AO188"/>
    <mergeCell ref="AP186:AS188"/>
    <mergeCell ref="AX186:AX188"/>
    <mergeCell ref="AU187:AV187"/>
    <mergeCell ref="K186:P188"/>
    <mergeCell ref="Q186:U188"/>
    <mergeCell ref="V186:Z188"/>
    <mergeCell ref="AA186:AD188"/>
    <mergeCell ref="AE186:AJ188"/>
    <mergeCell ref="K201:AD201"/>
    <mergeCell ref="AE201:AX201"/>
    <mergeCell ref="B202:H202"/>
    <mergeCell ref="I202:AY202"/>
    <mergeCell ref="B203:H203"/>
    <mergeCell ref="I203:AY203"/>
    <mergeCell ref="K197:AX197"/>
    <mergeCell ref="K198:P200"/>
    <mergeCell ref="Q198:U200"/>
    <mergeCell ref="V198:Z200"/>
    <mergeCell ref="AA198:AD200"/>
    <mergeCell ref="AE198:AO200"/>
    <mergeCell ref="AP198:AS200"/>
    <mergeCell ref="AX198:AX200"/>
    <mergeCell ref="AU199:AV199"/>
    <mergeCell ref="K193:AX193"/>
    <mergeCell ref="K194:P196"/>
    <mergeCell ref="Q194:U196"/>
    <mergeCell ref="V194:Z196"/>
    <mergeCell ref="AA194:AD196"/>
    <mergeCell ref="AE194:AJ196"/>
    <mergeCell ref="AK194:AK196"/>
    <mergeCell ref="AO194:AO196"/>
    <mergeCell ref="AP194:AS196"/>
    <mergeCell ref="AX194:AX196"/>
    <mergeCell ref="I204:AY204"/>
    <mergeCell ref="C206:T206"/>
    <mergeCell ref="U206:X206"/>
    <mergeCell ref="Y206:AD206"/>
    <mergeCell ref="AE206:AH206"/>
    <mergeCell ref="AI206:AR206"/>
    <mergeCell ref="AS206:AU206"/>
    <mergeCell ref="AV206:BA206"/>
    <mergeCell ref="AE208:AH208"/>
    <mergeCell ref="AI208:AR208"/>
    <mergeCell ref="AS208:AU208"/>
    <mergeCell ref="AV208:BA208"/>
    <mergeCell ref="BB208:BC208"/>
    <mergeCell ref="C208:K208"/>
    <mergeCell ref="L208:Q208"/>
    <mergeCell ref="R208:T208"/>
    <mergeCell ref="U208:X208"/>
    <mergeCell ref="Y208:AD208"/>
    <mergeCell ref="BB206:BC206"/>
    <mergeCell ref="C207:K207"/>
    <mergeCell ref="L207:Q207"/>
    <mergeCell ref="R207:T207"/>
    <mergeCell ref="U207:X207"/>
    <mergeCell ref="Y207:AD207"/>
    <mergeCell ref="AE207:AH207"/>
    <mergeCell ref="AI207:AR207"/>
    <mergeCell ref="AS207:AU207"/>
    <mergeCell ref="AV207:BA207"/>
    <mergeCell ref="BB207:BC207"/>
    <mergeCell ref="D213:E213"/>
    <mergeCell ref="F213:AB213"/>
    <mergeCell ref="K214:P214"/>
    <mergeCell ref="Q214:U214"/>
    <mergeCell ref="V214:Z214"/>
    <mergeCell ref="AA214:AD214"/>
    <mergeCell ref="AS211:AU211"/>
    <mergeCell ref="AV211:BA211"/>
    <mergeCell ref="BB211:BC211"/>
    <mergeCell ref="C212:T212"/>
    <mergeCell ref="U212:BC212"/>
    <mergeCell ref="C211:T211"/>
    <mergeCell ref="U211:X211"/>
    <mergeCell ref="Y211:AD211"/>
    <mergeCell ref="AE211:AH211"/>
    <mergeCell ref="AI211:AR211"/>
    <mergeCell ref="AS209:AU209"/>
    <mergeCell ref="AV209:BA209"/>
    <mergeCell ref="BB209:BC209"/>
    <mergeCell ref="C210:T210"/>
    <mergeCell ref="U210:X210"/>
    <mergeCell ref="Y210:AD210"/>
    <mergeCell ref="AE210:AH210"/>
    <mergeCell ref="AI210:AR210"/>
    <mergeCell ref="AS210:AU210"/>
    <mergeCell ref="AV210:BA210"/>
    <mergeCell ref="BB210:BC210"/>
    <mergeCell ref="C209:T209"/>
    <mergeCell ref="U209:X209"/>
    <mergeCell ref="Y209:AD209"/>
    <mergeCell ref="AE209:AH209"/>
    <mergeCell ref="AI209:AR209"/>
    <mergeCell ref="AK216:AK218"/>
    <mergeCell ref="AO216:AO218"/>
    <mergeCell ref="AP216:AS218"/>
    <mergeCell ref="AX216:AX218"/>
    <mergeCell ref="K219:AX219"/>
    <mergeCell ref="K216:P218"/>
    <mergeCell ref="Q216:U218"/>
    <mergeCell ref="V216:Z218"/>
    <mergeCell ref="AA216:AD218"/>
    <mergeCell ref="AE216:AJ218"/>
    <mergeCell ref="AE214:AW214"/>
    <mergeCell ref="K215:P215"/>
    <mergeCell ref="Q215:U215"/>
    <mergeCell ref="V215:Z215"/>
    <mergeCell ref="AA215:AD215"/>
    <mergeCell ref="AE215:AO215"/>
    <mergeCell ref="AP215:AW215"/>
    <mergeCell ref="K223:AX223"/>
    <mergeCell ref="K224:P226"/>
    <mergeCell ref="Q224:U226"/>
    <mergeCell ref="V224:Z226"/>
    <mergeCell ref="AA224:AD226"/>
    <mergeCell ref="AE224:AJ226"/>
    <mergeCell ref="AK224:AK226"/>
    <mergeCell ref="AO224:AO226"/>
    <mergeCell ref="AP224:AS226"/>
    <mergeCell ref="AX224:AX226"/>
    <mergeCell ref="AK220:AK222"/>
    <mergeCell ref="AO220:AO222"/>
    <mergeCell ref="AP220:AS222"/>
    <mergeCell ref="AX220:AX222"/>
    <mergeCell ref="AU221:AV221"/>
    <mergeCell ref="K220:P222"/>
    <mergeCell ref="Q220:U222"/>
    <mergeCell ref="V220:Z222"/>
    <mergeCell ref="AA220:AD222"/>
    <mergeCell ref="AE220:AJ222"/>
    <mergeCell ref="K235:AD235"/>
    <mergeCell ref="AE235:AX235"/>
    <mergeCell ref="B236:H236"/>
    <mergeCell ref="I236:AY237"/>
    <mergeCell ref="B238:H238"/>
    <mergeCell ref="I238:AY238"/>
    <mergeCell ref="K231:AX231"/>
    <mergeCell ref="K232:P234"/>
    <mergeCell ref="Q232:U234"/>
    <mergeCell ref="V232:Z234"/>
    <mergeCell ref="AA232:AD234"/>
    <mergeCell ref="AE232:AO234"/>
    <mergeCell ref="AP232:AS234"/>
    <mergeCell ref="AX232:AX234"/>
    <mergeCell ref="AU233:AV233"/>
    <mergeCell ref="K227:AX227"/>
    <mergeCell ref="K228:P230"/>
    <mergeCell ref="Q228:U230"/>
    <mergeCell ref="V228:Z230"/>
    <mergeCell ref="AA228:AD230"/>
    <mergeCell ref="AE228:AJ230"/>
    <mergeCell ref="AK228:AK230"/>
    <mergeCell ref="AO228:AO230"/>
    <mergeCell ref="AP228:AS230"/>
    <mergeCell ref="AX228:AX230"/>
    <mergeCell ref="I239:AY239"/>
    <mergeCell ref="C241:T241"/>
    <mergeCell ref="U241:X241"/>
    <mergeCell ref="Y241:AD241"/>
    <mergeCell ref="AE241:AH241"/>
    <mergeCell ref="AI241:AR241"/>
    <mergeCell ref="AS241:AU241"/>
    <mergeCell ref="AV241:BA241"/>
    <mergeCell ref="AE243:AH243"/>
    <mergeCell ref="AI243:AR243"/>
    <mergeCell ref="AS243:AU243"/>
    <mergeCell ref="AV243:BA243"/>
    <mergeCell ref="BB243:BC243"/>
    <mergeCell ref="C243:K243"/>
    <mergeCell ref="L243:Q243"/>
    <mergeCell ref="R243:T243"/>
    <mergeCell ref="U243:X243"/>
    <mergeCell ref="Y243:AD243"/>
    <mergeCell ref="BB241:BC241"/>
    <mergeCell ref="C242:K242"/>
    <mergeCell ref="L242:Q242"/>
    <mergeCell ref="R242:T242"/>
    <mergeCell ref="U242:X242"/>
    <mergeCell ref="Y242:AD242"/>
    <mergeCell ref="AE242:AH242"/>
    <mergeCell ref="AI242:AR242"/>
    <mergeCell ref="AS242:AU242"/>
    <mergeCell ref="AV242:BA242"/>
    <mergeCell ref="BB242:BC242"/>
    <mergeCell ref="AE245:AH245"/>
    <mergeCell ref="AI245:AR245"/>
    <mergeCell ref="AS245:AU245"/>
    <mergeCell ref="AV245:BA245"/>
    <mergeCell ref="BB245:BC245"/>
    <mergeCell ref="C245:K245"/>
    <mergeCell ref="L245:Q245"/>
    <mergeCell ref="R245:T245"/>
    <mergeCell ref="U245:X245"/>
    <mergeCell ref="Y245:AD245"/>
    <mergeCell ref="AE244:AH244"/>
    <mergeCell ref="AI244:AR244"/>
    <mergeCell ref="AS244:AU244"/>
    <mergeCell ref="AV244:BA244"/>
    <mergeCell ref="BB244:BC244"/>
    <mergeCell ref="C244:K244"/>
    <mergeCell ref="L244:Q244"/>
    <mergeCell ref="R244:T244"/>
    <mergeCell ref="U244:X244"/>
    <mergeCell ref="Y244:AD244"/>
    <mergeCell ref="AE248:AH248"/>
    <mergeCell ref="AI248:AR248"/>
    <mergeCell ref="AS248:AU248"/>
    <mergeCell ref="AV248:BA248"/>
    <mergeCell ref="BB248:BC248"/>
    <mergeCell ref="C248:K248"/>
    <mergeCell ref="L248:Q248"/>
    <mergeCell ref="R248:T248"/>
    <mergeCell ref="U248:X248"/>
    <mergeCell ref="Y248:AD248"/>
    <mergeCell ref="AS246:AU246"/>
    <mergeCell ref="AV246:BA246"/>
    <mergeCell ref="BB246:BC246"/>
    <mergeCell ref="C247:K247"/>
    <mergeCell ref="L247:Q247"/>
    <mergeCell ref="R247:T247"/>
    <mergeCell ref="U247:X247"/>
    <mergeCell ref="Y247:AD247"/>
    <mergeCell ref="AE247:AH247"/>
    <mergeCell ref="AI247:AR247"/>
    <mergeCell ref="AS247:AU247"/>
    <mergeCell ref="AV247:BA247"/>
    <mergeCell ref="BB247:BC247"/>
    <mergeCell ref="C246:T246"/>
    <mergeCell ref="U246:X246"/>
    <mergeCell ref="Y246:AD246"/>
    <mergeCell ref="AE246:AH246"/>
    <mergeCell ref="AI246:AR246"/>
    <mergeCell ref="AE251:AH251"/>
    <mergeCell ref="AI251:AR251"/>
    <mergeCell ref="AS251:AU251"/>
    <mergeCell ref="AV251:BA251"/>
    <mergeCell ref="BB251:BC251"/>
    <mergeCell ref="C251:K251"/>
    <mergeCell ref="L251:Q251"/>
    <mergeCell ref="R251:T251"/>
    <mergeCell ref="U251:X251"/>
    <mergeCell ref="Y251:AD251"/>
    <mergeCell ref="AS249:AU249"/>
    <mergeCell ref="AV249:BA249"/>
    <mergeCell ref="BB249:BC249"/>
    <mergeCell ref="C250:K250"/>
    <mergeCell ref="L250:Q250"/>
    <mergeCell ref="R250:T250"/>
    <mergeCell ref="U250:X250"/>
    <mergeCell ref="Y250:AD250"/>
    <mergeCell ref="AE250:AH250"/>
    <mergeCell ref="AI250:AR250"/>
    <mergeCell ref="AS250:AU250"/>
    <mergeCell ref="AV250:BA250"/>
    <mergeCell ref="BB250:BC250"/>
    <mergeCell ref="C249:T249"/>
    <mergeCell ref="U249:X249"/>
    <mergeCell ref="Y249:AD249"/>
    <mergeCell ref="AE249:AH249"/>
    <mergeCell ref="AI249:AR249"/>
    <mergeCell ref="AE253:AH253"/>
    <mergeCell ref="AI253:AR253"/>
    <mergeCell ref="AS253:AU253"/>
    <mergeCell ref="AV253:BA253"/>
    <mergeCell ref="BB253:BC253"/>
    <mergeCell ref="C253:K253"/>
    <mergeCell ref="L253:Q253"/>
    <mergeCell ref="R253:T253"/>
    <mergeCell ref="U253:X253"/>
    <mergeCell ref="Y253:AD253"/>
    <mergeCell ref="AE252:AH252"/>
    <mergeCell ref="AI252:AR252"/>
    <mergeCell ref="AS252:AU252"/>
    <mergeCell ref="AV252:BA252"/>
    <mergeCell ref="BB252:BC252"/>
    <mergeCell ref="C252:K252"/>
    <mergeCell ref="L252:Q252"/>
    <mergeCell ref="R252:T252"/>
    <mergeCell ref="U252:X252"/>
    <mergeCell ref="Y252:AD252"/>
    <mergeCell ref="AS254:AU254"/>
    <mergeCell ref="AV254:BA254"/>
    <mergeCell ref="BB254:BC254"/>
    <mergeCell ref="C255:K255"/>
    <mergeCell ref="L255:Q255"/>
    <mergeCell ref="R255:T255"/>
    <mergeCell ref="U255:X255"/>
    <mergeCell ref="Y255:AD255"/>
    <mergeCell ref="AE255:AH255"/>
    <mergeCell ref="AI255:AR255"/>
    <mergeCell ref="AS255:AU255"/>
    <mergeCell ref="AV255:BA255"/>
    <mergeCell ref="BB255:BC255"/>
    <mergeCell ref="C254:T254"/>
    <mergeCell ref="U254:X254"/>
    <mergeCell ref="Y254:AD254"/>
    <mergeCell ref="AE254:AH254"/>
    <mergeCell ref="AI254:AR254"/>
    <mergeCell ref="D259:E259"/>
    <mergeCell ref="F259:AB259"/>
    <mergeCell ref="K260:P260"/>
    <mergeCell ref="Q260:U260"/>
    <mergeCell ref="V260:Z260"/>
    <mergeCell ref="AA260:AD260"/>
    <mergeCell ref="AS257:AU257"/>
    <mergeCell ref="AV257:BA257"/>
    <mergeCell ref="BB257:BC257"/>
    <mergeCell ref="C258:T258"/>
    <mergeCell ref="U258:BC258"/>
    <mergeCell ref="C257:T257"/>
    <mergeCell ref="U257:X257"/>
    <mergeCell ref="Y257:AD257"/>
    <mergeCell ref="AE257:AH257"/>
    <mergeCell ref="AI257:AR257"/>
    <mergeCell ref="AE256:AH256"/>
    <mergeCell ref="AI256:AR256"/>
    <mergeCell ref="AS256:AU256"/>
    <mergeCell ref="AV256:BA256"/>
    <mergeCell ref="BB256:BC256"/>
    <mergeCell ref="C256:K256"/>
    <mergeCell ref="L256:Q256"/>
    <mergeCell ref="R256:T256"/>
    <mergeCell ref="U256:X256"/>
    <mergeCell ref="Y256:AD256"/>
    <mergeCell ref="AK262:AK264"/>
    <mergeCell ref="AO262:AO264"/>
    <mergeCell ref="AP262:AS264"/>
    <mergeCell ref="AX262:AX264"/>
    <mergeCell ref="K265:AX265"/>
    <mergeCell ref="K262:P264"/>
    <mergeCell ref="Q262:U264"/>
    <mergeCell ref="V262:Z264"/>
    <mergeCell ref="AA262:AD264"/>
    <mergeCell ref="AE262:AJ264"/>
    <mergeCell ref="AE260:AW260"/>
    <mergeCell ref="K261:P261"/>
    <mergeCell ref="Q261:U261"/>
    <mergeCell ref="V261:Z261"/>
    <mergeCell ref="AA261:AD261"/>
    <mergeCell ref="AE261:AO261"/>
    <mergeCell ref="AP261:AW261"/>
    <mergeCell ref="K269:AX269"/>
    <mergeCell ref="K270:P272"/>
    <mergeCell ref="Q270:U272"/>
    <mergeCell ref="V270:Z272"/>
    <mergeCell ref="AA270:AD272"/>
    <mergeCell ref="AE270:AJ272"/>
    <mergeCell ref="AK270:AK272"/>
    <mergeCell ref="AO270:AO272"/>
    <mergeCell ref="AP270:AS272"/>
    <mergeCell ref="AX270:AX272"/>
    <mergeCell ref="AK266:AK268"/>
    <mergeCell ref="AO266:AO268"/>
    <mergeCell ref="AP266:AS268"/>
    <mergeCell ref="AX266:AX268"/>
    <mergeCell ref="AU267:AV267"/>
    <mergeCell ref="K266:P268"/>
    <mergeCell ref="Q266:U268"/>
    <mergeCell ref="V266:Z268"/>
    <mergeCell ref="AA266:AD268"/>
    <mergeCell ref="AE266:AJ268"/>
    <mergeCell ref="K281:AD281"/>
    <mergeCell ref="AE281:AX281"/>
    <mergeCell ref="B282:H282"/>
    <mergeCell ref="I282:AY282"/>
    <mergeCell ref="B283:H283"/>
    <mergeCell ref="I283:AY283"/>
    <mergeCell ref="K277:AX277"/>
    <mergeCell ref="K278:P280"/>
    <mergeCell ref="Q278:U280"/>
    <mergeCell ref="V278:Z280"/>
    <mergeCell ref="AA278:AD280"/>
    <mergeCell ref="AE278:AO280"/>
    <mergeCell ref="AP278:AS280"/>
    <mergeCell ref="AX278:AX280"/>
    <mergeCell ref="AU279:AV279"/>
    <mergeCell ref="K273:AX273"/>
    <mergeCell ref="K274:P276"/>
    <mergeCell ref="Q274:U276"/>
    <mergeCell ref="V274:Z276"/>
    <mergeCell ref="AA274:AD276"/>
    <mergeCell ref="AE274:AJ276"/>
    <mergeCell ref="AK274:AK276"/>
    <mergeCell ref="AO274:AO276"/>
    <mergeCell ref="AP274:AS276"/>
    <mergeCell ref="AX274:AX276"/>
    <mergeCell ref="AE288:AH288"/>
    <mergeCell ref="AI288:AR288"/>
    <mergeCell ref="AS288:AU288"/>
    <mergeCell ref="AV288:BA288"/>
    <mergeCell ref="BB288:BC288"/>
    <mergeCell ref="C288:K288"/>
    <mergeCell ref="L288:Q288"/>
    <mergeCell ref="R288:T288"/>
    <mergeCell ref="U288:X288"/>
    <mergeCell ref="Y288:AD288"/>
    <mergeCell ref="AS287:AU287"/>
    <mergeCell ref="AV287:BA287"/>
    <mergeCell ref="BB287:BC287"/>
    <mergeCell ref="C287:T287"/>
    <mergeCell ref="U287:X287"/>
    <mergeCell ref="Y287:AD287"/>
    <mergeCell ref="AE287:AH287"/>
    <mergeCell ref="AI287:AR287"/>
    <mergeCell ref="D292:E292"/>
    <mergeCell ref="F292:AB292"/>
    <mergeCell ref="K293:P293"/>
    <mergeCell ref="Q293:U293"/>
    <mergeCell ref="V293:Z293"/>
    <mergeCell ref="AA293:AD293"/>
    <mergeCell ref="AS290:AU290"/>
    <mergeCell ref="AV290:BA290"/>
    <mergeCell ref="BB290:BC290"/>
    <mergeCell ref="C291:T291"/>
    <mergeCell ref="U291:BC291"/>
    <mergeCell ref="C290:T290"/>
    <mergeCell ref="U290:X290"/>
    <mergeCell ref="Y290:AD290"/>
    <mergeCell ref="AE290:AH290"/>
    <mergeCell ref="AI290:AR290"/>
    <mergeCell ref="AE289:AH289"/>
    <mergeCell ref="AI289:AR289"/>
    <mergeCell ref="AS289:AU289"/>
    <mergeCell ref="AV289:BA289"/>
    <mergeCell ref="BB289:BC289"/>
    <mergeCell ref="C289:K289"/>
    <mergeCell ref="L289:Q289"/>
    <mergeCell ref="R289:T289"/>
    <mergeCell ref="U289:X289"/>
    <mergeCell ref="Y289:AD289"/>
    <mergeCell ref="AK295:AK297"/>
    <mergeCell ref="AO295:AO297"/>
    <mergeCell ref="AP295:AS297"/>
    <mergeCell ref="AX295:AX297"/>
    <mergeCell ref="K298:AX298"/>
    <mergeCell ref="K295:P297"/>
    <mergeCell ref="Q295:U297"/>
    <mergeCell ref="V295:Z297"/>
    <mergeCell ref="AA295:AD297"/>
    <mergeCell ref="AE295:AJ297"/>
    <mergeCell ref="AE293:AW293"/>
    <mergeCell ref="K294:P294"/>
    <mergeCell ref="Q294:U294"/>
    <mergeCell ref="V294:Z294"/>
    <mergeCell ref="AA294:AD294"/>
    <mergeCell ref="AE294:AO294"/>
    <mergeCell ref="AP294:AW294"/>
    <mergeCell ref="K302:AX302"/>
    <mergeCell ref="K303:P305"/>
    <mergeCell ref="Q303:U305"/>
    <mergeCell ref="V303:Z305"/>
    <mergeCell ref="AA303:AD305"/>
    <mergeCell ref="AE303:AJ305"/>
    <mergeCell ref="AK303:AK305"/>
    <mergeCell ref="AO303:AO305"/>
    <mergeCell ref="AP303:AS305"/>
    <mergeCell ref="AX303:AX305"/>
    <mergeCell ref="AK299:AK301"/>
    <mergeCell ref="AO299:AO301"/>
    <mergeCell ref="AP299:AS301"/>
    <mergeCell ref="AX299:AX301"/>
    <mergeCell ref="AU300:AV300"/>
    <mergeCell ref="K299:P301"/>
    <mergeCell ref="Q299:U301"/>
    <mergeCell ref="V299:Z301"/>
    <mergeCell ref="AA299:AD301"/>
    <mergeCell ref="AE299:AJ301"/>
    <mergeCell ref="K314:AD314"/>
    <mergeCell ref="AE314:AX314"/>
    <mergeCell ref="B315:H315"/>
    <mergeCell ref="I315:AY315"/>
    <mergeCell ref="B316:H316"/>
    <mergeCell ref="I316:AY316"/>
    <mergeCell ref="K310:AX310"/>
    <mergeCell ref="K311:P313"/>
    <mergeCell ref="Q311:U313"/>
    <mergeCell ref="V311:Z313"/>
    <mergeCell ref="AA311:AD313"/>
    <mergeCell ref="AE311:AO313"/>
    <mergeCell ref="AP311:AS313"/>
    <mergeCell ref="AX311:AX313"/>
    <mergeCell ref="AU312:AV312"/>
    <mergeCell ref="K306:AX306"/>
    <mergeCell ref="K307:P309"/>
    <mergeCell ref="Q307:U309"/>
    <mergeCell ref="V307:Z309"/>
    <mergeCell ref="AA307:AD309"/>
    <mergeCell ref="AE307:AJ309"/>
    <mergeCell ref="AK307:AK309"/>
    <mergeCell ref="AO307:AO309"/>
    <mergeCell ref="AP307:AS309"/>
    <mergeCell ref="AX307:AX309"/>
    <mergeCell ref="AE320:AH320"/>
    <mergeCell ref="AI320:AR320"/>
    <mergeCell ref="AS320:AU320"/>
    <mergeCell ref="AV320:BA320"/>
    <mergeCell ref="BB320:BC320"/>
    <mergeCell ref="C320:K320"/>
    <mergeCell ref="L320:Q320"/>
    <mergeCell ref="R320:T320"/>
    <mergeCell ref="U320:X320"/>
    <mergeCell ref="Y320:AD320"/>
    <mergeCell ref="AS318:AU318"/>
    <mergeCell ref="AV318:BA318"/>
    <mergeCell ref="BB318:BC318"/>
    <mergeCell ref="C319:K319"/>
    <mergeCell ref="L319:Q319"/>
    <mergeCell ref="R319:T319"/>
    <mergeCell ref="U319:X319"/>
    <mergeCell ref="Y319:AD319"/>
    <mergeCell ref="AE319:AH319"/>
    <mergeCell ref="AI319:AR319"/>
    <mergeCell ref="AS319:AU319"/>
    <mergeCell ref="AV319:BA319"/>
    <mergeCell ref="BB319:BC319"/>
    <mergeCell ref="C318:T318"/>
    <mergeCell ref="U318:X318"/>
    <mergeCell ref="Y318:AD318"/>
    <mergeCell ref="AE318:AH318"/>
    <mergeCell ref="AI318:AR318"/>
    <mergeCell ref="D325:E325"/>
    <mergeCell ref="F325:AB325"/>
    <mergeCell ref="K326:P326"/>
    <mergeCell ref="Q326:U326"/>
    <mergeCell ref="V326:Z326"/>
    <mergeCell ref="AA326:AD326"/>
    <mergeCell ref="AS323:AU323"/>
    <mergeCell ref="AV323:BA323"/>
    <mergeCell ref="BB323:BC323"/>
    <mergeCell ref="C324:T324"/>
    <mergeCell ref="U324:BC324"/>
    <mergeCell ref="C323:T323"/>
    <mergeCell ref="U323:X323"/>
    <mergeCell ref="Y323:AD323"/>
    <mergeCell ref="AE323:AH323"/>
    <mergeCell ref="AI323:AR323"/>
    <mergeCell ref="AS321:AU321"/>
    <mergeCell ref="AV321:BA321"/>
    <mergeCell ref="BB321:BC321"/>
    <mergeCell ref="C322:T322"/>
    <mergeCell ref="U322:X322"/>
    <mergeCell ref="Y322:AD322"/>
    <mergeCell ref="AE322:AH322"/>
    <mergeCell ref="AI322:AR322"/>
    <mergeCell ref="AS322:AU322"/>
    <mergeCell ref="AV322:BA322"/>
    <mergeCell ref="BB322:BC322"/>
    <mergeCell ref="C321:T321"/>
    <mergeCell ref="U321:X321"/>
    <mergeCell ref="Y321:AD321"/>
    <mergeCell ref="AE321:AH321"/>
    <mergeCell ref="AI321:AR321"/>
    <mergeCell ref="AK328:AK330"/>
    <mergeCell ref="AO328:AO330"/>
    <mergeCell ref="AP328:AS330"/>
    <mergeCell ref="AX328:AX330"/>
    <mergeCell ref="K331:AX331"/>
    <mergeCell ref="K328:P330"/>
    <mergeCell ref="Q328:U330"/>
    <mergeCell ref="V328:Z330"/>
    <mergeCell ref="AA328:AD330"/>
    <mergeCell ref="AE328:AJ330"/>
    <mergeCell ref="AE326:AW326"/>
    <mergeCell ref="K327:P327"/>
    <mergeCell ref="Q327:U327"/>
    <mergeCell ref="V327:Z327"/>
    <mergeCell ref="AA327:AD327"/>
    <mergeCell ref="AE327:AO327"/>
    <mergeCell ref="AP327:AW327"/>
    <mergeCell ref="K335:AX335"/>
    <mergeCell ref="K336:P338"/>
    <mergeCell ref="Q336:U338"/>
    <mergeCell ref="V336:Z338"/>
    <mergeCell ref="AA336:AD338"/>
    <mergeCell ref="AE336:AJ338"/>
    <mergeCell ref="AK336:AK338"/>
    <mergeCell ref="AO336:AO338"/>
    <mergeCell ref="AP336:AS338"/>
    <mergeCell ref="AX336:AX338"/>
    <mergeCell ref="AK332:AK334"/>
    <mergeCell ref="AO332:AO334"/>
    <mergeCell ref="AP332:AS334"/>
    <mergeCell ref="AX332:AX334"/>
    <mergeCell ref="AU333:AV333"/>
    <mergeCell ref="K332:P334"/>
    <mergeCell ref="Q332:U334"/>
    <mergeCell ref="V332:Z334"/>
    <mergeCell ref="AA332:AD334"/>
    <mergeCell ref="AE332:AJ334"/>
    <mergeCell ref="U353:X353"/>
    <mergeCell ref="Y353:AD353"/>
    <mergeCell ref="AE353:AH353"/>
    <mergeCell ref="AI353:AR353"/>
    <mergeCell ref="AS353:AU353"/>
    <mergeCell ref="AV353:BA353"/>
    <mergeCell ref="BB353:BC353"/>
    <mergeCell ref="AE347:AX347"/>
    <mergeCell ref="B348:H348"/>
    <mergeCell ref="I348:AY348"/>
    <mergeCell ref="B349:H349"/>
    <mergeCell ref="K343:AX343"/>
    <mergeCell ref="AE344:AO346"/>
    <mergeCell ref="AP344:AS346"/>
    <mergeCell ref="AX344:AX346"/>
    <mergeCell ref="AU345:AV345"/>
    <mergeCell ref="K339:AX339"/>
    <mergeCell ref="K340:P342"/>
    <mergeCell ref="Q340:U342"/>
    <mergeCell ref="V340:Z342"/>
    <mergeCell ref="AA340:AD342"/>
    <mergeCell ref="AE340:AJ342"/>
    <mergeCell ref="AK340:AK342"/>
    <mergeCell ref="AO340:AO342"/>
    <mergeCell ref="AP340:AS342"/>
    <mergeCell ref="AX340:AX342"/>
    <mergeCell ref="AE355:AH355"/>
    <mergeCell ref="AI355:AR355"/>
    <mergeCell ref="AS355:AU355"/>
    <mergeCell ref="AV355:BA355"/>
    <mergeCell ref="BB355:BC355"/>
    <mergeCell ref="C355:K355"/>
    <mergeCell ref="L355:Q355"/>
    <mergeCell ref="R355:T355"/>
    <mergeCell ref="U355:X355"/>
    <mergeCell ref="Y355:AD355"/>
    <mergeCell ref="I351:AY351"/>
    <mergeCell ref="C352:T352"/>
    <mergeCell ref="U352:X352"/>
    <mergeCell ref="Y352:AD352"/>
    <mergeCell ref="AE352:AH352"/>
    <mergeCell ref="AI352:AR352"/>
    <mergeCell ref="AS352:AU352"/>
    <mergeCell ref="AV352:BA352"/>
    <mergeCell ref="AE354:AH354"/>
    <mergeCell ref="AI354:AR354"/>
    <mergeCell ref="AS354:AU354"/>
    <mergeCell ref="AV354:BA354"/>
    <mergeCell ref="BB354:BC354"/>
    <mergeCell ref="C354:K354"/>
    <mergeCell ref="L354:Q354"/>
    <mergeCell ref="R354:T354"/>
    <mergeCell ref="U354:X354"/>
    <mergeCell ref="Y354:AD354"/>
    <mergeCell ref="BB352:BC352"/>
    <mergeCell ref="C353:K353"/>
    <mergeCell ref="L353:Q353"/>
    <mergeCell ref="R353:T353"/>
    <mergeCell ref="E363:L363"/>
    <mergeCell ref="G364:AF364"/>
    <mergeCell ref="G365:AF366"/>
    <mergeCell ref="AS357:AU357"/>
    <mergeCell ref="AV357:BA357"/>
    <mergeCell ref="BB357:BC357"/>
    <mergeCell ref="E358:AI358"/>
    <mergeCell ref="E359:G360"/>
    <mergeCell ref="C357:T357"/>
    <mergeCell ref="U357:X357"/>
    <mergeCell ref="Y357:AD357"/>
    <mergeCell ref="AE357:AH357"/>
    <mergeCell ref="AI357:AR357"/>
    <mergeCell ref="AE356:AH356"/>
    <mergeCell ref="AI356:AR356"/>
    <mergeCell ref="AS356:AU356"/>
    <mergeCell ref="AV356:BA356"/>
    <mergeCell ref="BB356:BC356"/>
    <mergeCell ref="C356:K356"/>
    <mergeCell ref="L356:Q356"/>
    <mergeCell ref="R356:T356"/>
    <mergeCell ref="U356:X356"/>
    <mergeCell ref="Y356:AD356"/>
    <mergeCell ref="I170:AY170"/>
    <mergeCell ref="I240:AY240"/>
    <mergeCell ref="I284:AY284"/>
    <mergeCell ref="I285:AY285"/>
    <mergeCell ref="I349:AY349"/>
    <mergeCell ref="I350:AY350"/>
    <mergeCell ref="Z384:AC384"/>
    <mergeCell ref="AD384:AG384"/>
    <mergeCell ref="Z381:AC382"/>
    <mergeCell ref="AD381:AG382"/>
    <mergeCell ref="BA381:BB382"/>
    <mergeCell ref="BC381:BC382"/>
    <mergeCell ref="C383:M383"/>
    <mergeCell ref="Z383:AC383"/>
    <mergeCell ref="AD383:AG383"/>
    <mergeCell ref="Q377:S377"/>
    <mergeCell ref="C378:W378"/>
    <mergeCell ref="C379:W379"/>
    <mergeCell ref="C380:W380"/>
    <mergeCell ref="C381:M382"/>
    <mergeCell ref="G372:AA372"/>
    <mergeCell ref="E373:R373"/>
    <mergeCell ref="Q374:S374"/>
    <mergeCell ref="Q375:S375"/>
    <mergeCell ref="Q376:S376"/>
    <mergeCell ref="E367:L367"/>
    <mergeCell ref="G368:AA368"/>
    <mergeCell ref="E369:L369"/>
    <mergeCell ref="G370:AF370"/>
    <mergeCell ref="E371:L371"/>
    <mergeCell ref="E361:L361"/>
    <mergeCell ref="G362:AF362"/>
  </mergeCells>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PA_RepoUI_01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2026-02-05T14:57:19Z</dcterms:modified>
</cp:coreProperties>
</file>