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Sandoval\Documents\Carlos\Documentos\IDPC 2026\1. Enero 2026\POAs 2026\"/>
    </mc:Choice>
  </mc:AlternateContent>
  <bookViews>
    <workbookView xWindow="0" yWindow="0" windowWidth="28800" windowHeight="12210"/>
  </bookViews>
  <sheets>
    <sheet name="POA TH" sheetId="2" r:id="rId1"/>
  </sheets>
  <definedNames>
    <definedName name="_xlnm._FilterDatabase" localSheetId="0" hidden="1">'POA TH'!$A$1:$BR$41</definedName>
  </definedNames>
  <calcPr calcId="162913"/>
</workbook>
</file>

<file path=xl/calcChain.xml><?xml version="1.0" encoding="utf-8"?>
<calcChain xmlns="http://schemas.openxmlformats.org/spreadsheetml/2006/main">
  <c r="T8" i="2" l="1"/>
  <c r="U8" i="2" s="1"/>
  <c r="T9" i="2"/>
  <c r="U9" i="2"/>
  <c r="T10" i="2"/>
  <c r="U10" i="2" s="1"/>
  <c r="T11" i="2"/>
  <c r="U11" i="2" s="1"/>
  <c r="T12" i="2"/>
  <c r="U12" i="2"/>
  <c r="T13" i="2"/>
  <c r="U13" i="2" s="1"/>
  <c r="T14" i="2"/>
  <c r="T15" i="2"/>
  <c r="U15" i="2" s="1"/>
  <c r="T16" i="2"/>
  <c r="U16" i="2"/>
  <c r="T17" i="2"/>
  <c r="U17" i="2" s="1"/>
  <c r="T18" i="2"/>
  <c r="T19" i="2"/>
  <c r="T20" i="2"/>
  <c r="U20" i="2" s="1"/>
  <c r="T21" i="2"/>
  <c r="U21" i="2"/>
  <c r="T22" i="2"/>
  <c r="T23" i="2"/>
  <c r="T24" i="2"/>
  <c r="U24" i="2" s="1"/>
  <c r="T25" i="2"/>
  <c r="U25" i="2"/>
  <c r="T26" i="2"/>
  <c r="U26" i="2" s="1"/>
  <c r="T27" i="2"/>
  <c r="U27" i="2" s="1"/>
  <c r="T28" i="2"/>
  <c r="U28" i="2"/>
  <c r="T29" i="2"/>
  <c r="U29" i="2" s="1"/>
  <c r="T30" i="2"/>
  <c r="T31" i="2"/>
  <c r="U31" i="2" s="1"/>
  <c r="T32" i="2"/>
  <c r="U32" i="2"/>
  <c r="T33" i="2"/>
  <c r="U33" i="2" s="1"/>
  <c r="T34" i="2"/>
  <c r="T35" i="2"/>
  <c r="T36" i="2"/>
  <c r="U36" i="2" s="1"/>
  <c r="T37" i="2"/>
  <c r="U37" i="2"/>
  <c r="T38" i="2"/>
  <c r="T39" i="2"/>
  <c r="T40" i="2"/>
  <c r="U40" i="2" s="1"/>
  <c r="T41" i="2"/>
  <c r="U41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U19" i="2" s="1"/>
  <c r="P20" i="2"/>
  <c r="P21" i="2"/>
  <c r="P22" i="2"/>
  <c r="P23" i="2"/>
  <c r="U23" i="2" s="1"/>
  <c r="P24" i="2"/>
  <c r="P25" i="2"/>
  <c r="P26" i="2"/>
  <c r="P27" i="2"/>
  <c r="P28" i="2"/>
  <c r="P29" i="2"/>
  <c r="P30" i="2"/>
  <c r="P31" i="2"/>
  <c r="P32" i="2"/>
  <c r="P33" i="2"/>
  <c r="P34" i="2"/>
  <c r="P35" i="2"/>
  <c r="U35" i="2" s="1"/>
  <c r="P36" i="2"/>
  <c r="P37" i="2"/>
  <c r="P38" i="2"/>
  <c r="P39" i="2"/>
  <c r="U39" i="2" s="1"/>
  <c r="P40" i="2"/>
  <c r="P41" i="2"/>
  <c r="P2" i="2"/>
  <c r="U14" i="2" l="1"/>
  <c r="U34" i="2"/>
  <c r="U18" i="2"/>
  <c r="U30" i="2"/>
  <c r="U38" i="2"/>
  <c r="U22" i="2"/>
  <c r="T7" i="2"/>
  <c r="T6" i="2"/>
  <c r="T5" i="2"/>
  <c r="T4" i="2"/>
  <c r="T3" i="2"/>
  <c r="U5" i="2" l="1"/>
  <c r="U3" i="2"/>
  <c r="U4" i="2"/>
  <c r="U7" i="2"/>
  <c r="U6" i="2"/>
  <c r="T2" i="2"/>
  <c r="U2" i="2" l="1"/>
</calcChain>
</file>

<file path=xl/sharedStrings.xml><?xml version="1.0" encoding="utf-8"?>
<sst xmlns="http://schemas.openxmlformats.org/spreadsheetml/2006/main" count="387" uniqueCount="169">
  <si>
    <t>PROCESO</t>
  </si>
  <si>
    <t>PROYECTO</t>
  </si>
  <si>
    <t>OBJETIVO</t>
  </si>
  <si>
    <t>ESTRATEGIA</t>
  </si>
  <si>
    <t>META</t>
  </si>
  <si>
    <t>PLAN_INSTITUCIONAL</t>
  </si>
  <si>
    <t>COD_ACT</t>
  </si>
  <si>
    <t>ACTIVIDAD</t>
  </si>
  <si>
    <t>COD_TAREA</t>
  </si>
  <si>
    <t>TAREA</t>
  </si>
  <si>
    <t>PRODUCTO</t>
  </si>
  <si>
    <t>PRODUCTO_MGA</t>
  </si>
  <si>
    <t>S_INDICADOR_PMR</t>
  </si>
  <si>
    <t>PONDERACION_PMR</t>
  </si>
  <si>
    <t>PONDERACION_MGA</t>
  </si>
  <si>
    <t>TOTAL_PROGRAMADO</t>
  </si>
  <si>
    <t>S_RESPONSABLE</t>
  </si>
  <si>
    <t>D_INICIO</t>
  </si>
  <si>
    <t>D_FINAL</t>
  </si>
  <si>
    <t>TOTAL_EJECUTADO</t>
  </si>
  <si>
    <t>PORCENTAJE_EJEC</t>
  </si>
  <si>
    <t>REPORTE_MGA</t>
  </si>
  <si>
    <t>ENE PROG</t>
  </si>
  <si>
    <t>ENE EJEC</t>
  </si>
  <si>
    <t>ENE CUALITATIVO</t>
  </si>
  <si>
    <t>ENE SEGUIMIENTO OAP</t>
  </si>
  <si>
    <t>FEB PROG</t>
  </si>
  <si>
    <t>FEB EJEC</t>
  </si>
  <si>
    <t>FEB CUALITATIVO</t>
  </si>
  <si>
    <t>FEB SEGUIMIENTO OAP</t>
  </si>
  <si>
    <t>MAR PROG</t>
  </si>
  <si>
    <t>MAR EJEC</t>
  </si>
  <si>
    <t>MAR CUALITATIVO</t>
  </si>
  <si>
    <t>MAR SEGUIMIENTO OAP</t>
  </si>
  <si>
    <t>ABR PROG</t>
  </si>
  <si>
    <t>ABR EJEC</t>
  </si>
  <si>
    <t>ABR CUALITATIVO</t>
  </si>
  <si>
    <t>ABR SEGUIMIENTO OAP</t>
  </si>
  <si>
    <t>MAY PROG</t>
  </si>
  <si>
    <t>MAY EJEC</t>
  </si>
  <si>
    <t>MAY CUALITATIVO</t>
  </si>
  <si>
    <t>MAY SEGUIMIENTO OAP</t>
  </si>
  <si>
    <t>JUN PROG</t>
  </si>
  <si>
    <t>JUN EJEC</t>
  </si>
  <si>
    <t>JUN CUALITATIVO</t>
  </si>
  <si>
    <t>JUN SEGUIMIENTO OAP</t>
  </si>
  <si>
    <t>JUL PROG</t>
  </si>
  <si>
    <t>JUL EJEC</t>
  </si>
  <si>
    <t>JUL CUALITATIVO</t>
  </si>
  <si>
    <t>JUL SEGUIMIENTO OAP</t>
  </si>
  <si>
    <t>AGO PROG</t>
  </si>
  <si>
    <t>AGO  EJEC</t>
  </si>
  <si>
    <t>AGO CUALITATIVO</t>
  </si>
  <si>
    <t>AGO SEGUIMIENTO OAP</t>
  </si>
  <si>
    <t>SEP PROG</t>
  </si>
  <si>
    <t>SEP EJEC</t>
  </si>
  <si>
    <t>SEP CUALITATIVO</t>
  </si>
  <si>
    <t>SEP SEGUIMIENTO OAP</t>
  </si>
  <si>
    <t>OCT PROG</t>
  </si>
  <si>
    <t>OCT EJEC</t>
  </si>
  <si>
    <t>OCT CUALITATIVO</t>
  </si>
  <si>
    <t>OCT SEGUIMIENTO OAP</t>
  </si>
  <si>
    <t>NOV PROG</t>
  </si>
  <si>
    <t>NOV EJEC</t>
  </si>
  <si>
    <t>NOV CUALITATIVO</t>
  </si>
  <si>
    <t>NOV SEGUIMIENTO OAP</t>
  </si>
  <si>
    <t>DIC PROG</t>
  </si>
  <si>
    <t>DIC EJEC</t>
  </si>
  <si>
    <t>DIC CUALITATIVO</t>
  </si>
  <si>
    <t>DIC SEGUIMIENTO OAP</t>
  </si>
  <si>
    <t>Gestión del Talento Humano</t>
  </si>
  <si>
    <t>7989-Fortalecimiento de la eficiencia administrativa del Instituto Distrital de Patrimonio Cultural de Bogotá D.C</t>
  </si>
  <si>
    <t>IMPLEMENTAR  % del plan de sostenibilidad del modelo integrado de planeación y gestión</t>
  </si>
  <si>
    <t>Plan estratégico de talento humano</t>
  </si>
  <si>
    <t>Plan de bienestar e incentivos</t>
  </si>
  <si>
    <t>Plan institucional de capacitación</t>
  </si>
  <si>
    <t>Plan anual de seguridad y salud en el trabajo</t>
  </si>
  <si>
    <t>Asegurar procesos transparentes para el ingreso del personal bajo políticas y condiciones de igualdad y mérito</t>
  </si>
  <si>
    <t>Seguimiento al funcionamiento de la Comisión de Personal</t>
  </si>
  <si>
    <t>Acta de reunión</t>
  </si>
  <si>
    <t>Realizar seguimiento al Plan de Vacantes y Previsión de Recursos Humanos</t>
  </si>
  <si>
    <t>Reporte de planta de personal</t>
  </si>
  <si>
    <t>3.Realizar seguimiento a la politica para el ingreso, permanencia y retiro de personas con discapacidad, jovenes entre los 18 y 28 años y género</t>
  </si>
  <si>
    <t>Reporte de la implementacion de la politica</t>
  </si>
  <si>
    <t>4.Actualizar el 100% de la información producida en el periodo (sin incluir nómina) en SIDEAP</t>
  </si>
  <si>
    <t>Reporte SIDEAP</t>
  </si>
  <si>
    <t>5.Elaborar un reporte sobre la presentación de las declaraciones de bienes y rentas y registro de conflicto de interés de los servidores/as</t>
  </si>
  <si>
    <t>Reporte sobre la presentación de las  declaraciones de bienes y rentas y registro de conflicto de interés reportadas a la fecha de los servidores/as</t>
  </si>
  <si>
    <t>1.Realizar un cronograma de las capacitaciones asociadas a las dimensiones, SABER-SABER, SABER-HACER,SABER-SER.</t>
  </si>
  <si>
    <t>Un cronograma de capacitación</t>
  </si>
  <si>
    <t>2.Hacer seguimiento al cronograma de las capacitaciones de conformidad en el PIC</t>
  </si>
  <si>
    <t>Matriz de seguimiento del cronograma</t>
  </si>
  <si>
    <t>1.Realizar la inducción de los servidores nuevos que ingresen al IDPC</t>
  </si>
  <si>
    <t>Memorias de la capacitación (presentación, lista de asistencia)</t>
  </si>
  <si>
    <t>Desarrollar acciones enfocadas a fortalecer los factores psicosociales de los colaboradores del IDPC</t>
  </si>
  <si>
    <t>1.Orientar a los servidores y servidoras próximos a finalizar su vinculación laboral por pensión</t>
  </si>
  <si>
    <t>Listado de asistencia</t>
  </si>
  <si>
    <t>2.Realizar la encuesta de necesidades de bienestar a través de un instrumento de recolección de información aplicado a los servidores públicos de la entidad</t>
  </si>
  <si>
    <t>Instrumento de recolección (encuesta)</t>
  </si>
  <si>
    <t>3.Realizar seguimiento a la modalidad de Teletrabajo.</t>
  </si>
  <si>
    <t>Cuadro de seguimiento de teletrabajo</t>
  </si>
  <si>
    <t>4.Desarrollar actividades relacionadas con bienestar e incentivos (tarde de juegos y esparcimiento, juegos distritales, vacaciones recreativas, entre otras)
Nota: algunas actividades están sujetas a programación del DASCD.</t>
  </si>
  <si>
    <t>Informe de las actividades realizadas</t>
  </si>
  <si>
    <t>Desarrollar acciones que permitan el fortalecimiento de la convivencia social de los colaboradores y colaboradoras del IDPC</t>
  </si>
  <si>
    <t>1.Realizar la medición del clima laboral y/o cultura organizacional
Nota: esta actividad depende de la programación del DASCD</t>
  </si>
  <si>
    <t>Informe de la medición del clima laboral y/o cultura organizacional</t>
  </si>
  <si>
    <t>2.Realizar el seguimiento a las acciones propuestas en el Programa de Transparencia y Ética Pública para el Equipo Gestor de Integridad</t>
  </si>
  <si>
    <t>Reporte de las actividades realizadas.</t>
  </si>
  <si>
    <t>3.Sensibilizar sobre las rutas de atención, prevención y sanción sobre la violencia contra las mujeres y basadas en género</t>
  </si>
  <si>
    <t>Lista de asistencia o correo de divulgación</t>
  </si>
  <si>
    <t>Ejecutar acciones encaminadas al fortalecimiento de la calidad de vida de los colaboradores del IDPC</t>
  </si>
  <si>
    <t>2.Desarrollar actividades de conmemoración para el personal del IDPC (Mujer, hombre, secretaria, conductor, familia)
Nota: algunas actividades están sujetas a programación del DASCD</t>
  </si>
  <si>
    <t>Reporte de actividades realizadas</t>
  </si>
  <si>
    <t>Fomentar el uso de la bicicleta y medios de movilidad sostenible (Articulada con el PIGA)</t>
  </si>
  <si>
    <t>Informe de las actividades realizadas.</t>
  </si>
  <si>
    <t>Establecer pautas que aseguren un proceso de desvinculación del personal bajo condiciones dignas</t>
  </si>
  <si>
    <t>1.Socializar el instructivo para brindar asistencia a la desvinculación que incluya causales diferentes a la pensión.</t>
  </si>
  <si>
    <t>Fortalecer las competencias de los servidores y colaboradores del Instituto</t>
  </si>
  <si>
    <t>1.Socializar el protocolo de prevención de situaciones asociadas al acoso laboral y sexual y al abuso de poder</t>
  </si>
  <si>
    <t>Memorias de la socialización</t>
  </si>
  <si>
    <t>Ejecutar las actividades del Plan anual de seguridad y salud en el trabajo</t>
  </si>
  <si>
    <t>4.Definir un Plan de Trabajo Anual y actividades del SG-SST para el 2025 con apoyo de la ARL</t>
  </si>
  <si>
    <t>Plan de capacitación firmado y aprobado por la ARL</t>
  </si>
  <si>
    <t>1.Realizar mediciones ambientales</t>
  </si>
  <si>
    <t>Informe de mediciones ambientales realizado por la ARL</t>
  </si>
  <si>
    <t>2.Liderar la organización y las actividades de la semana de la salud</t>
  </si>
  <si>
    <t>Correos de invitación y/o listas de asistencia</t>
  </si>
  <si>
    <t>3.Promover pausas activas en todas las sedes del IDPC</t>
  </si>
  <si>
    <t>Registro fotográfico y lista de asistencia</t>
  </si>
  <si>
    <t>4.Programar exámenes ocupacionales de ingreso, egreso y periódico (sujetos a necesidad)</t>
  </si>
  <si>
    <t>Reporte de la programación de exámenes ocupacionales</t>
  </si>
  <si>
    <t>5.Realizar campañas de orden y aseo al equipo de colaboradores del IDPC</t>
  </si>
  <si>
    <t>Evidencias de ejecución de las campañas de orden y aseo</t>
  </si>
  <si>
    <t>6.Realizar seguimiento al programa de selección, entrega, uso y mantenimiento de Elementos de Protección Personal - EPP-</t>
  </si>
  <si>
    <t>Matriz de EPP actualizada y validada</t>
  </si>
  <si>
    <t>7.Realizar seguimiento al programa de reintegro y reubicación laboral</t>
  </si>
  <si>
    <t>Análisis de datos de la matriz de ausentismo</t>
  </si>
  <si>
    <t>Gestionar la conformación y operación de la Brigada de Emergencias del IDPC</t>
  </si>
  <si>
    <t>1.Actualizar la brigada de emergencias del IDPC</t>
  </si>
  <si>
    <t>Acto administrativo de personas pertenecientes a la brigada</t>
  </si>
  <si>
    <t>Gestionar la seguridad física de las sedes del IDPC</t>
  </si>
  <si>
    <t>1.Realizar inspecciones locativas a cada una de las sedes del IDPC</t>
  </si>
  <si>
    <t>Informes de Inspección a las sedes del IDPC</t>
  </si>
  <si>
    <t>2.Realizar la divulgación, ejecución y evaluación de un simulacro de evacuación</t>
  </si>
  <si>
    <t>Informe de evaluación</t>
  </si>
  <si>
    <t>3.Actualizar los planes de emergencia de cada una de las sedes del IDPC (sujeto a cambios en los procesos o infraestructura de la entidad)</t>
  </si>
  <si>
    <t>Reporte anual de planes de emergencia actualizados</t>
  </si>
  <si>
    <t>4.Actualizar la matriz para la identificación de peligros y valoración de riesgos de cada sede del IDPC (sujeto a cambios en los procesos o infraestructura de la entidad)</t>
  </si>
  <si>
    <t>Reporte anual de matrices actualizadas</t>
  </si>
  <si>
    <t>5.Realizar inspecciones de puesto de trabajo para el personal del IDPC</t>
  </si>
  <si>
    <t>Informe de las inspecciones realizadas</t>
  </si>
  <si>
    <t>6.Realizar seguimiento al programa de inspecciones de seguridad (locativas, emergencias y equipos)</t>
  </si>
  <si>
    <t>Matriz de seguimiento del cronograma de inspecciones</t>
  </si>
  <si>
    <t>7.Realizar inspecciones de botiquines y equipos de emergencia</t>
  </si>
  <si>
    <t>Sedes del IDPC con inspección a botíquines y equipos de emergencia</t>
  </si>
  <si>
    <t>Promover acciones que favorezcan la igualdad de género, el cierre de brechas de género y la promoción de los derechos de las mujeres y su autonomía</t>
  </si>
  <si>
    <t>2.Incorporar el enfoque de género y de derechos de las mujeres en la sala amiga de la familia lactante</t>
  </si>
  <si>
    <t>Reporte sobre las acciones realizadas</t>
  </si>
  <si>
    <t>Promover la prevención de incidentes, accidentes y enfermedades laborales a través de la capacitación del personal</t>
  </si>
  <si>
    <t>1.Ejecutar el cronograma de capacitación de SGSST</t>
  </si>
  <si>
    <t>2.Realizar formaciones al Comité Paritario de Seguridad y Salud en el Trabajo</t>
  </si>
  <si>
    <t>Memorias de la formación y lista de asistencia</t>
  </si>
  <si>
    <t>3.Realizar formaciones al Comité de Convivencia Laboral</t>
  </si>
  <si>
    <t>1.1.Compartir las ofertas de Bancos, EPS, Caja de compensación y demás promociones de interés para los colaboradores del IDPC, provenientes instituciones públicas o privadas</t>
  </si>
  <si>
    <t>Correos electrónicos de divulgación de ofertas y/o promociones.</t>
  </si>
  <si>
    <t>Paulo Ávila - Ma. Isabel Forero R. - José Luis Matallana Acosta</t>
  </si>
  <si>
    <t>Paulo Ávila - Ma. Isabel Forero R. - Paula Andrea Romero</t>
  </si>
  <si>
    <t>Paulo Ávila - Ma. Isabel Forero - Juan Alejandro Arias</t>
  </si>
  <si>
    <t xml:space="preserve">Paulo Ávila - Ma. Isabel Forero R. - Paula Andrea Romero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</si>
</sst>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3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9" fontId="6" fillId="5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15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2"/>
  <sheetViews>
    <sheetView tabSelected="1" zoomScale="70" zoomScaleNormal="70" workbookViewId="0">
      <pane ySplit="1" topLeftCell="A2" activePane="bottomLeft" state="frozen"/>
      <selection activeCell="F1" sqref="F1"/>
      <selection pane="bottomLeft"/>
    </sheetView>
  </sheetViews>
  <sheetFormatPr baseColWidth="10" defaultRowHeight="15" x14ac:dyDescent="0.25"/>
  <cols>
    <col min="1" max="1" width="36.140625" style="2" customWidth="1"/>
    <col min="2" max="2" width="37.7109375" style="2" customWidth="1"/>
    <col min="3" max="4" width="18.7109375" style="2" hidden="1" customWidth="1"/>
    <col min="5" max="5" width="35.28515625" style="2" customWidth="1"/>
    <col min="6" max="6" width="34.7109375" style="2" customWidth="1"/>
    <col min="7" max="7" width="9.28515625" style="3" bestFit="1" customWidth="1"/>
    <col min="8" max="8" width="44.42578125" style="2" customWidth="1"/>
    <col min="9" max="9" width="11.5703125" style="3" bestFit="1" customWidth="1"/>
    <col min="10" max="10" width="44.42578125" style="14" customWidth="1"/>
    <col min="11" max="11" width="44.42578125" style="2" customWidth="1"/>
    <col min="12" max="15" width="28" style="2" hidden="1" customWidth="1"/>
    <col min="16" max="16" width="27.85546875" style="2" customWidth="1"/>
    <col min="17" max="17" width="31.28515625" style="2" customWidth="1"/>
    <col min="18" max="19" width="15.140625" style="2" customWidth="1"/>
    <col min="20" max="20" width="18" style="2" customWidth="1"/>
    <col min="21" max="21" width="17.28515625" style="2" customWidth="1"/>
    <col min="22" max="22" width="20.140625" style="2" hidden="1" customWidth="1"/>
    <col min="23" max="23" width="15" style="13" customWidth="1"/>
    <col min="24" max="26" width="25" style="3" hidden="1" customWidth="1"/>
    <col min="27" max="27" width="9.42578125" style="13" customWidth="1"/>
    <col min="28" max="30" width="25" style="3" hidden="1" customWidth="1"/>
    <col min="31" max="31" width="9.42578125" style="13" customWidth="1"/>
    <col min="32" max="34" width="25" style="3" hidden="1" customWidth="1"/>
    <col min="35" max="35" width="9.42578125" style="13" customWidth="1"/>
    <col min="36" max="38" width="25" style="3" hidden="1" customWidth="1"/>
    <col min="39" max="39" width="9.42578125" style="13" customWidth="1"/>
    <col min="40" max="42" width="25" style="3" hidden="1" customWidth="1"/>
    <col min="43" max="43" width="9.42578125" style="13" customWidth="1"/>
    <col min="44" max="46" width="25" style="3" hidden="1" customWidth="1"/>
    <col min="47" max="47" width="9.42578125" style="13" customWidth="1"/>
    <col min="48" max="50" width="25" style="3" hidden="1" customWidth="1"/>
    <col min="51" max="51" width="9.42578125" style="13" customWidth="1"/>
    <col min="52" max="54" width="25" style="3" hidden="1" customWidth="1"/>
    <col min="55" max="55" width="9.42578125" style="13" customWidth="1"/>
    <col min="56" max="58" width="25" style="3" hidden="1" customWidth="1"/>
    <col min="59" max="59" width="9.42578125" style="13" customWidth="1"/>
    <col min="60" max="62" width="25" style="3" hidden="1" customWidth="1"/>
    <col min="63" max="63" width="9.42578125" style="13" customWidth="1"/>
    <col min="64" max="66" width="25" style="3" hidden="1" customWidth="1"/>
    <col min="67" max="67" width="9.42578125" style="13" customWidth="1"/>
    <col min="68" max="70" width="25" style="3" hidden="1" customWidth="1"/>
    <col min="71" max="16384" width="11.42578125" style="2"/>
  </cols>
  <sheetData>
    <row r="1" spans="1:71" s="1" customFormat="1" ht="5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6" t="s">
        <v>26</v>
      </c>
      <c r="AB1" s="26" t="s">
        <v>27</v>
      </c>
      <c r="AC1" s="26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6" t="s">
        <v>35</v>
      </c>
      <c r="AK1" s="26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6" t="s">
        <v>47</v>
      </c>
      <c r="AW1" s="26" t="s">
        <v>48</v>
      </c>
      <c r="AX1" s="26" t="s">
        <v>49</v>
      </c>
      <c r="AY1" s="26" t="s">
        <v>50</v>
      </c>
      <c r="AZ1" s="26" t="s">
        <v>51</v>
      </c>
      <c r="BA1" s="26" t="s">
        <v>52</v>
      </c>
      <c r="BB1" s="26" t="s">
        <v>53</v>
      </c>
      <c r="BC1" s="26" t="s">
        <v>54</v>
      </c>
      <c r="BD1" s="26" t="s">
        <v>55</v>
      </c>
      <c r="BE1" s="26" t="s">
        <v>56</v>
      </c>
      <c r="BF1" s="26" t="s">
        <v>57</v>
      </c>
      <c r="BG1" s="26" t="s">
        <v>58</v>
      </c>
      <c r="BH1" s="26" t="s">
        <v>59</v>
      </c>
      <c r="BI1" s="26" t="s">
        <v>60</v>
      </c>
      <c r="BJ1" s="26" t="s">
        <v>61</v>
      </c>
      <c r="BK1" s="26" t="s">
        <v>62</v>
      </c>
      <c r="BL1" s="26" t="s">
        <v>63</v>
      </c>
      <c r="BM1" s="26" t="s">
        <v>64</v>
      </c>
      <c r="BN1" s="26" t="s">
        <v>65</v>
      </c>
      <c r="BO1" s="26" t="s">
        <v>66</v>
      </c>
      <c r="BP1" s="26" t="s">
        <v>67</v>
      </c>
      <c r="BQ1" s="26" t="s">
        <v>68</v>
      </c>
      <c r="BR1" s="26" t="s">
        <v>69</v>
      </c>
      <c r="BS1" s="26"/>
    </row>
    <row r="2" spans="1:71" s="12" customFormat="1" ht="58.5" customHeight="1" x14ac:dyDescent="0.25">
      <c r="A2" s="15" t="s">
        <v>70</v>
      </c>
      <c r="B2" s="15" t="s">
        <v>71</v>
      </c>
      <c r="C2" s="15"/>
      <c r="D2" s="15"/>
      <c r="E2" s="15" t="s">
        <v>72</v>
      </c>
      <c r="F2" s="15" t="s">
        <v>73</v>
      </c>
      <c r="G2" s="16">
        <v>1</v>
      </c>
      <c r="H2" s="15" t="s">
        <v>77</v>
      </c>
      <c r="I2" s="16">
        <v>1</v>
      </c>
      <c r="J2" s="17" t="s">
        <v>78</v>
      </c>
      <c r="K2" s="15" t="s">
        <v>79</v>
      </c>
      <c r="L2" s="16"/>
      <c r="M2" s="15"/>
      <c r="N2" s="18"/>
      <c r="O2" s="18"/>
      <c r="P2" s="5">
        <f>+SUM(W2+AA2+AE2+AI2+AM2+AQ2+AU2+AY2+BC2+BG2+BK2+BO2)</f>
        <v>3</v>
      </c>
      <c r="Q2" s="19" t="s">
        <v>166</v>
      </c>
      <c r="R2" s="18">
        <v>46113</v>
      </c>
      <c r="S2" s="18">
        <v>46356</v>
      </c>
      <c r="T2" s="6">
        <f>X2+AB2+AF2+AJ2+AN2+AR2+AV2+AZ2+BD2+BH2+BL2+BP2</f>
        <v>0</v>
      </c>
      <c r="U2" s="7">
        <f>T2/P2</f>
        <v>0</v>
      </c>
      <c r="V2" s="4"/>
      <c r="W2" s="8"/>
      <c r="X2" s="9"/>
      <c r="Y2" s="10"/>
      <c r="Z2" s="10"/>
      <c r="AA2" s="9"/>
      <c r="AB2" s="9"/>
      <c r="AC2" s="10"/>
      <c r="AD2" s="10"/>
      <c r="AE2" s="11"/>
      <c r="AF2" s="11"/>
      <c r="AG2" s="11"/>
      <c r="AH2" s="11"/>
      <c r="AI2" s="11">
        <v>1</v>
      </c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>
        <v>1</v>
      </c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>
        <v>1</v>
      </c>
      <c r="BL2" s="11"/>
      <c r="BM2" s="11"/>
      <c r="BN2" s="11"/>
      <c r="BO2" s="11"/>
      <c r="BP2" s="11"/>
      <c r="BQ2" s="11"/>
      <c r="BR2" s="11"/>
    </row>
    <row r="3" spans="1:71" s="12" customFormat="1" ht="58.5" customHeight="1" x14ac:dyDescent="0.25">
      <c r="A3" s="15" t="s">
        <v>70</v>
      </c>
      <c r="B3" s="15" t="s">
        <v>71</v>
      </c>
      <c r="C3" s="20"/>
      <c r="D3" s="20"/>
      <c r="E3" s="15" t="s">
        <v>72</v>
      </c>
      <c r="F3" s="15" t="s">
        <v>73</v>
      </c>
      <c r="G3" s="16">
        <v>1</v>
      </c>
      <c r="H3" s="15" t="s">
        <v>77</v>
      </c>
      <c r="I3" s="16">
        <v>2</v>
      </c>
      <c r="J3" s="17" t="s">
        <v>80</v>
      </c>
      <c r="K3" s="15" t="s">
        <v>81</v>
      </c>
      <c r="L3" s="16"/>
      <c r="M3" s="15"/>
      <c r="N3" s="18"/>
      <c r="O3" s="18"/>
      <c r="P3" s="5">
        <f t="shared" ref="P3:P41" si="0">+SUM(W3+AA3+AE3+AI3+AM3+AQ3+AU3+AY3+BC3+BG3+BK3+BO3)</f>
        <v>2</v>
      </c>
      <c r="Q3" s="19" t="s">
        <v>165</v>
      </c>
      <c r="R3" s="18">
        <v>46082</v>
      </c>
      <c r="S3" s="18">
        <v>46387</v>
      </c>
      <c r="T3" s="6">
        <f t="shared" ref="T3:T8" si="1">X3+AB3+AF3+AJ3+AN3+AR3+AV3+AZ3+BD3+BH3+BL3+BP3</f>
        <v>0</v>
      </c>
      <c r="U3" s="7">
        <f t="shared" ref="U3:U8" si="2">T3/P3</f>
        <v>0</v>
      </c>
      <c r="V3" s="4"/>
      <c r="W3" s="8"/>
      <c r="X3" s="9"/>
      <c r="Y3" s="10"/>
      <c r="Z3" s="10"/>
      <c r="AA3" s="9"/>
      <c r="AB3" s="9"/>
      <c r="AC3" s="10"/>
      <c r="AD3" s="10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>
        <v>1</v>
      </c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>
        <v>1</v>
      </c>
      <c r="BP3" s="11"/>
      <c r="BQ3" s="11"/>
      <c r="BR3" s="11"/>
    </row>
    <row r="4" spans="1:71" s="12" customFormat="1" ht="58.5" customHeight="1" x14ac:dyDescent="0.25">
      <c r="A4" s="15" t="s">
        <v>70</v>
      </c>
      <c r="B4" s="15" t="s">
        <v>71</v>
      </c>
      <c r="C4" s="20"/>
      <c r="D4" s="20"/>
      <c r="E4" s="15" t="s">
        <v>72</v>
      </c>
      <c r="F4" s="15" t="s">
        <v>73</v>
      </c>
      <c r="G4" s="16">
        <v>1</v>
      </c>
      <c r="H4" s="15" t="s">
        <v>77</v>
      </c>
      <c r="I4" s="16">
        <v>3</v>
      </c>
      <c r="J4" s="17" t="s">
        <v>82</v>
      </c>
      <c r="K4" s="15" t="s">
        <v>83</v>
      </c>
      <c r="L4" s="16"/>
      <c r="M4" s="15"/>
      <c r="N4" s="18"/>
      <c r="O4" s="18"/>
      <c r="P4" s="5">
        <f t="shared" si="0"/>
        <v>2</v>
      </c>
      <c r="Q4" s="19" t="s">
        <v>165</v>
      </c>
      <c r="R4" s="18">
        <v>46174</v>
      </c>
      <c r="S4" s="18">
        <v>46387</v>
      </c>
      <c r="T4" s="6">
        <f t="shared" si="1"/>
        <v>0</v>
      </c>
      <c r="U4" s="7">
        <f t="shared" si="2"/>
        <v>0</v>
      </c>
      <c r="V4" s="4"/>
      <c r="W4" s="8"/>
      <c r="X4" s="9"/>
      <c r="Y4" s="10"/>
      <c r="Z4" s="10"/>
      <c r="AA4" s="9"/>
      <c r="AB4" s="9"/>
      <c r="AC4" s="10"/>
      <c r="AD4" s="10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>
        <v>1</v>
      </c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>
        <v>1</v>
      </c>
      <c r="BP4" s="11"/>
      <c r="BQ4" s="11"/>
      <c r="BR4" s="11"/>
    </row>
    <row r="5" spans="1:71" s="12" customFormat="1" ht="58.5" customHeight="1" x14ac:dyDescent="0.25">
      <c r="A5" s="15" t="s">
        <v>70</v>
      </c>
      <c r="B5" s="15" t="s">
        <v>71</v>
      </c>
      <c r="C5" s="20"/>
      <c r="D5" s="20"/>
      <c r="E5" s="15" t="s">
        <v>72</v>
      </c>
      <c r="F5" s="15" t="s">
        <v>73</v>
      </c>
      <c r="G5" s="16">
        <v>1</v>
      </c>
      <c r="H5" s="15" t="s">
        <v>77</v>
      </c>
      <c r="I5" s="16">
        <v>4</v>
      </c>
      <c r="J5" s="17" t="s">
        <v>84</v>
      </c>
      <c r="K5" s="15" t="s">
        <v>85</v>
      </c>
      <c r="L5" s="16"/>
      <c r="M5" s="15"/>
      <c r="N5" s="18"/>
      <c r="O5" s="18"/>
      <c r="P5" s="5">
        <f t="shared" si="0"/>
        <v>2</v>
      </c>
      <c r="Q5" s="19" t="s">
        <v>165</v>
      </c>
      <c r="R5" s="18">
        <v>46082</v>
      </c>
      <c r="S5" s="18">
        <v>46387</v>
      </c>
      <c r="T5" s="6">
        <f t="shared" si="1"/>
        <v>0</v>
      </c>
      <c r="U5" s="7">
        <f t="shared" si="2"/>
        <v>0</v>
      </c>
      <c r="V5" s="4"/>
      <c r="W5" s="8"/>
      <c r="X5" s="9"/>
      <c r="Y5" s="10"/>
      <c r="Z5" s="10"/>
      <c r="AA5" s="9"/>
      <c r="AB5" s="9"/>
      <c r="AC5" s="10"/>
      <c r="AD5" s="10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>
        <v>1</v>
      </c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>
        <v>1</v>
      </c>
      <c r="BP5" s="11"/>
      <c r="BQ5" s="11"/>
      <c r="BR5" s="11"/>
    </row>
    <row r="6" spans="1:71" s="12" customFormat="1" ht="58.5" customHeight="1" x14ac:dyDescent="0.25">
      <c r="A6" s="15" t="s">
        <v>70</v>
      </c>
      <c r="B6" s="15" t="s">
        <v>71</v>
      </c>
      <c r="C6" s="20"/>
      <c r="D6" s="20"/>
      <c r="E6" s="15" t="s">
        <v>72</v>
      </c>
      <c r="F6" s="15" t="s">
        <v>73</v>
      </c>
      <c r="G6" s="16">
        <v>1</v>
      </c>
      <c r="H6" s="15" t="s">
        <v>77</v>
      </c>
      <c r="I6" s="16">
        <v>5</v>
      </c>
      <c r="J6" s="17" t="s">
        <v>86</v>
      </c>
      <c r="K6" s="15" t="s">
        <v>87</v>
      </c>
      <c r="L6" s="16"/>
      <c r="M6" s="15"/>
      <c r="N6" s="18"/>
      <c r="O6" s="18"/>
      <c r="P6" s="5">
        <f t="shared" si="0"/>
        <v>2</v>
      </c>
      <c r="Q6" s="19" t="s">
        <v>165</v>
      </c>
      <c r="R6" s="18">
        <v>46174</v>
      </c>
      <c r="S6" s="18">
        <v>46387</v>
      </c>
      <c r="T6" s="6">
        <f t="shared" si="1"/>
        <v>0</v>
      </c>
      <c r="U6" s="7">
        <f t="shared" si="2"/>
        <v>0</v>
      </c>
      <c r="V6" s="4"/>
      <c r="W6" s="8"/>
      <c r="X6" s="9"/>
      <c r="Y6" s="10"/>
      <c r="Z6" s="10"/>
      <c r="AA6" s="9"/>
      <c r="AB6" s="9"/>
      <c r="AC6" s="10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>
        <v>1</v>
      </c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>
        <v>1</v>
      </c>
      <c r="BP6" s="11"/>
      <c r="BQ6" s="11"/>
      <c r="BR6" s="11"/>
    </row>
    <row r="7" spans="1:71" s="12" customFormat="1" ht="58.5" customHeight="1" x14ac:dyDescent="0.25">
      <c r="A7" s="15" t="s">
        <v>70</v>
      </c>
      <c r="B7" s="15" t="s">
        <v>71</v>
      </c>
      <c r="C7" s="20"/>
      <c r="D7" s="20"/>
      <c r="E7" s="15" t="s">
        <v>72</v>
      </c>
      <c r="F7" s="15" t="s">
        <v>75</v>
      </c>
      <c r="G7" s="16">
        <v>2</v>
      </c>
      <c r="H7" s="15" t="s">
        <v>117</v>
      </c>
      <c r="I7" s="16">
        <v>1</v>
      </c>
      <c r="J7" s="17" t="s">
        <v>88</v>
      </c>
      <c r="K7" s="15" t="s">
        <v>89</v>
      </c>
      <c r="L7" s="16"/>
      <c r="M7" s="15"/>
      <c r="N7" s="18"/>
      <c r="O7" s="18"/>
      <c r="P7" s="5">
        <f t="shared" si="0"/>
        <v>1</v>
      </c>
      <c r="Q7" s="19" t="s">
        <v>168</v>
      </c>
      <c r="R7" s="18">
        <v>46054</v>
      </c>
      <c r="S7" s="18">
        <v>46081</v>
      </c>
      <c r="T7" s="6">
        <f t="shared" si="1"/>
        <v>0</v>
      </c>
      <c r="U7" s="7">
        <f t="shared" si="2"/>
        <v>0</v>
      </c>
      <c r="V7" s="4"/>
      <c r="W7" s="8"/>
      <c r="X7" s="9"/>
      <c r="Y7" s="10"/>
      <c r="Z7" s="10"/>
      <c r="AA7" s="9">
        <v>1</v>
      </c>
      <c r="AB7" s="9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1" ht="45" x14ac:dyDescent="0.25">
      <c r="A8" s="15" t="s">
        <v>70</v>
      </c>
      <c r="B8" s="15" t="s">
        <v>71</v>
      </c>
      <c r="C8" s="20"/>
      <c r="D8" s="20"/>
      <c r="E8" s="15" t="s">
        <v>72</v>
      </c>
      <c r="F8" s="15" t="s">
        <v>75</v>
      </c>
      <c r="G8" s="16">
        <v>2</v>
      </c>
      <c r="H8" s="15" t="s">
        <v>117</v>
      </c>
      <c r="I8" s="16">
        <v>2</v>
      </c>
      <c r="J8" s="17" t="s">
        <v>90</v>
      </c>
      <c r="K8" s="15" t="s">
        <v>91</v>
      </c>
      <c r="L8" s="16"/>
      <c r="M8" s="15"/>
      <c r="N8" s="18"/>
      <c r="O8" s="18"/>
      <c r="P8" s="5">
        <f t="shared" si="0"/>
        <v>3</v>
      </c>
      <c r="Q8" s="19" t="s">
        <v>168</v>
      </c>
      <c r="R8" s="18">
        <v>46113</v>
      </c>
      <c r="S8" s="18">
        <v>46387</v>
      </c>
      <c r="T8" s="6">
        <f t="shared" si="1"/>
        <v>0</v>
      </c>
      <c r="U8" s="7">
        <f t="shared" si="2"/>
        <v>0</v>
      </c>
      <c r="V8" s="4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>
        <v>1</v>
      </c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>
        <v>1</v>
      </c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>
        <v>1</v>
      </c>
      <c r="BP8" s="21"/>
      <c r="BQ8" s="21"/>
      <c r="BR8" s="21"/>
    </row>
    <row r="9" spans="1:71" ht="45" x14ac:dyDescent="0.25">
      <c r="A9" s="15" t="s">
        <v>70</v>
      </c>
      <c r="B9" s="15" t="s">
        <v>71</v>
      </c>
      <c r="C9" s="20"/>
      <c r="D9" s="20"/>
      <c r="E9" s="15" t="s">
        <v>72</v>
      </c>
      <c r="F9" s="15" t="s">
        <v>75</v>
      </c>
      <c r="G9" s="16">
        <v>2</v>
      </c>
      <c r="H9" s="15" t="s">
        <v>117</v>
      </c>
      <c r="I9" s="16">
        <v>3</v>
      </c>
      <c r="J9" s="17" t="s">
        <v>92</v>
      </c>
      <c r="K9" s="15" t="s">
        <v>93</v>
      </c>
      <c r="L9" s="16"/>
      <c r="M9" s="15"/>
      <c r="N9" s="18"/>
      <c r="O9" s="18"/>
      <c r="P9" s="5">
        <f t="shared" si="0"/>
        <v>2</v>
      </c>
      <c r="Q9" s="19" t="s">
        <v>168</v>
      </c>
      <c r="R9" s="18">
        <v>46023</v>
      </c>
      <c r="S9" s="18">
        <v>46295</v>
      </c>
      <c r="T9" s="6">
        <f t="shared" ref="T9:T41" si="3">X9+AB9+AF9+AJ9+AN9+AR9+AV9+AZ9+BD9+BH9+BL9+BP9</f>
        <v>0</v>
      </c>
      <c r="U9" s="7">
        <f t="shared" ref="U9:U41" si="4">T9/P9</f>
        <v>0</v>
      </c>
      <c r="V9" s="4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>
        <v>1</v>
      </c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>
        <v>1</v>
      </c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</row>
    <row r="10" spans="1:71" ht="45" x14ac:dyDescent="0.25">
      <c r="A10" s="15" t="s">
        <v>70</v>
      </c>
      <c r="B10" s="15" t="s">
        <v>71</v>
      </c>
      <c r="C10" s="20"/>
      <c r="D10" s="20"/>
      <c r="E10" s="15" t="s">
        <v>72</v>
      </c>
      <c r="F10" s="15" t="s">
        <v>74</v>
      </c>
      <c r="G10" s="16">
        <v>3</v>
      </c>
      <c r="H10" s="15" t="s">
        <v>94</v>
      </c>
      <c r="I10" s="16">
        <v>1</v>
      </c>
      <c r="J10" s="17" t="s">
        <v>95</v>
      </c>
      <c r="K10" s="15" t="s">
        <v>96</v>
      </c>
      <c r="L10" s="20"/>
      <c r="M10" s="20"/>
      <c r="N10" s="20"/>
      <c r="O10" s="20"/>
      <c r="P10" s="5">
        <f t="shared" si="0"/>
        <v>1</v>
      </c>
      <c r="Q10" s="19" t="s">
        <v>168</v>
      </c>
      <c r="R10" s="18">
        <v>46143</v>
      </c>
      <c r="S10" s="18">
        <v>46173</v>
      </c>
      <c r="T10" s="6">
        <f t="shared" si="3"/>
        <v>0</v>
      </c>
      <c r="U10" s="7">
        <f t="shared" si="4"/>
        <v>0</v>
      </c>
      <c r="V10" s="4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>
        <v>1</v>
      </c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</row>
    <row r="11" spans="1:71" ht="60" x14ac:dyDescent="0.25">
      <c r="A11" s="15" t="s">
        <v>70</v>
      </c>
      <c r="B11" s="15" t="s">
        <v>71</v>
      </c>
      <c r="C11" s="20"/>
      <c r="D11" s="20"/>
      <c r="E11" s="15" t="s">
        <v>72</v>
      </c>
      <c r="F11" s="15" t="s">
        <v>74</v>
      </c>
      <c r="G11" s="16">
        <v>3</v>
      </c>
      <c r="H11" s="15" t="s">
        <v>94</v>
      </c>
      <c r="I11" s="16">
        <v>2</v>
      </c>
      <c r="J11" s="17" t="s">
        <v>97</v>
      </c>
      <c r="K11" s="15" t="s">
        <v>98</v>
      </c>
      <c r="L11" s="20"/>
      <c r="M11" s="20"/>
      <c r="N11" s="20"/>
      <c r="O11" s="20"/>
      <c r="P11" s="5">
        <f t="shared" si="0"/>
        <v>1</v>
      </c>
      <c r="Q11" s="19" t="s">
        <v>168</v>
      </c>
      <c r="R11" s="18">
        <v>46296</v>
      </c>
      <c r="S11" s="18">
        <v>46326</v>
      </c>
      <c r="T11" s="6">
        <f t="shared" si="3"/>
        <v>0</v>
      </c>
      <c r="U11" s="7">
        <f t="shared" si="4"/>
        <v>0</v>
      </c>
      <c r="V11" s="4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>
        <v>1</v>
      </c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</row>
    <row r="12" spans="1:71" ht="45" x14ac:dyDescent="0.25">
      <c r="A12" s="15" t="s">
        <v>70</v>
      </c>
      <c r="B12" s="15" t="s">
        <v>71</v>
      </c>
      <c r="C12" s="20"/>
      <c r="D12" s="20"/>
      <c r="E12" s="15" t="s">
        <v>72</v>
      </c>
      <c r="F12" s="15" t="s">
        <v>74</v>
      </c>
      <c r="G12" s="16">
        <v>3</v>
      </c>
      <c r="H12" s="15" t="s">
        <v>94</v>
      </c>
      <c r="I12" s="16">
        <v>3</v>
      </c>
      <c r="J12" s="17" t="s">
        <v>99</v>
      </c>
      <c r="K12" s="15" t="s">
        <v>100</v>
      </c>
      <c r="L12" s="20"/>
      <c r="M12" s="20"/>
      <c r="N12" s="20"/>
      <c r="O12" s="20"/>
      <c r="P12" s="5">
        <f t="shared" si="0"/>
        <v>3</v>
      </c>
      <c r="Q12" s="19" t="s">
        <v>168</v>
      </c>
      <c r="R12" s="18">
        <v>46084</v>
      </c>
      <c r="S12" s="18">
        <v>46387</v>
      </c>
      <c r="T12" s="6">
        <f t="shared" si="3"/>
        <v>0</v>
      </c>
      <c r="U12" s="7">
        <f t="shared" si="4"/>
        <v>0</v>
      </c>
      <c r="V12" s="4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>
        <v>1</v>
      </c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>
        <v>1</v>
      </c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>
        <v>1</v>
      </c>
      <c r="BL12" s="21"/>
      <c r="BM12" s="21"/>
      <c r="BN12" s="21"/>
      <c r="BO12" s="21"/>
      <c r="BP12" s="21"/>
      <c r="BQ12" s="21"/>
      <c r="BR12" s="21"/>
    </row>
    <row r="13" spans="1:71" ht="90" x14ac:dyDescent="0.25">
      <c r="A13" s="15" t="s">
        <v>70</v>
      </c>
      <c r="B13" s="15" t="s">
        <v>71</v>
      </c>
      <c r="C13" s="20"/>
      <c r="D13" s="20"/>
      <c r="E13" s="15" t="s">
        <v>72</v>
      </c>
      <c r="F13" s="15" t="s">
        <v>74</v>
      </c>
      <c r="G13" s="16">
        <v>3</v>
      </c>
      <c r="H13" s="15" t="s">
        <v>94</v>
      </c>
      <c r="I13" s="16">
        <v>4</v>
      </c>
      <c r="J13" s="17" t="s">
        <v>101</v>
      </c>
      <c r="K13" s="15" t="s">
        <v>102</v>
      </c>
      <c r="L13" s="20"/>
      <c r="M13" s="20"/>
      <c r="N13" s="20"/>
      <c r="O13" s="20"/>
      <c r="P13" s="5">
        <f t="shared" si="0"/>
        <v>3</v>
      </c>
      <c r="Q13" s="19" t="s">
        <v>168</v>
      </c>
      <c r="R13" s="18">
        <v>46084</v>
      </c>
      <c r="S13" s="18">
        <v>46387</v>
      </c>
      <c r="T13" s="6">
        <f t="shared" si="3"/>
        <v>0</v>
      </c>
      <c r="U13" s="7">
        <f t="shared" si="4"/>
        <v>0</v>
      </c>
      <c r="V13" s="4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>
        <v>1</v>
      </c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>
        <v>1</v>
      </c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>
        <v>1</v>
      </c>
      <c r="BP13" s="21"/>
      <c r="BQ13" s="21"/>
      <c r="BR13" s="21"/>
    </row>
    <row r="14" spans="1:71" ht="60" x14ac:dyDescent="0.25">
      <c r="A14" s="15" t="s">
        <v>70</v>
      </c>
      <c r="B14" s="15" t="s">
        <v>71</v>
      </c>
      <c r="C14" s="20"/>
      <c r="D14" s="20"/>
      <c r="E14" s="15" t="s">
        <v>72</v>
      </c>
      <c r="F14" s="15" t="s">
        <v>74</v>
      </c>
      <c r="G14" s="16">
        <v>4</v>
      </c>
      <c r="H14" s="15" t="s">
        <v>103</v>
      </c>
      <c r="I14" s="16">
        <v>1</v>
      </c>
      <c r="J14" s="17" t="s">
        <v>104</v>
      </c>
      <c r="K14" s="15" t="s">
        <v>105</v>
      </c>
      <c r="L14" s="20"/>
      <c r="M14" s="20"/>
      <c r="N14" s="20"/>
      <c r="O14" s="20"/>
      <c r="P14" s="5">
        <f t="shared" si="0"/>
        <v>1</v>
      </c>
      <c r="Q14" s="19" t="s">
        <v>168</v>
      </c>
      <c r="R14" s="18">
        <v>46143</v>
      </c>
      <c r="S14" s="18">
        <v>46265</v>
      </c>
      <c r="T14" s="6">
        <f t="shared" si="3"/>
        <v>0</v>
      </c>
      <c r="U14" s="7">
        <f t="shared" si="4"/>
        <v>0</v>
      </c>
      <c r="V14" s="4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>
        <v>1</v>
      </c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</row>
    <row r="15" spans="1:71" ht="45" x14ac:dyDescent="0.25">
      <c r="A15" s="15" t="s">
        <v>70</v>
      </c>
      <c r="B15" s="15" t="s">
        <v>71</v>
      </c>
      <c r="C15" s="20"/>
      <c r="D15" s="20"/>
      <c r="E15" s="15" t="s">
        <v>72</v>
      </c>
      <c r="F15" s="15" t="s">
        <v>74</v>
      </c>
      <c r="G15" s="16">
        <v>4</v>
      </c>
      <c r="H15" s="15" t="s">
        <v>103</v>
      </c>
      <c r="I15" s="16">
        <v>2</v>
      </c>
      <c r="J15" s="17" t="s">
        <v>106</v>
      </c>
      <c r="K15" s="15" t="s">
        <v>107</v>
      </c>
      <c r="L15" s="20"/>
      <c r="M15" s="20"/>
      <c r="N15" s="20"/>
      <c r="O15" s="20"/>
      <c r="P15" s="5">
        <f t="shared" si="0"/>
        <v>2</v>
      </c>
      <c r="Q15" s="19" t="s">
        <v>168</v>
      </c>
      <c r="R15" s="18">
        <v>46113</v>
      </c>
      <c r="S15" s="18">
        <v>46387</v>
      </c>
      <c r="T15" s="6">
        <f t="shared" si="3"/>
        <v>0</v>
      </c>
      <c r="U15" s="7">
        <f t="shared" si="4"/>
        <v>0</v>
      </c>
      <c r="V15" s="4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>
        <v>1</v>
      </c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>
        <v>1</v>
      </c>
      <c r="BP15" s="21"/>
      <c r="BQ15" s="21"/>
      <c r="BR15" s="21"/>
    </row>
    <row r="16" spans="1:71" ht="45" x14ac:dyDescent="0.25">
      <c r="A16" s="15" t="s">
        <v>70</v>
      </c>
      <c r="B16" s="15" t="s">
        <v>71</v>
      </c>
      <c r="C16" s="20"/>
      <c r="D16" s="20"/>
      <c r="E16" s="15" t="s">
        <v>72</v>
      </c>
      <c r="F16" s="15" t="s">
        <v>74</v>
      </c>
      <c r="G16" s="16">
        <v>4</v>
      </c>
      <c r="H16" s="15" t="s">
        <v>103</v>
      </c>
      <c r="I16" s="16">
        <v>3</v>
      </c>
      <c r="J16" s="17" t="s">
        <v>108</v>
      </c>
      <c r="K16" s="15" t="s">
        <v>109</v>
      </c>
      <c r="L16" s="20"/>
      <c r="M16" s="20"/>
      <c r="N16" s="20"/>
      <c r="O16" s="20"/>
      <c r="P16" s="5">
        <f t="shared" si="0"/>
        <v>2</v>
      </c>
      <c r="Q16" s="19" t="s">
        <v>168</v>
      </c>
      <c r="R16" s="18">
        <v>46054</v>
      </c>
      <c r="S16" s="18">
        <v>46356</v>
      </c>
      <c r="T16" s="6">
        <f t="shared" si="3"/>
        <v>0</v>
      </c>
      <c r="U16" s="7">
        <f t="shared" si="4"/>
        <v>0</v>
      </c>
      <c r="V16" s="4"/>
      <c r="W16" s="21"/>
      <c r="X16" s="21"/>
      <c r="Y16" s="21"/>
      <c r="Z16" s="21"/>
      <c r="AA16" s="21"/>
      <c r="AB16" s="21"/>
      <c r="AC16" s="21"/>
      <c r="AD16" s="21"/>
      <c r="AE16" s="21">
        <v>1</v>
      </c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>
        <v>1</v>
      </c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</row>
    <row r="17" spans="1:70" ht="60" x14ac:dyDescent="0.25">
      <c r="A17" s="15"/>
      <c r="B17" s="15"/>
      <c r="C17" s="20"/>
      <c r="D17" s="20"/>
      <c r="E17" s="15"/>
      <c r="F17" s="15" t="s">
        <v>74</v>
      </c>
      <c r="G17" s="16">
        <v>4</v>
      </c>
      <c r="H17" s="15" t="s">
        <v>103</v>
      </c>
      <c r="I17" s="16">
        <v>4</v>
      </c>
      <c r="J17" s="22" t="s">
        <v>163</v>
      </c>
      <c r="K17" s="23" t="s">
        <v>164</v>
      </c>
      <c r="L17" s="20"/>
      <c r="M17" s="20"/>
      <c r="N17" s="20"/>
      <c r="O17" s="20"/>
      <c r="P17" s="5">
        <f t="shared" si="0"/>
        <v>2</v>
      </c>
      <c r="Q17" s="19" t="s">
        <v>168</v>
      </c>
      <c r="R17" s="24">
        <v>46143</v>
      </c>
      <c r="S17" s="24">
        <v>46326</v>
      </c>
      <c r="T17" s="6">
        <f t="shared" si="3"/>
        <v>0</v>
      </c>
      <c r="U17" s="7">
        <f t="shared" si="4"/>
        <v>0</v>
      </c>
      <c r="V17" s="4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>
        <v>1</v>
      </c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>
        <v>1</v>
      </c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</row>
    <row r="18" spans="1:70" ht="75" x14ac:dyDescent="0.25">
      <c r="A18" s="15" t="s">
        <v>70</v>
      </c>
      <c r="B18" s="15" t="s">
        <v>71</v>
      </c>
      <c r="C18" s="20"/>
      <c r="D18" s="20"/>
      <c r="E18" s="15" t="s">
        <v>72</v>
      </c>
      <c r="F18" s="15" t="s">
        <v>74</v>
      </c>
      <c r="G18" s="16">
        <v>5</v>
      </c>
      <c r="H18" s="15" t="s">
        <v>110</v>
      </c>
      <c r="I18" s="16">
        <v>2</v>
      </c>
      <c r="J18" s="17" t="s">
        <v>111</v>
      </c>
      <c r="K18" s="15" t="s">
        <v>112</v>
      </c>
      <c r="L18" s="20"/>
      <c r="M18" s="20"/>
      <c r="N18" s="20"/>
      <c r="O18" s="20"/>
      <c r="P18" s="5">
        <f t="shared" si="0"/>
        <v>4</v>
      </c>
      <c r="Q18" s="19" t="s">
        <v>168</v>
      </c>
      <c r="R18" s="18">
        <v>46082</v>
      </c>
      <c r="S18" s="18">
        <v>46387</v>
      </c>
      <c r="T18" s="6">
        <f t="shared" si="3"/>
        <v>0</v>
      </c>
      <c r="U18" s="7">
        <f t="shared" si="4"/>
        <v>0</v>
      </c>
      <c r="V18" s="4"/>
      <c r="W18" s="21"/>
      <c r="X18" s="21"/>
      <c r="Y18" s="21"/>
      <c r="Z18" s="21"/>
      <c r="AA18" s="21"/>
      <c r="AB18" s="21"/>
      <c r="AC18" s="21"/>
      <c r="AD18" s="21"/>
      <c r="AE18" s="21">
        <v>1</v>
      </c>
      <c r="AF18" s="21"/>
      <c r="AG18" s="21"/>
      <c r="AH18" s="21"/>
      <c r="AI18" s="21">
        <v>1</v>
      </c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>
        <v>1</v>
      </c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>
        <v>1</v>
      </c>
      <c r="BL18" s="21"/>
      <c r="BM18" s="21"/>
      <c r="BN18" s="21"/>
      <c r="BO18" s="21"/>
      <c r="BP18" s="21"/>
      <c r="BQ18" s="21"/>
      <c r="BR18" s="21"/>
    </row>
    <row r="19" spans="1:70" ht="45" x14ac:dyDescent="0.25">
      <c r="A19" s="15" t="s">
        <v>70</v>
      </c>
      <c r="B19" s="15" t="s">
        <v>71</v>
      </c>
      <c r="C19" s="20"/>
      <c r="D19" s="20"/>
      <c r="E19" s="15" t="s">
        <v>72</v>
      </c>
      <c r="F19" s="15" t="s">
        <v>74</v>
      </c>
      <c r="G19" s="16">
        <v>5</v>
      </c>
      <c r="H19" s="15" t="s">
        <v>110</v>
      </c>
      <c r="I19" s="16">
        <v>3</v>
      </c>
      <c r="J19" s="17" t="s">
        <v>113</v>
      </c>
      <c r="K19" s="15" t="s">
        <v>114</v>
      </c>
      <c r="L19" s="20"/>
      <c r="M19" s="20"/>
      <c r="N19" s="20"/>
      <c r="O19" s="20"/>
      <c r="P19" s="5">
        <f t="shared" si="0"/>
        <v>1</v>
      </c>
      <c r="Q19" s="19" t="s">
        <v>168</v>
      </c>
      <c r="R19" s="18">
        <v>46143</v>
      </c>
      <c r="S19" s="18">
        <v>46173</v>
      </c>
      <c r="T19" s="6">
        <f t="shared" si="3"/>
        <v>0</v>
      </c>
      <c r="U19" s="7">
        <f t="shared" si="4"/>
        <v>0</v>
      </c>
      <c r="V19" s="4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>
        <v>1</v>
      </c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</row>
    <row r="20" spans="1:70" ht="45" x14ac:dyDescent="0.25">
      <c r="A20" s="15" t="s">
        <v>70</v>
      </c>
      <c r="B20" s="15" t="s">
        <v>71</v>
      </c>
      <c r="C20" s="20"/>
      <c r="D20" s="20"/>
      <c r="E20" s="15" t="s">
        <v>72</v>
      </c>
      <c r="F20" s="15" t="s">
        <v>74</v>
      </c>
      <c r="G20" s="16">
        <v>6</v>
      </c>
      <c r="H20" s="15" t="s">
        <v>115</v>
      </c>
      <c r="I20" s="16">
        <v>1</v>
      </c>
      <c r="J20" s="17" t="s">
        <v>116</v>
      </c>
      <c r="K20" s="15" t="s">
        <v>96</v>
      </c>
      <c r="L20" s="20"/>
      <c r="M20" s="20"/>
      <c r="N20" s="20"/>
      <c r="O20" s="20"/>
      <c r="P20" s="5">
        <f t="shared" si="0"/>
        <v>1</v>
      </c>
      <c r="Q20" s="19" t="s">
        <v>168</v>
      </c>
      <c r="R20" s="18">
        <v>46023</v>
      </c>
      <c r="S20" s="18">
        <v>46081</v>
      </c>
      <c r="T20" s="6">
        <f t="shared" si="3"/>
        <v>0</v>
      </c>
      <c r="U20" s="7">
        <f t="shared" si="4"/>
        <v>0</v>
      </c>
      <c r="V20" s="4"/>
      <c r="W20" s="21"/>
      <c r="X20" s="21"/>
      <c r="Y20" s="21"/>
      <c r="Z20" s="21"/>
      <c r="AA20" s="21">
        <v>1</v>
      </c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</row>
    <row r="21" spans="1:70" ht="45" x14ac:dyDescent="0.25">
      <c r="A21" s="15" t="s">
        <v>70</v>
      </c>
      <c r="B21" s="15" t="s">
        <v>71</v>
      </c>
      <c r="C21" s="20"/>
      <c r="D21" s="20"/>
      <c r="E21" s="15" t="s">
        <v>72</v>
      </c>
      <c r="F21" s="23" t="s">
        <v>76</v>
      </c>
      <c r="G21" s="23">
        <v>7</v>
      </c>
      <c r="H21" s="23" t="s">
        <v>103</v>
      </c>
      <c r="I21" s="23">
        <v>1</v>
      </c>
      <c r="J21" s="22" t="s">
        <v>118</v>
      </c>
      <c r="K21" s="23" t="s">
        <v>119</v>
      </c>
      <c r="L21" s="20"/>
      <c r="M21" s="20"/>
      <c r="N21" s="20"/>
      <c r="O21" s="20"/>
      <c r="P21" s="5">
        <f t="shared" si="0"/>
        <v>1</v>
      </c>
      <c r="Q21" s="23" t="s">
        <v>167</v>
      </c>
      <c r="R21" s="24">
        <v>46054</v>
      </c>
      <c r="S21" s="24">
        <v>46081</v>
      </c>
      <c r="T21" s="6">
        <f t="shared" si="3"/>
        <v>0</v>
      </c>
      <c r="U21" s="7">
        <f t="shared" si="4"/>
        <v>0</v>
      </c>
      <c r="V21" s="4"/>
      <c r="W21" s="21"/>
      <c r="X21" s="21"/>
      <c r="Y21" s="21"/>
      <c r="Z21" s="21"/>
      <c r="AA21" s="21">
        <v>1</v>
      </c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</row>
    <row r="22" spans="1:70" ht="45" x14ac:dyDescent="0.25">
      <c r="A22" s="15" t="s">
        <v>70</v>
      </c>
      <c r="B22" s="15" t="s">
        <v>71</v>
      </c>
      <c r="C22" s="20"/>
      <c r="D22" s="20"/>
      <c r="E22" s="15" t="s">
        <v>72</v>
      </c>
      <c r="F22" s="23" t="s">
        <v>76</v>
      </c>
      <c r="G22" s="23">
        <v>8</v>
      </c>
      <c r="H22" s="23" t="s">
        <v>120</v>
      </c>
      <c r="I22" s="23">
        <v>1</v>
      </c>
      <c r="J22" s="22" t="s">
        <v>121</v>
      </c>
      <c r="K22" s="23" t="s">
        <v>122</v>
      </c>
      <c r="L22" s="20"/>
      <c r="M22" s="20"/>
      <c r="N22" s="20"/>
      <c r="O22" s="20"/>
      <c r="P22" s="5">
        <f t="shared" si="0"/>
        <v>1</v>
      </c>
      <c r="Q22" s="23" t="s">
        <v>167</v>
      </c>
      <c r="R22" s="24">
        <v>46054</v>
      </c>
      <c r="S22" s="24">
        <v>46081</v>
      </c>
      <c r="T22" s="6">
        <f t="shared" si="3"/>
        <v>0</v>
      </c>
      <c r="U22" s="7">
        <f t="shared" si="4"/>
        <v>0</v>
      </c>
      <c r="V22" s="4"/>
      <c r="W22" s="21"/>
      <c r="X22" s="21"/>
      <c r="Y22" s="21"/>
      <c r="Z22" s="21"/>
      <c r="AA22" s="21">
        <v>1</v>
      </c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</row>
    <row r="23" spans="1:70" ht="45" x14ac:dyDescent="0.25">
      <c r="A23" s="15" t="s">
        <v>70</v>
      </c>
      <c r="B23" s="15" t="s">
        <v>71</v>
      </c>
      <c r="C23" s="20"/>
      <c r="D23" s="20"/>
      <c r="E23" s="15" t="s">
        <v>72</v>
      </c>
      <c r="F23" s="23" t="s">
        <v>76</v>
      </c>
      <c r="G23" s="23">
        <v>8</v>
      </c>
      <c r="H23" s="23" t="s">
        <v>120</v>
      </c>
      <c r="I23" s="23">
        <v>2</v>
      </c>
      <c r="J23" s="22" t="s">
        <v>123</v>
      </c>
      <c r="K23" s="23" t="s">
        <v>124</v>
      </c>
      <c r="L23" s="20"/>
      <c r="M23" s="20"/>
      <c r="N23" s="20"/>
      <c r="O23" s="20"/>
      <c r="P23" s="5">
        <f t="shared" si="0"/>
        <v>1</v>
      </c>
      <c r="Q23" s="23" t="s">
        <v>167</v>
      </c>
      <c r="R23" s="24">
        <v>46113</v>
      </c>
      <c r="S23" s="24">
        <v>46172</v>
      </c>
      <c r="T23" s="6">
        <f t="shared" si="3"/>
        <v>0</v>
      </c>
      <c r="U23" s="7">
        <f t="shared" si="4"/>
        <v>0</v>
      </c>
      <c r="V23" s="4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>
        <v>1</v>
      </c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</row>
    <row r="24" spans="1:70" ht="45" x14ac:dyDescent="0.25">
      <c r="A24" s="15" t="s">
        <v>70</v>
      </c>
      <c r="B24" s="15" t="s">
        <v>71</v>
      </c>
      <c r="C24" s="20"/>
      <c r="D24" s="20"/>
      <c r="E24" s="15" t="s">
        <v>72</v>
      </c>
      <c r="F24" s="23" t="s">
        <v>76</v>
      </c>
      <c r="G24" s="23">
        <v>8</v>
      </c>
      <c r="H24" s="23" t="s">
        <v>120</v>
      </c>
      <c r="I24" s="23">
        <v>3</v>
      </c>
      <c r="J24" s="22" t="s">
        <v>125</v>
      </c>
      <c r="K24" s="23" t="s">
        <v>126</v>
      </c>
      <c r="L24" s="20"/>
      <c r="M24" s="20"/>
      <c r="N24" s="20"/>
      <c r="O24" s="20"/>
      <c r="P24" s="5">
        <f t="shared" si="0"/>
        <v>1</v>
      </c>
      <c r="Q24" s="23" t="s">
        <v>167</v>
      </c>
      <c r="R24" s="24">
        <v>46266</v>
      </c>
      <c r="S24" s="24">
        <v>46295</v>
      </c>
      <c r="T24" s="6">
        <f t="shared" si="3"/>
        <v>0</v>
      </c>
      <c r="U24" s="7">
        <f t="shared" si="4"/>
        <v>0</v>
      </c>
      <c r="V24" s="4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>
        <v>1</v>
      </c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</row>
    <row r="25" spans="1:70" ht="45" x14ac:dyDescent="0.25">
      <c r="A25" s="15" t="s">
        <v>70</v>
      </c>
      <c r="B25" s="15" t="s">
        <v>71</v>
      </c>
      <c r="C25" s="20"/>
      <c r="D25" s="20"/>
      <c r="E25" s="15" t="s">
        <v>72</v>
      </c>
      <c r="F25" s="23" t="s">
        <v>76</v>
      </c>
      <c r="G25" s="23">
        <v>8</v>
      </c>
      <c r="H25" s="23" t="s">
        <v>120</v>
      </c>
      <c r="I25" s="23">
        <v>4</v>
      </c>
      <c r="J25" s="22" t="s">
        <v>127</v>
      </c>
      <c r="K25" s="23" t="s">
        <v>128</v>
      </c>
      <c r="L25" s="20"/>
      <c r="M25" s="20"/>
      <c r="N25" s="20"/>
      <c r="O25" s="20"/>
      <c r="P25" s="5">
        <f t="shared" si="0"/>
        <v>4</v>
      </c>
      <c r="Q25" s="23" t="s">
        <v>167</v>
      </c>
      <c r="R25" s="24">
        <v>46082</v>
      </c>
      <c r="S25" s="24">
        <v>46386</v>
      </c>
      <c r="T25" s="6">
        <f t="shared" si="3"/>
        <v>0</v>
      </c>
      <c r="U25" s="7">
        <f t="shared" si="4"/>
        <v>0</v>
      </c>
      <c r="V25" s="4"/>
      <c r="W25" s="21"/>
      <c r="X25" s="21"/>
      <c r="Y25" s="21"/>
      <c r="Z25" s="21"/>
      <c r="AA25" s="21"/>
      <c r="AB25" s="21"/>
      <c r="AC25" s="21"/>
      <c r="AD25" s="21"/>
      <c r="AE25" s="21">
        <v>1</v>
      </c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>
        <v>1</v>
      </c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>
        <v>1</v>
      </c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>
        <v>1</v>
      </c>
      <c r="BP25" s="21"/>
      <c r="BQ25" s="21"/>
      <c r="BR25" s="21"/>
    </row>
    <row r="26" spans="1:70" ht="45" x14ac:dyDescent="0.25">
      <c r="A26" s="15" t="s">
        <v>70</v>
      </c>
      <c r="B26" s="15" t="s">
        <v>71</v>
      </c>
      <c r="C26" s="20"/>
      <c r="D26" s="20"/>
      <c r="E26" s="15" t="s">
        <v>72</v>
      </c>
      <c r="F26" s="23" t="s">
        <v>76</v>
      </c>
      <c r="G26" s="23">
        <v>8</v>
      </c>
      <c r="H26" s="23" t="s">
        <v>120</v>
      </c>
      <c r="I26" s="23">
        <v>5</v>
      </c>
      <c r="J26" s="22" t="s">
        <v>129</v>
      </c>
      <c r="K26" s="23" t="s">
        <v>130</v>
      </c>
      <c r="L26" s="20"/>
      <c r="M26" s="20"/>
      <c r="N26" s="20"/>
      <c r="O26" s="20"/>
      <c r="P26" s="5">
        <f t="shared" si="0"/>
        <v>1</v>
      </c>
      <c r="Q26" s="23" t="s">
        <v>167</v>
      </c>
      <c r="R26" s="24">
        <v>46357</v>
      </c>
      <c r="S26" s="24">
        <v>46387</v>
      </c>
      <c r="T26" s="6">
        <f t="shared" si="3"/>
        <v>0</v>
      </c>
      <c r="U26" s="7">
        <f t="shared" si="4"/>
        <v>0</v>
      </c>
      <c r="V26" s="4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>
        <v>1</v>
      </c>
      <c r="BP26" s="21"/>
      <c r="BQ26" s="21"/>
      <c r="BR26" s="21"/>
    </row>
    <row r="27" spans="1:70" ht="45" x14ac:dyDescent="0.25">
      <c r="A27" s="15" t="s">
        <v>70</v>
      </c>
      <c r="B27" s="15" t="s">
        <v>71</v>
      </c>
      <c r="C27" s="20"/>
      <c r="D27" s="20"/>
      <c r="E27" s="15" t="s">
        <v>72</v>
      </c>
      <c r="F27" s="23" t="s">
        <v>76</v>
      </c>
      <c r="G27" s="23">
        <v>8</v>
      </c>
      <c r="H27" s="23" t="s">
        <v>120</v>
      </c>
      <c r="I27" s="23">
        <v>6</v>
      </c>
      <c r="J27" s="22" t="s">
        <v>131</v>
      </c>
      <c r="K27" s="23" t="s">
        <v>132</v>
      </c>
      <c r="L27" s="20"/>
      <c r="M27" s="20"/>
      <c r="N27" s="20"/>
      <c r="O27" s="20"/>
      <c r="P27" s="5">
        <f t="shared" si="0"/>
        <v>1</v>
      </c>
      <c r="Q27" s="23" t="s">
        <v>167</v>
      </c>
      <c r="R27" s="24">
        <v>46266</v>
      </c>
      <c r="S27" s="24">
        <v>46295</v>
      </c>
      <c r="T27" s="6">
        <f t="shared" si="3"/>
        <v>0</v>
      </c>
      <c r="U27" s="7">
        <f t="shared" si="4"/>
        <v>0</v>
      </c>
      <c r="V27" s="4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>
        <v>1</v>
      </c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</row>
    <row r="28" spans="1:70" ht="45" x14ac:dyDescent="0.25">
      <c r="A28" s="15" t="s">
        <v>70</v>
      </c>
      <c r="B28" s="15" t="s">
        <v>71</v>
      </c>
      <c r="C28" s="20"/>
      <c r="D28" s="20"/>
      <c r="E28" s="15" t="s">
        <v>72</v>
      </c>
      <c r="F28" s="23" t="s">
        <v>76</v>
      </c>
      <c r="G28" s="23">
        <v>8</v>
      </c>
      <c r="H28" s="23" t="s">
        <v>120</v>
      </c>
      <c r="I28" s="23">
        <v>7</v>
      </c>
      <c r="J28" s="22" t="s">
        <v>133</v>
      </c>
      <c r="K28" s="23" t="s">
        <v>134</v>
      </c>
      <c r="L28" s="20"/>
      <c r="M28" s="20"/>
      <c r="N28" s="20"/>
      <c r="O28" s="20"/>
      <c r="P28" s="5">
        <f t="shared" si="0"/>
        <v>1</v>
      </c>
      <c r="Q28" s="23" t="s">
        <v>167</v>
      </c>
      <c r="R28" s="24">
        <v>46235</v>
      </c>
      <c r="S28" s="24">
        <v>46265</v>
      </c>
      <c r="T28" s="6">
        <f t="shared" si="3"/>
        <v>0</v>
      </c>
      <c r="U28" s="7">
        <f t="shared" si="4"/>
        <v>0</v>
      </c>
      <c r="V28" s="4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>
        <v>1</v>
      </c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</row>
    <row r="29" spans="1:70" ht="45" x14ac:dyDescent="0.25">
      <c r="A29" s="15" t="s">
        <v>70</v>
      </c>
      <c r="B29" s="15" t="s">
        <v>71</v>
      </c>
      <c r="C29" s="20"/>
      <c r="D29" s="20"/>
      <c r="E29" s="15" t="s">
        <v>72</v>
      </c>
      <c r="F29" s="23" t="s">
        <v>76</v>
      </c>
      <c r="G29" s="23">
        <v>8</v>
      </c>
      <c r="H29" s="23" t="s">
        <v>120</v>
      </c>
      <c r="I29" s="23">
        <v>8</v>
      </c>
      <c r="J29" s="22" t="s">
        <v>135</v>
      </c>
      <c r="K29" s="23" t="s">
        <v>136</v>
      </c>
      <c r="L29" s="20"/>
      <c r="M29" s="20"/>
      <c r="N29" s="20"/>
      <c r="O29" s="20"/>
      <c r="P29" s="5">
        <f t="shared" si="0"/>
        <v>2</v>
      </c>
      <c r="Q29" s="23" t="s">
        <v>167</v>
      </c>
      <c r="R29" s="24">
        <v>46174</v>
      </c>
      <c r="S29" s="24">
        <v>46387</v>
      </c>
      <c r="T29" s="6">
        <f t="shared" si="3"/>
        <v>0</v>
      </c>
      <c r="U29" s="7">
        <f t="shared" si="4"/>
        <v>0</v>
      </c>
      <c r="V29" s="4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>
        <v>1</v>
      </c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>
        <v>1</v>
      </c>
      <c r="BP29" s="21"/>
      <c r="BQ29" s="21"/>
      <c r="BR29" s="21"/>
    </row>
    <row r="30" spans="1:70" ht="45" x14ac:dyDescent="0.25">
      <c r="A30" s="15" t="s">
        <v>70</v>
      </c>
      <c r="B30" s="15" t="s">
        <v>71</v>
      </c>
      <c r="C30" s="20"/>
      <c r="D30" s="20"/>
      <c r="E30" s="15" t="s">
        <v>72</v>
      </c>
      <c r="F30" s="23" t="s">
        <v>76</v>
      </c>
      <c r="G30" s="23">
        <v>9</v>
      </c>
      <c r="H30" s="23" t="s">
        <v>137</v>
      </c>
      <c r="I30" s="23">
        <v>1</v>
      </c>
      <c r="J30" s="22" t="s">
        <v>138</v>
      </c>
      <c r="K30" s="23" t="s">
        <v>139</v>
      </c>
      <c r="L30" s="20"/>
      <c r="M30" s="20"/>
      <c r="N30" s="20"/>
      <c r="O30" s="20"/>
      <c r="P30" s="5">
        <f t="shared" si="0"/>
        <v>1</v>
      </c>
      <c r="Q30" s="23" t="s">
        <v>167</v>
      </c>
      <c r="R30" s="24">
        <v>46082</v>
      </c>
      <c r="S30" s="24">
        <v>46203</v>
      </c>
      <c r="T30" s="6">
        <f t="shared" si="3"/>
        <v>0</v>
      </c>
      <c r="U30" s="7">
        <f t="shared" si="4"/>
        <v>0</v>
      </c>
      <c r="V30" s="4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>
        <v>1</v>
      </c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</row>
    <row r="31" spans="1:70" ht="45" x14ac:dyDescent="0.25">
      <c r="A31" s="15" t="s">
        <v>70</v>
      </c>
      <c r="B31" s="15" t="s">
        <v>71</v>
      </c>
      <c r="C31" s="20"/>
      <c r="D31" s="20"/>
      <c r="E31" s="15" t="s">
        <v>72</v>
      </c>
      <c r="F31" s="23" t="s">
        <v>76</v>
      </c>
      <c r="G31" s="23">
        <v>10</v>
      </c>
      <c r="H31" s="23" t="s">
        <v>140</v>
      </c>
      <c r="I31" s="23">
        <v>1</v>
      </c>
      <c r="J31" s="22" t="s">
        <v>141</v>
      </c>
      <c r="K31" s="23" t="s">
        <v>142</v>
      </c>
      <c r="L31" s="20"/>
      <c r="M31" s="20"/>
      <c r="N31" s="20"/>
      <c r="O31" s="20"/>
      <c r="P31" s="5">
        <f t="shared" si="0"/>
        <v>4</v>
      </c>
      <c r="Q31" s="23" t="s">
        <v>167</v>
      </c>
      <c r="R31" s="24">
        <v>46082</v>
      </c>
      <c r="S31" s="24">
        <v>46326</v>
      </c>
      <c r="T31" s="6">
        <f t="shared" si="3"/>
        <v>0</v>
      </c>
      <c r="U31" s="7">
        <f t="shared" si="4"/>
        <v>0</v>
      </c>
      <c r="V31" s="4"/>
      <c r="W31" s="25"/>
      <c r="X31" s="21"/>
      <c r="Y31" s="21"/>
      <c r="Z31" s="21"/>
      <c r="AA31" s="25"/>
      <c r="AB31" s="21"/>
      <c r="AC31" s="21"/>
      <c r="AD31" s="21"/>
      <c r="AE31" s="25">
        <v>1</v>
      </c>
      <c r="AF31" s="21"/>
      <c r="AG31" s="21"/>
      <c r="AH31" s="21"/>
      <c r="AI31" s="25"/>
      <c r="AJ31" s="21"/>
      <c r="AK31" s="21"/>
      <c r="AL31" s="21"/>
      <c r="AM31" s="25"/>
      <c r="AN31" s="21"/>
      <c r="AO31" s="21"/>
      <c r="AP31" s="21"/>
      <c r="AQ31" s="25">
        <v>1</v>
      </c>
      <c r="AR31" s="21"/>
      <c r="AS31" s="21"/>
      <c r="AT31" s="21"/>
      <c r="AU31" s="25"/>
      <c r="AV31" s="21"/>
      <c r="AW31" s="21"/>
      <c r="AX31" s="21"/>
      <c r="AY31" s="25"/>
      <c r="AZ31" s="21"/>
      <c r="BA31" s="21"/>
      <c r="BB31" s="21"/>
      <c r="BC31" s="25">
        <v>1</v>
      </c>
      <c r="BD31" s="21"/>
      <c r="BE31" s="21"/>
      <c r="BF31" s="21"/>
      <c r="BG31" s="25"/>
      <c r="BH31" s="21"/>
      <c r="BI31" s="21"/>
      <c r="BJ31" s="21"/>
      <c r="BK31" s="25"/>
      <c r="BL31" s="21"/>
      <c r="BM31" s="21"/>
      <c r="BN31" s="21"/>
      <c r="BO31" s="25">
        <v>1</v>
      </c>
      <c r="BP31" s="21"/>
      <c r="BQ31" s="21"/>
      <c r="BR31" s="21"/>
    </row>
    <row r="32" spans="1:70" ht="45" x14ac:dyDescent="0.25">
      <c r="A32" s="15" t="s">
        <v>70</v>
      </c>
      <c r="B32" s="15" t="s">
        <v>71</v>
      </c>
      <c r="C32" s="20"/>
      <c r="D32" s="20"/>
      <c r="E32" s="15" t="s">
        <v>72</v>
      </c>
      <c r="F32" s="23" t="s">
        <v>76</v>
      </c>
      <c r="G32" s="23">
        <v>10</v>
      </c>
      <c r="H32" s="23" t="s">
        <v>140</v>
      </c>
      <c r="I32" s="23">
        <v>2</v>
      </c>
      <c r="J32" s="22" t="s">
        <v>143</v>
      </c>
      <c r="K32" s="23" t="s">
        <v>144</v>
      </c>
      <c r="L32" s="20"/>
      <c r="M32" s="20"/>
      <c r="N32" s="20"/>
      <c r="O32" s="20"/>
      <c r="P32" s="5">
        <f t="shared" si="0"/>
        <v>1</v>
      </c>
      <c r="Q32" s="23" t="s">
        <v>167</v>
      </c>
      <c r="R32" s="24">
        <v>46296</v>
      </c>
      <c r="S32" s="24">
        <v>46326</v>
      </c>
      <c r="T32" s="6">
        <f t="shared" si="3"/>
        <v>0</v>
      </c>
      <c r="U32" s="7">
        <f t="shared" si="4"/>
        <v>0</v>
      </c>
      <c r="V32" s="4"/>
      <c r="W32" s="25"/>
      <c r="X32" s="21"/>
      <c r="Y32" s="21"/>
      <c r="Z32" s="21"/>
      <c r="AA32" s="25"/>
      <c r="AB32" s="21"/>
      <c r="AC32" s="21"/>
      <c r="AD32" s="21"/>
      <c r="AE32" s="25"/>
      <c r="AF32" s="21"/>
      <c r="AG32" s="21"/>
      <c r="AH32" s="21"/>
      <c r="AI32" s="25"/>
      <c r="AJ32" s="21"/>
      <c r="AK32" s="21"/>
      <c r="AL32" s="21"/>
      <c r="AM32" s="25"/>
      <c r="AN32" s="21"/>
      <c r="AO32" s="21"/>
      <c r="AP32" s="21"/>
      <c r="AQ32" s="25"/>
      <c r="AR32" s="21"/>
      <c r="AS32" s="21"/>
      <c r="AT32" s="21"/>
      <c r="AU32" s="25"/>
      <c r="AV32" s="21"/>
      <c r="AW32" s="21"/>
      <c r="AX32" s="21"/>
      <c r="AY32" s="25"/>
      <c r="AZ32" s="21"/>
      <c r="BA32" s="21"/>
      <c r="BB32" s="21"/>
      <c r="BC32" s="25"/>
      <c r="BD32" s="21"/>
      <c r="BE32" s="21"/>
      <c r="BF32" s="21"/>
      <c r="BG32" s="25">
        <v>1</v>
      </c>
      <c r="BH32" s="21"/>
      <c r="BI32" s="21"/>
      <c r="BJ32" s="21"/>
      <c r="BK32" s="25"/>
      <c r="BL32" s="21"/>
      <c r="BM32" s="21"/>
      <c r="BN32" s="21"/>
      <c r="BO32" s="25"/>
      <c r="BP32" s="21"/>
      <c r="BQ32" s="21"/>
      <c r="BR32" s="21"/>
    </row>
    <row r="33" spans="1:71" ht="45" x14ac:dyDescent="0.25">
      <c r="A33" s="15" t="s">
        <v>70</v>
      </c>
      <c r="B33" s="15" t="s">
        <v>71</v>
      </c>
      <c r="C33" s="20"/>
      <c r="D33" s="20"/>
      <c r="E33" s="15" t="s">
        <v>72</v>
      </c>
      <c r="F33" s="23" t="s">
        <v>76</v>
      </c>
      <c r="G33" s="23">
        <v>10</v>
      </c>
      <c r="H33" s="23" t="s">
        <v>140</v>
      </c>
      <c r="I33" s="23">
        <v>3</v>
      </c>
      <c r="J33" s="22" t="s">
        <v>145</v>
      </c>
      <c r="K33" s="23" t="s">
        <v>146</v>
      </c>
      <c r="L33" s="20"/>
      <c r="M33" s="20"/>
      <c r="N33" s="20"/>
      <c r="O33" s="20"/>
      <c r="P33" s="5">
        <f t="shared" si="0"/>
        <v>1</v>
      </c>
      <c r="Q33" s="23" t="s">
        <v>167</v>
      </c>
      <c r="R33" s="24">
        <v>46174</v>
      </c>
      <c r="S33" s="24">
        <v>46203</v>
      </c>
      <c r="T33" s="6">
        <f t="shared" si="3"/>
        <v>0</v>
      </c>
      <c r="U33" s="7">
        <f t="shared" si="4"/>
        <v>0</v>
      </c>
      <c r="V33" s="4"/>
      <c r="W33" s="25"/>
      <c r="X33" s="21"/>
      <c r="Y33" s="21"/>
      <c r="Z33" s="21"/>
      <c r="AA33" s="25"/>
      <c r="AB33" s="21"/>
      <c r="AC33" s="21"/>
      <c r="AD33" s="21"/>
      <c r="AE33" s="25"/>
      <c r="AF33" s="21"/>
      <c r="AG33" s="21"/>
      <c r="AH33" s="21"/>
      <c r="AI33" s="25"/>
      <c r="AJ33" s="21"/>
      <c r="AK33" s="21"/>
      <c r="AL33" s="21"/>
      <c r="AM33" s="25"/>
      <c r="AN33" s="21"/>
      <c r="AO33" s="21"/>
      <c r="AP33" s="21"/>
      <c r="AQ33" s="25">
        <v>1</v>
      </c>
      <c r="AR33" s="21"/>
      <c r="AS33" s="21"/>
      <c r="AT33" s="21"/>
      <c r="AU33" s="25"/>
      <c r="AV33" s="21"/>
      <c r="AW33" s="21"/>
      <c r="AX33" s="21"/>
      <c r="AY33" s="25"/>
      <c r="AZ33" s="21"/>
      <c r="BA33" s="21"/>
      <c r="BB33" s="21"/>
      <c r="BC33" s="25"/>
      <c r="BD33" s="21"/>
      <c r="BE33" s="21"/>
      <c r="BF33" s="21"/>
      <c r="BG33" s="25"/>
      <c r="BH33" s="21"/>
      <c r="BI33" s="21"/>
      <c r="BJ33" s="21"/>
      <c r="BK33" s="25"/>
      <c r="BL33" s="21"/>
      <c r="BM33" s="21"/>
      <c r="BN33" s="21"/>
      <c r="BO33" s="25"/>
      <c r="BP33" s="21"/>
      <c r="BQ33" s="21"/>
      <c r="BR33" s="21"/>
    </row>
    <row r="34" spans="1:71" ht="60" x14ac:dyDescent="0.25">
      <c r="A34" s="15" t="s">
        <v>70</v>
      </c>
      <c r="B34" s="15" t="s">
        <v>71</v>
      </c>
      <c r="C34" s="20"/>
      <c r="D34" s="20"/>
      <c r="E34" s="15" t="s">
        <v>72</v>
      </c>
      <c r="F34" s="23" t="s">
        <v>76</v>
      </c>
      <c r="G34" s="23">
        <v>10</v>
      </c>
      <c r="H34" s="23" t="s">
        <v>140</v>
      </c>
      <c r="I34" s="23">
        <v>4</v>
      </c>
      <c r="J34" s="22" t="s">
        <v>147</v>
      </c>
      <c r="K34" s="23" t="s">
        <v>148</v>
      </c>
      <c r="L34" s="20"/>
      <c r="M34" s="20"/>
      <c r="N34" s="20"/>
      <c r="O34" s="20"/>
      <c r="P34" s="5">
        <f t="shared" si="0"/>
        <v>1</v>
      </c>
      <c r="Q34" s="23" t="s">
        <v>167</v>
      </c>
      <c r="R34" s="24">
        <v>46235</v>
      </c>
      <c r="S34" s="24">
        <v>46265</v>
      </c>
      <c r="T34" s="6">
        <f t="shared" si="3"/>
        <v>0</v>
      </c>
      <c r="U34" s="7">
        <f t="shared" si="4"/>
        <v>0</v>
      </c>
      <c r="V34" s="4"/>
      <c r="W34" s="25"/>
      <c r="X34" s="21"/>
      <c r="Y34" s="21"/>
      <c r="Z34" s="21"/>
      <c r="AA34" s="25"/>
      <c r="AB34" s="21"/>
      <c r="AC34" s="21"/>
      <c r="AD34" s="21"/>
      <c r="AE34" s="25"/>
      <c r="AF34" s="21"/>
      <c r="AG34" s="21"/>
      <c r="AH34" s="21"/>
      <c r="AI34" s="25"/>
      <c r="AJ34" s="21"/>
      <c r="AK34" s="21"/>
      <c r="AL34" s="21"/>
      <c r="AM34" s="25"/>
      <c r="AN34" s="21"/>
      <c r="AO34" s="21"/>
      <c r="AP34" s="21"/>
      <c r="AQ34" s="25"/>
      <c r="AR34" s="21"/>
      <c r="AS34" s="21"/>
      <c r="AT34" s="21"/>
      <c r="AU34" s="25"/>
      <c r="AV34" s="21"/>
      <c r="AW34" s="21"/>
      <c r="AX34" s="21"/>
      <c r="AY34" s="25">
        <v>1</v>
      </c>
      <c r="AZ34" s="21"/>
      <c r="BA34" s="21"/>
      <c r="BB34" s="21"/>
      <c r="BC34" s="25"/>
      <c r="BD34" s="21"/>
      <c r="BE34" s="21"/>
      <c r="BF34" s="21"/>
      <c r="BG34" s="25"/>
      <c r="BH34" s="21"/>
      <c r="BI34" s="21"/>
      <c r="BJ34" s="21"/>
      <c r="BK34" s="25"/>
      <c r="BL34" s="21"/>
      <c r="BM34" s="21"/>
      <c r="BN34" s="21"/>
      <c r="BO34" s="25"/>
      <c r="BP34" s="21"/>
      <c r="BQ34" s="21"/>
      <c r="BR34" s="21"/>
    </row>
    <row r="35" spans="1:71" ht="45" x14ac:dyDescent="0.25">
      <c r="A35" s="15" t="s">
        <v>70</v>
      </c>
      <c r="B35" s="15" t="s">
        <v>71</v>
      </c>
      <c r="C35" s="20"/>
      <c r="D35" s="20"/>
      <c r="E35" s="15" t="s">
        <v>72</v>
      </c>
      <c r="F35" s="23" t="s">
        <v>76</v>
      </c>
      <c r="G35" s="23">
        <v>10</v>
      </c>
      <c r="H35" s="23" t="s">
        <v>140</v>
      </c>
      <c r="I35" s="23">
        <v>5</v>
      </c>
      <c r="J35" s="22" t="s">
        <v>149</v>
      </c>
      <c r="K35" s="23" t="s">
        <v>150</v>
      </c>
      <c r="L35" s="20"/>
      <c r="M35" s="20"/>
      <c r="N35" s="20"/>
      <c r="O35" s="20"/>
      <c r="P35" s="5">
        <f t="shared" si="0"/>
        <v>2</v>
      </c>
      <c r="Q35" s="23" t="s">
        <v>167</v>
      </c>
      <c r="R35" s="24">
        <v>46113</v>
      </c>
      <c r="S35" s="24">
        <v>46326</v>
      </c>
      <c r="T35" s="6">
        <f t="shared" si="3"/>
        <v>0</v>
      </c>
      <c r="U35" s="7">
        <f t="shared" si="4"/>
        <v>0</v>
      </c>
      <c r="V35" s="4"/>
      <c r="W35" s="25"/>
      <c r="X35" s="21"/>
      <c r="Y35" s="21"/>
      <c r="Z35" s="21"/>
      <c r="AA35" s="25"/>
      <c r="AB35" s="21"/>
      <c r="AC35" s="21"/>
      <c r="AD35" s="21"/>
      <c r="AE35" s="25"/>
      <c r="AF35" s="21"/>
      <c r="AG35" s="21"/>
      <c r="AH35" s="21"/>
      <c r="AI35" s="25">
        <v>1</v>
      </c>
      <c r="AJ35" s="21"/>
      <c r="AK35" s="21"/>
      <c r="AL35" s="21"/>
      <c r="AM35" s="25"/>
      <c r="AN35" s="21"/>
      <c r="AO35" s="21"/>
      <c r="AP35" s="21"/>
      <c r="AQ35" s="25"/>
      <c r="AR35" s="21"/>
      <c r="AS35" s="21"/>
      <c r="AT35" s="21"/>
      <c r="AU35" s="25"/>
      <c r="AV35" s="21"/>
      <c r="AW35" s="21"/>
      <c r="AX35" s="21"/>
      <c r="AY35" s="25"/>
      <c r="AZ35" s="21"/>
      <c r="BA35" s="21"/>
      <c r="BB35" s="21"/>
      <c r="BC35" s="25"/>
      <c r="BD35" s="21"/>
      <c r="BE35" s="21"/>
      <c r="BF35" s="21"/>
      <c r="BG35" s="25">
        <v>1</v>
      </c>
      <c r="BH35" s="21"/>
      <c r="BI35" s="21"/>
      <c r="BJ35" s="21"/>
      <c r="BK35" s="25"/>
      <c r="BL35" s="21"/>
      <c r="BM35" s="21"/>
      <c r="BN35" s="21"/>
      <c r="BO35" s="25"/>
      <c r="BP35" s="21"/>
      <c r="BQ35" s="21"/>
      <c r="BR35" s="21"/>
    </row>
    <row r="36" spans="1:71" ht="45" x14ac:dyDescent="0.25">
      <c r="A36" s="15" t="s">
        <v>70</v>
      </c>
      <c r="B36" s="15" t="s">
        <v>71</v>
      </c>
      <c r="C36" s="20"/>
      <c r="D36" s="20"/>
      <c r="E36" s="15" t="s">
        <v>72</v>
      </c>
      <c r="F36" s="23" t="s">
        <v>76</v>
      </c>
      <c r="G36" s="23">
        <v>10</v>
      </c>
      <c r="H36" s="23" t="s">
        <v>140</v>
      </c>
      <c r="I36" s="23">
        <v>6</v>
      </c>
      <c r="J36" s="22" t="s">
        <v>151</v>
      </c>
      <c r="K36" s="23" t="s">
        <v>152</v>
      </c>
      <c r="L36" s="20"/>
      <c r="M36" s="20"/>
      <c r="N36" s="20"/>
      <c r="O36" s="20"/>
      <c r="P36" s="5">
        <f t="shared" si="0"/>
        <v>2</v>
      </c>
      <c r="Q36" s="23" t="s">
        <v>167</v>
      </c>
      <c r="R36" s="24">
        <v>46113</v>
      </c>
      <c r="S36" s="24">
        <v>46326</v>
      </c>
      <c r="T36" s="6">
        <f t="shared" si="3"/>
        <v>0</v>
      </c>
      <c r="U36" s="7">
        <f t="shared" si="4"/>
        <v>0</v>
      </c>
      <c r="V36" s="4"/>
      <c r="W36" s="25"/>
      <c r="X36" s="21"/>
      <c r="Y36" s="21"/>
      <c r="Z36" s="21"/>
      <c r="AA36" s="25"/>
      <c r="AB36" s="21"/>
      <c r="AC36" s="21"/>
      <c r="AD36" s="21"/>
      <c r="AE36" s="25"/>
      <c r="AF36" s="21"/>
      <c r="AG36" s="21"/>
      <c r="AH36" s="21"/>
      <c r="AI36" s="25"/>
      <c r="AJ36" s="21"/>
      <c r="AK36" s="21"/>
      <c r="AL36" s="21"/>
      <c r="AM36" s="25"/>
      <c r="AN36" s="21"/>
      <c r="AO36" s="21"/>
      <c r="AP36" s="21"/>
      <c r="AQ36" s="25">
        <v>1</v>
      </c>
      <c r="AR36" s="21"/>
      <c r="AS36" s="21"/>
      <c r="AT36" s="21"/>
      <c r="AU36" s="25"/>
      <c r="AV36" s="21"/>
      <c r="AW36" s="21"/>
      <c r="AX36" s="21"/>
      <c r="AY36" s="25"/>
      <c r="AZ36" s="21"/>
      <c r="BA36" s="21"/>
      <c r="BB36" s="21"/>
      <c r="BC36" s="25"/>
      <c r="BD36" s="21"/>
      <c r="BE36" s="21"/>
      <c r="BF36" s="21"/>
      <c r="BG36" s="25"/>
      <c r="BH36" s="21"/>
      <c r="BI36" s="21"/>
      <c r="BJ36" s="21"/>
      <c r="BK36" s="25"/>
      <c r="BL36" s="21"/>
      <c r="BM36" s="21"/>
      <c r="BN36" s="21"/>
      <c r="BO36" s="25">
        <v>1</v>
      </c>
      <c r="BP36" s="21"/>
      <c r="BQ36" s="21"/>
      <c r="BR36" s="21"/>
    </row>
    <row r="37" spans="1:71" ht="45" x14ac:dyDescent="0.25">
      <c r="A37" s="15" t="s">
        <v>70</v>
      </c>
      <c r="B37" s="15" t="s">
        <v>71</v>
      </c>
      <c r="C37" s="20"/>
      <c r="D37" s="20"/>
      <c r="E37" s="15" t="s">
        <v>72</v>
      </c>
      <c r="F37" s="23" t="s">
        <v>76</v>
      </c>
      <c r="G37" s="23">
        <v>10</v>
      </c>
      <c r="H37" s="23" t="s">
        <v>140</v>
      </c>
      <c r="I37" s="23">
        <v>7</v>
      </c>
      <c r="J37" s="22" t="s">
        <v>153</v>
      </c>
      <c r="K37" s="23" t="s">
        <v>154</v>
      </c>
      <c r="L37" s="20"/>
      <c r="M37" s="20"/>
      <c r="N37" s="20"/>
      <c r="O37" s="20"/>
      <c r="P37" s="5">
        <f t="shared" si="0"/>
        <v>2</v>
      </c>
      <c r="Q37" s="23" t="s">
        <v>167</v>
      </c>
      <c r="R37" s="24">
        <v>46082</v>
      </c>
      <c r="S37" s="24">
        <v>46295</v>
      </c>
      <c r="T37" s="6">
        <f t="shared" si="3"/>
        <v>0</v>
      </c>
      <c r="U37" s="7">
        <f t="shared" si="4"/>
        <v>0</v>
      </c>
      <c r="V37" s="4"/>
      <c r="W37" s="25"/>
      <c r="X37" s="21"/>
      <c r="Y37" s="21"/>
      <c r="Z37" s="21"/>
      <c r="AA37" s="25"/>
      <c r="AB37" s="21"/>
      <c r="AC37" s="21"/>
      <c r="AD37" s="21"/>
      <c r="AE37" s="25">
        <v>1</v>
      </c>
      <c r="AF37" s="21"/>
      <c r="AG37" s="21"/>
      <c r="AH37" s="21"/>
      <c r="AI37" s="25"/>
      <c r="AJ37" s="21"/>
      <c r="AK37" s="21"/>
      <c r="AL37" s="21"/>
      <c r="AM37" s="25"/>
      <c r="AN37" s="21"/>
      <c r="AO37" s="21"/>
      <c r="AP37" s="21"/>
      <c r="AQ37" s="25"/>
      <c r="AR37" s="21"/>
      <c r="AS37" s="21"/>
      <c r="AT37" s="21"/>
      <c r="AU37" s="25"/>
      <c r="AV37" s="21"/>
      <c r="AW37" s="21"/>
      <c r="AX37" s="21"/>
      <c r="AY37" s="25"/>
      <c r="AZ37" s="21"/>
      <c r="BA37" s="21"/>
      <c r="BB37" s="21"/>
      <c r="BC37" s="25">
        <v>1</v>
      </c>
      <c r="BD37" s="21"/>
      <c r="BE37" s="21"/>
      <c r="BF37" s="21"/>
      <c r="BG37" s="25"/>
      <c r="BH37" s="21"/>
      <c r="BI37" s="21"/>
      <c r="BJ37" s="21"/>
      <c r="BK37" s="25"/>
      <c r="BL37" s="21"/>
      <c r="BM37" s="21"/>
      <c r="BN37" s="21"/>
      <c r="BO37" s="25"/>
      <c r="BP37" s="21"/>
      <c r="BQ37" s="21"/>
      <c r="BR37" s="21"/>
    </row>
    <row r="38" spans="1:71" ht="60" x14ac:dyDescent="0.25">
      <c r="A38" s="15" t="s">
        <v>70</v>
      </c>
      <c r="B38" s="15" t="s">
        <v>71</v>
      </c>
      <c r="C38" s="20"/>
      <c r="D38" s="20"/>
      <c r="E38" s="15" t="s">
        <v>72</v>
      </c>
      <c r="F38" s="23" t="s">
        <v>76</v>
      </c>
      <c r="G38" s="23">
        <v>11</v>
      </c>
      <c r="H38" s="23" t="s">
        <v>155</v>
      </c>
      <c r="I38" s="23">
        <v>1</v>
      </c>
      <c r="J38" s="22" t="s">
        <v>156</v>
      </c>
      <c r="K38" s="23" t="s">
        <v>157</v>
      </c>
      <c r="L38" s="20"/>
      <c r="M38" s="20"/>
      <c r="N38" s="20"/>
      <c r="O38" s="20"/>
      <c r="P38" s="5">
        <f t="shared" si="0"/>
        <v>2</v>
      </c>
      <c r="Q38" s="23" t="s">
        <v>167</v>
      </c>
      <c r="R38" s="24">
        <v>46082</v>
      </c>
      <c r="S38" s="24">
        <v>46234</v>
      </c>
      <c r="T38" s="6">
        <f t="shared" si="3"/>
        <v>0</v>
      </c>
      <c r="U38" s="7">
        <f t="shared" si="4"/>
        <v>0</v>
      </c>
      <c r="V38" s="4"/>
      <c r="W38" s="25"/>
      <c r="X38" s="21"/>
      <c r="Y38" s="21"/>
      <c r="Z38" s="21"/>
      <c r="AA38" s="25"/>
      <c r="AB38" s="21"/>
      <c r="AC38" s="21"/>
      <c r="AD38" s="21"/>
      <c r="AE38" s="25">
        <v>1</v>
      </c>
      <c r="AF38" s="21"/>
      <c r="AG38" s="21"/>
      <c r="AH38" s="21"/>
      <c r="AI38" s="25"/>
      <c r="AJ38" s="21"/>
      <c r="AK38" s="21"/>
      <c r="AL38" s="21"/>
      <c r="AM38" s="25"/>
      <c r="AN38" s="21"/>
      <c r="AO38" s="21"/>
      <c r="AP38" s="21"/>
      <c r="AQ38" s="25"/>
      <c r="AR38" s="21"/>
      <c r="AS38" s="21"/>
      <c r="AT38" s="21"/>
      <c r="AU38" s="25">
        <v>1</v>
      </c>
      <c r="AV38" s="21"/>
      <c r="AW38" s="21"/>
      <c r="AX38" s="21"/>
      <c r="AY38" s="25"/>
      <c r="AZ38" s="21"/>
      <c r="BA38" s="21"/>
      <c r="BB38" s="21"/>
      <c r="BC38" s="25"/>
      <c r="BD38" s="21"/>
      <c r="BE38" s="21"/>
      <c r="BF38" s="21"/>
      <c r="BG38" s="25"/>
      <c r="BH38" s="21"/>
      <c r="BI38" s="21"/>
      <c r="BJ38" s="21"/>
      <c r="BK38" s="25"/>
      <c r="BL38" s="21"/>
      <c r="BM38" s="21"/>
      <c r="BN38" s="21"/>
      <c r="BO38" s="25"/>
      <c r="BP38" s="21"/>
      <c r="BQ38" s="21"/>
      <c r="BR38" s="21"/>
    </row>
    <row r="39" spans="1:71" ht="45" x14ac:dyDescent="0.25">
      <c r="A39" s="15" t="s">
        <v>70</v>
      </c>
      <c r="B39" s="15" t="s">
        <v>71</v>
      </c>
      <c r="C39" s="20"/>
      <c r="D39" s="20"/>
      <c r="E39" s="15" t="s">
        <v>72</v>
      </c>
      <c r="F39" s="23" t="s">
        <v>76</v>
      </c>
      <c r="G39" s="23">
        <v>12</v>
      </c>
      <c r="H39" s="23" t="s">
        <v>158</v>
      </c>
      <c r="I39" s="23">
        <v>1</v>
      </c>
      <c r="J39" s="22" t="s">
        <v>159</v>
      </c>
      <c r="K39" s="23" t="s">
        <v>91</v>
      </c>
      <c r="L39" s="20"/>
      <c r="M39" s="20"/>
      <c r="N39" s="20"/>
      <c r="O39" s="20"/>
      <c r="P39" s="5">
        <f t="shared" si="0"/>
        <v>4</v>
      </c>
      <c r="Q39" s="23" t="s">
        <v>167</v>
      </c>
      <c r="R39" s="24">
        <v>46082</v>
      </c>
      <c r="S39" s="24">
        <v>46387</v>
      </c>
      <c r="T39" s="6">
        <f t="shared" si="3"/>
        <v>0</v>
      </c>
      <c r="U39" s="7">
        <f t="shared" si="4"/>
        <v>0</v>
      </c>
      <c r="V39" s="4"/>
      <c r="W39" s="25"/>
      <c r="X39" s="21"/>
      <c r="Y39" s="21"/>
      <c r="Z39" s="21"/>
      <c r="AA39" s="25"/>
      <c r="AB39" s="21"/>
      <c r="AC39" s="21"/>
      <c r="AD39" s="21"/>
      <c r="AE39" s="25">
        <v>1</v>
      </c>
      <c r="AF39" s="21"/>
      <c r="AG39" s="21"/>
      <c r="AH39" s="21"/>
      <c r="AI39" s="25"/>
      <c r="AJ39" s="21"/>
      <c r="AK39" s="21"/>
      <c r="AL39" s="21"/>
      <c r="AM39" s="25"/>
      <c r="AN39" s="21"/>
      <c r="AO39" s="21"/>
      <c r="AP39" s="21"/>
      <c r="AQ39" s="25">
        <v>1</v>
      </c>
      <c r="AR39" s="21"/>
      <c r="AS39" s="21"/>
      <c r="AT39" s="21"/>
      <c r="AU39" s="25"/>
      <c r="AV39" s="21"/>
      <c r="AW39" s="21"/>
      <c r="AX39" s="21"/>
      <c r="AY39" s="25"/>
      <c r="AZ39" s="21"/>
      <c r="BA39" s="21"/>
      <c r="BB39" s="21"/>
      <c r="BC39" s="25">
        <v>1</v>
      </c>
      <c r="BD39" s="21"/>
      <c r="BE39" s="21"/>
      <c r="BF39" s="21"/>
      <c r="BG39" s="25"/>
      <c r="BH39" s="21"/>
      <c r="BI39" s="21"/>
      <c r="BJ39" s="21"/>
      <c r="BK39" s="25"/>
      <c r="BL39" s="21"/>
      <c r="BM39" s="21"/>
      <c r="BN39" s="21"/>
      <c r="BO39" s="25">
        <v>1</v>
      </c>
      <c r="BP39" s="21"/>
      <c r="BQ39" s="21"/>
      <c r="BR39" s="21"/>
    </row>
    <row r="40" spans="1:71" ht="45" x14ac:dyDescent="0.25">
      <c r="A40" s="15" t="s">
        <v>70</v>
      </c>
      <c r="B40" s="15" t="s">
        <v>71</v>
      </c>
      <c r="C40" s="20"/>
      <c r="D40" s="20"/>
      <c r="E40" s="15" t="s">
        <v>72</v>
      </c>
      <c r="F40" s="23" t="s">
        <v>76</v>
      </c>
      <c r="G40" s="23">
        <v>12</v>
      </c>
      <c r="H40" s="23" t="s">
        <v>158</v>
      </c>
      <c r="I40" s="23">
        <v>2</v>
      </c>
      <c r="J40" s="22" t="s">
        <v>160</v>
      </c>
      <c r="K40" s="23" t="s">
        <v>161</v>
      </c>
      <c r="L40" s="20"/>
      <c r="M40" s="20"/>
      <c r="N40" s="20"/>
      <c r="O40" s="20"/>
      <c r="P40" s="5">
        <f t="shared" si="0"/>
        <v>2</v>
      </c>
      <c r="Q40" s="23" t="s">
        <v>167</v>
      </c>
      <c r="R40" s="24">
        <v>46113</v>
      </c>
      <c r="S40" s="24">
        <v>46265</v>
      </c>
      <c r="T40" s="6">
        <f t="shared" si="3"/>
        <v>0</v>
      </c>
      <c r="U40" s="7">
        <f t="shared" si="4"/>
        <v>0</v>
      </c>
      <c r="V40" s="4"/>
      <c r="W40" s="25"/>
      <c r="X40" s="21"/>
      <c r="Y40" s="21"/>
      <c r="Z40" s="21"/>
      <c r="AA40" s="25"/>
      <c r="AB40" s="21"/>
      <c r="AC40" s="21"/>
      <c r="AD40" s="21"/>
      <c r="AE40" s="25"/>
      <c r="AF40" s="21"/>
      <c r="AG40" s="21"/>
      <c r="AH40" s="21"/>
      <c r="AI40" s="25">
        <v>1</v>
      </c>
      <c r="AJ40" s="21"/>
      <c r="AK40" s="21"/>
      <c r="AL40" s="21"/>
      <c r="AM40" s="25"/>
      <c r="AN40" s="21"/>
      <c r="AO40" s="21"/>
      <c r="AP40" s="21"/>
      <c r="AQ40" s="25"/>
      <c r="AR40" s="21"/>
      <c r="AS40" s="21"/>
      <c r="AT40" s="21"/>
      <c r="AU40" s="25"/>
      <c r="AV40" s="21"/>
      <c r="AW40" s="21"/>
      <c r="AX40" s="21"/>
      <c r="AY40" s="25">
        <v>1</v>
      </c>
      <c r="AZ40" s="21"/>
      <c r="BA40" s="21"/>
      <c r="BB40" s="21"/>
      <c r="BC40" s="25"/>
      <c r="BD40" s="21"/>
      <c r="BE40" s="21"/>
      <c r="BF40" s="21"/>
      <c r="BG40" s="25"/>
      <c r="BH40" s="21"/>
      <c r="BI40" s="21"/>
      <c r="BJ40" s="21"/>
      <c r="BK40" s="25"/>
      <c r="BL40" s="21"/>
      <c r="BM40" s="21"/>
      <c r="BN40" s="21"/>
      <c r="BO40" s="25"/>
      <c r="BP40" s="21"/>
      <c r="BQ40" s="21"/>
      <c r="BR40" s="21"/>
    </row>
    <row r="41" spans="1:71" ht="45" x14ac:dyDescent="0.25">
      <c r="A41" s="15" t="s">
        <v>70</v>
      </c>
      <c r="B41" s="15" t="s">
        <v>71</v>
      </c>
      <c r="C41" s="20"/>
      <c r="D41" s="20"/>
      <c r="E41" s="15" t="s">
        <v>72</v>
      </c>
      <c r="F41" s="23" t="s">
        <v>76</v>
      </c>
      <c r="G41" s="23">
        <v>12</v>
      </c>
      <c r="H41" s="23" t="s">
        <v>158</v>
      </c>
      <c r="I41" s="23">
        <v>3</v>
      </c>
      <c r="J41" s="22" t="s">
        <v>162</v>
      </c>
      <c r="K41" s="23" t="s">
        <v>161</v>
      </c>
      <c r="L41" s="20"/>
      <c r="M41" s="20"/>
      <c r="N41" s="20"/>
      <c r="O41" s="20"/>
      <c r="P41" s="5">
        <f t="shared" si="0"/>
        <v>2</v>
      </c>
      <c r="Q41" s="23" t="s">
        <v>167</v>
      </c>
      <c r="R41" s="24">
        <v>46113</v>
      </c>
      <c r="S41" s="24">
        <v>46265</v>
      </c>
      <c r="T41" s="6">
        <f t="shared" si="3"/>
        <v>0</v>
      </c>
      <c r="U41" s="7">
        <f t="shared" si="4"/>
        <v>0</v>
      </c>
      <c r="V41" s="4"/>
      <c r="W41" s="25"/>
      <c r="X41" s="21"/>
      <c r="Y41" s="21"/>
      <c r="Z41" s="21"/>
      <c r="AA41" s="25"/>
      <c r="AB41" s="21"/>
      <c r="AC41" s="21"/>
      <c r="AD41" s="21"/>
      <c r="AE41" s="25"/>
      <c r="AF41" s="21"/>
      <c r="AG41" s="21"/>
      <c r="AH41" s="21"/>
      <c r="AI41" s="25">
        <v>1</v>
      </c>
      <c r="AJ41" s="21"/>
      <c r="AK41" s="21"/>
      <c r="AL41" s="21"/>
      <c r="AM41" s="25"/>
      <c r="AN41" s="21"/>
      <c r="AO41" s="21"/>
      <c r="AP41" s="21"/>
      <c r="AQ41" s="25"/>
      <c r="AR41" s="21"/>
      <c r="AS41" s="21"/>
      <c r="AT41" s="21"/>
      <c r="AU41" s="25"/>
      <c r="AV41" s="21"/>
      <c r="AW41" s="21"/>
      <c r="AX41" s="21"/>
      <c r="AY41" s="25">
        <v>1</v>
      </c>
      <c r="AZ41" s="21"/>
      <c r="BA41" s="21"/>
      <c r="BB41" s="21"/>
      <c r="BC41" s="25"/>
      <c r="BD41" s="21"/>
      <c r="BE41" s="21"/>
      <c r="BF41" s="21"/>
      <c r="BG41" s="25"/>
      <c r="BH41" s="21"/>
      <c r="BI41" s="21"/>
      <c r="BJ41" s="21"/>
      <c r="BK41" s="25"/>
      <c r="BL41" s="21"/>
      <c r="BM41" s="21"/>
      <c r="BN41" s="21"/>
      <c r="BO41" s="25"/>
      <c r="BP41" s="21"/>
      <c r="BQ41" s="21"/>
      <c r="BR41" s="21"/>
    </row>
    <row r="42" spans="1:71" x14ac:dyDescent="0.25">
      <c r="X42" s="13"/>
      <c r="Y42" s="13"/>
      <c r="Z42" s="13"/>
      <c r="AB42" s="13"/>
      <c r="AC42" s="13"/>
      <c r="AD42" s="13"/>
      <c r="AF42" s="13"/>
      <c r="AG42" s="13"/>
      <c r="AH42" s="13"/>
      <c r="AJ42" s="13"/>
      <c r="AK42" s="13"/>
      <c r="AL42" s="13"/>
      <c r="AN42" s="13"/>
      <c r="AO42" s="13"/>
      <c r="AP42" s="13"/>
      <c r="AR42" s="13"/>
      <c r="AS42" s="13"/>
      <c r="AT42" s="13"/>
      <c r="AV42" s="13"/>
      <c r="AW42" s="13"/>
      <c r="AX42" s="13"/>
      <c r="AZ42" s="13"/>
      <c r="BA42" s="13"/>
      <c r="BB42" s="13"/>
      <c r="BD42" s="13"/>
      <c r="BE42" s="13"/>
      <c r="BF42" s="13"/>
      <c r="BH42" s="13"/>
      <c r="BI42" s="13"/>
      <c r="BJ42" s="13"/>
      <c r="BL42" s="13"/>
      <c r="BM42" s="13"/>
      <c r="BN42" s="13"/>
      <c r="BP42" s="13"/>
      <c r="BQ42" s="13"/>
      <c r="BR42" s="13"/>
      <c r="BS42" s="13"/>
    </row>
  </sheetData>
  <autoFilter ref="A1:BR4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TH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Helber Aurelio Silva Leguizamon</dc:creator>
  <cp:lastModifiedBy>Carlos Hernando Sandoval Mora</cp:lastModifiedBy>
  <dcterms:created xsi:type="dcterms:W3CDTF">2025-11-04T14:11:06Z</dcterms:created>
  <dcterms:modified xsi:type="dcterms:W3CDTF">2026-01-31T01:26:44Z</dcterms:modified>
</cp:coreProperties>
</file>