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.Sandoval\Documents\Carlos\Documentos\IDPC 2026\1. Enero 2026\POAs 2026\"/>
    </mc:Choice>
  </mc:AlternateContent>
  <bookViews>
    <workbookView xWindow="0" yWindow="0" windowWidth="28800" windowHeight="12210"/>
  </bookViews>
  <sheets>
    <sheet name="POA financiera" sheetId="2" r:id="rId1"/>
  </sheets>
  <definedNames>
    <definedName name="_xlnm._FilterDatabase" localSheetId="0" hidden="1">'POA financiera'!$A$1:$BR$13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2" l="1"/>
  <c r="U11" i="2" s="1"/>
  <c r="T2" i="2"/>
  <c r="U2" i="2" s="1"/>
  <c r="T13" i="2"/>
  <c r="U13" i="2" s="1"/>
  <c r="T12" i="2"/>
  <c r="U12" i="2" s="1"/>
  <c r="T4" i="2"/>
  <c r="U4" i="2" s="1"/>
  <c r="T3" i="2"/>
  <c r="U3" i="2" s="1"/>
  <c r="T9" i="2"/>
  <c r="T8" i="2"/>
  <c r="T7" i="2"/>
  <c r="T6" i="2"/>
  <c r="T5" i="2"/>
  <c r="P9" i="2"/>
  <c r="P8" i="2"/>
  <c r="P7" i="2"/>
  <c r="P6" i="2"/>
  <c r="P5" i="2"/>
  <c r="U7" i="2" l="1"/>
  <c r="U6" i="2"/>
  <c r="U5" i="2"/>
  <c r="U9" i="2"/>
  <c r="U8" i="2"/>
  <c r="T10" i="2"/>
  <c r="P10" i="2"/>
  <c r="U10" i="2" l="1"/>
</calcChain>
</file>

<file path=xl/sharedStrings.xml><?xml version="1.0" encoding="utf-8"?>
<sst xmlns="http://schemas.openxmlformats.org/spreadsheetml/2006/main" count="210" uniqueCount="111">
  <si>
    <t>PROCESO</t>
  </si>
  <si>
    <t>PROYECTO</t>
  </si>
  <si>
    <t>OBJETIVO</t>
  </si>
  <si>
    <t>ESTRATEGIA</t>
  </si>
  <si>
    <t>META</t>
  </si>
  <si>
    <t>PLAN_INSTITUCIONAL</t>
  </si>
  <si>
    <t>COD_ACT</t>
  </si>
  <si>
    <t>ACTIVIDAD</t>
  </si>
  <si>
    <t>TAREA</t>
  </si>
  <si>
    <t>PRODUCTO</t>
  </si>
  <si>
    <t>PRODUCTO_MGA</t>
  </si>
  <si>
    <t>S_INDICADOR_PMR</t>
  </si>
  <si>
    <t>PONDERACION_PMR</t>
  </si>
  <si>
    <t>PONDERACION_MGA</t>
  </si>
  <si>
    <t>TOTAL_PROGRAMADO</t>
  </si>
  <si>
    <t>S_RESPONSABLE</t>
  </si>
  <si>
    <t>D_INICIO</t>
  </si>
  <si>
    <t>D_FINAL</t>
  </si>
  <si>
    <t>TOTAL_EJECUTADO</t>
  </si>
  <si>
    <t>PORCENTAJE_EJEC</t>
  </si>
  <si>
    <t>REPORTE_MGA</t>
  </si>
  <si>
    <t>ENE PROG</t>
  </si>
  <si>
    <t>ENE EJEC</t>
  </si>
  <si>
    <t>ENE CUALITATIVO</t>
  </si>
  <si>
    <t>ENE SEGUIMIENTO OAP</t>
  </si>
  <si>
    <t>FEB PROG</t>
  </si>
  <si>
    <t>FEB EJEC</t>
  </si>
  <si>
    <t>FEB CUALITATIVO</t>
  </si>
  <si>
    <t>FEB SEGUIMIENTO OAP</t>
  </si>
  <si>
    <t>MAR PROG</t>
  </si>
  <si>
    <t>MAR EJEC</t>
  </si>
  <si>
    <t>MAR CUALITATIVO</t>
  </si>
  <si>
    <t>MAR SEGUIMIENTO OAP</t>
  </si>
  <si>
    <t>ABR PROG</t>
  </si>
  <si>
    <t>ABR EJEC</t>
  </si>
  <si>
    <t>ABR CUALITATIVO</t>
  </si>
  <si>
    <t>ABR SEGUIMIENTO OAP</t>
  </si>
  <si>
    <t>MAY PROG</t>
  </si>
  <si>
    <t>MAY EJEC</t>
  </si>
  <si>
    <t>MAY CUALITATIVO</t>
  </si>
  <si>
    <t>MAY SEGUIMIENTO OAP</t>
  </si>
  <si>
    <t>JUN PROG</t>
  </si>
  <si>
    <t>JUN EJEC</t>
  </si>
  <si>
    <t>JUN CUALITATIVO</t>
  </si>
  <si>
    <t>JUN SEGUIMIENTO OAP</t>
  </si>
  <si>
    <t>JUL PROG</t>
  </si>
  <si>
    <t>JUL EJEC</t>
  </si>
  <si>
    <t>JUL CUALITATIVO</t>
  </si>
  <si>
    <t>JUL SEGUIMIENTO OAP</t>
  </si>
  <si>
    <t>AGO PROG</t>
  </si>
  <si>
    <t>AGO  EJEC</t>
  </si>
  <si>
    <t>AGO CUALITATIVO</t>
  </si>
  <si>
    <t>AGO SEGUIMIENTO OAP</t>
  </si>
  <si>
    <t>SEP PROG</t>
  </si>
  <si>
    <t>SEP EJEC</t>
  </si>
  <si>
    <t>SEP CUALITATIVO</t>
  </si>
  <si>
    <t>SEP SEGUIMIENTO OAP</t>
  </si>
  <si>
    <t>OCT PROG</t>
  </si>
  <si>
    <t>OCT EJEC</t>
  </si>
  <si>
    <t>OCT CUALITATIVO</t>
  </si>
  <si>
    <t>OCT SEGUIMIENTO OAP</t>
  </si>
  <si>
    <t>NOV PROG</t>
  </si>
  <si>
    <t>NOV EJEC</t>
  </si>
  <si>
    <t>NOV CUALITATIVO</t>
  </si>
  <si>
    <t>NOV SEGUIMIENTO OAP</t>
  </si>
  <si>
    <t>DIC PROG</t>
  </si>
  <si>
    <t>DIC EJEC</t>
  </si>
  <si>
    <t>DIC CUALITATIVO</t>
  </si>
  <si>
    <t>DIC SEGUIMIENTO OAP</t>
  </si>
  <si>
    <t/>
  </si>
  <si>
    <t>7989-Fortalecimiento de la eficiencia administrativa del Instituto Distrital de Patrimonio Cultural de Bogotá D.C</t>
  </si>
  <si>
    <t>IMPLEMENTAR  % del plan de sostenibilidad del modelo integrado de planeación y gestión</t>
  </si>
  <si>
    <t>Gestión Financiera</t>
  </si>
  <si>
    <t>Realizar la planeación y el seguimiento al presupuesto de funcionamiento</t>
  </si>
  <si>
    <t>1.Hacer el seguimiento del presupuesto de funcionamiento para controlar la ejecución y prever necesidades de modificación o de ajustes.</t>
  </si>
  <si>
    <t>Documento en Excel donde se realice el seguimiento del presupuesto de funcionamiento.</t>
  </si>
  <si>
    <t>Paulo Cesar Avila Cantor
Subdirector de Gestion Corporativa</t>
  </si>
  <si>
    <t>Realizar el monitoreo al Plan de Austeridad en el Gasto 2025 del IDPC, atendiendo la Circular Externa N° SDH-000002 del 10 de enero de 2025 y el el artículo 234.1 del Acuerdo Distrital 927 de 2024.</t>
  </si>
  <si>
    <t>Paulo César Ávila Cantor
Subdirector de Gestión Corporativa
Helber Aurelio Silva Leguizamón
Contratista - Subdirector de Gestión Corporativa</t>
  </si>
  <si>
    <t>Publicar el Plan de Austeridad, una vez aprobado por el Comité Institucional de Gestión y Desempeño , en la intranet y en la página web de la entidad, para asegurar su conocimiento tanto por los servidores públicos como por la ciudadanía en general.</t>
  </si>
  <si>
    <t>Soporte de la publicación del Plan de Austeridad en la intranet y en la página web de la entidad, accesible tanto para los servidores públicos como para la ciudadanía en general.</t>
  </si>
  <si>
    <t>Informe trimestral consolidado y los soportes de la publicación en la intranet y en la página web de la entidad.</t>
  </si>
  <si>
    <t>El responsable de consolidar la información deberá generar un informe semestral y remitirlo a la Secretaría de Cultura, Recreación y Deporte para su evaluación y consolidación.</t>
  </si>
  <si>
    <t>Informe semestral consolidado y los soportes del envio a la Secretaría de Cultura, Recreación y Deporte.</t>
  </si>
  <si>
    <t>Actualizar el Plan de Austeridad en el Gasto vigencia 2026 del IDPC.</t>
  </si>
  <si>
    <t>Plan de Austeridad en el Gasto 2026 del IDPC actualizado.</t>
  </si>
  <si>
    <t>Emitir la Circular "PLAN DE AUSTERIDAD EN EL GASTO PÚBLICO - VIGENCIA 2026" dirigida al IDPC, detallando las actividades, los responsables y las fechas de entrega de la información e informes relacionados con la implementación del plan.</t>
  </si>
  <si>
    <t>Circular oficial titulada "PLAN DE AUSTERIDAD EN EL GASTO PÚBLICO - VIGENCIA 2026" dirigida al IDPC, que incluye las actividades, los responsables y las fechas de entrega de la información e informes correspondientes.</t>
  </si>
  <si>
    <t>El responsable de consolidar la información debera generar y solicitar la publicacion del informe correspondiente en la página web de la entidad, para el conocimiento de los servidores públicos y la ciudadanía en general.</t>
  </si>
  <si>
    <t>OTRO</t>
  </si>
  <si>
    <t>.</t>
  </si>
  <si>
    <t>Elaborar reportes de ejecución presupuestal de gastos y ejecución presupuestal de reservas, y remitir a los ordenadores de gasto con las alertas correspondientes.</t>
  </si>
  <si>
    <t>Documentos con la información presupuestal.</t>
  </si>
  <si>
    <t>Leonardo Alonso Castrillon
Profesional Especializado de presupuesto</t>
  </si>
  <si>
    <t>2.Enviar por correo electrónico los reportes de información presupuestal y las alertas a los ordenadores de gasto.</t>
  </si>
  <si>
    <t>Correo electrónico del envío de reportes de información presupuestal y las alertas a los responsables de presupuesto de cada área.</t>
  </si>
  <si>
    <t>Realizar seguimiento a la ejecución del PAC.</t>
  </si>
  <si>
    <t>1.Preparar el reporte de ejecución del PAC.</t>
  </si>
  <si>
    <t>Reporte de ejecución de PAC en Excel</t>
  </si>
  <si>
    <t>Edisson Guauque
Profesional Especializado de Tesorería</t>
  </si>
  <si>
    <t>2.Enviar mediante correo electrónico a los ordenadores de gasto los indicadores de ejecución del PAC y las alertas correspondientes.</t>
  </si>
  <si>
    <t>Correo electrónico con los indicadores de ejecución de PAC con las alertas correspondientes a los Ordenadores de gasto.</t>
  </si>
  <si>
    <t>Brindar información sobre los saldos de los convenios del IDPC como insumo para el seguimiento por parte de los Ordenadores del gasto.</t>
  </si>
  <si>
    <t>1.Informar saldos de convenios mediante correo electrónico a los ordenadores de gasto con el fin que realicen monitoreo interno.</t>
  </si>
  <si>
    <t>Correo electrónico informando saldos de los convenios del IDPC.</t>
  </si>
  <si>
    <t>Realizar mesas de seguimiento a la ejecución presupuestal y presentar las alertas con el fin de controlar la constitución de reservas de la vigencia y monitorear los saldos de los recursos de Pasivos Exigibles.</t>
  </si>
  <si>
    <t>1.Convocar mesas de seguimiento con los supervisores y apoyos a la supervisión de los contratos para realizar el  seguimiento a la ejecución presupuestal y presentar las alertas con el fin de controlar la constitución de reservas de la vigencia y monitorear</t>
  </si>
  <si>
    <t>Leonardo Alonso Castrillon
Profesional Especializado de presupuesto 
Edisson Guauque
Profesional Especializado de Tesorería</t>
  </si>
  <si>
    <t>1.Elaborar informe de ejecución presupuestal de gastos y ejecución presupuestal reservas.</t>
  </si>
  <si>
    <t>Elaborar informe de ejecución presupuestal de gastos y ejecución presupuestal de reservas, y remitir a los ordenadores de gasto con las alertas correspondientes.</t>
  </si>
  <si>
    <t>Listado de asistencia a la mesa de trabajo
Archivos de soporte presentados  en mesa de trabajo.
Comunicado interno a Dirección, Subdirectores, Jurídica y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</si>
</sst>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"/>
  </numFmts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3" borderId="1" xfId="0" applyFont="1" applyFill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64" fontId="6" fillId="7" borderId="1" xfId="0" applyNumberFormat="1" applyFont="1" applyFill="1" applyBorder="1" applyAlignment="1" applyProtection="1">
      <alignment horizontal="right" vertical="center" wrapText="1"/>
    </xf>
    <xf numFmtId="0" fontId="8" fillId="6" borderId="1" xfId="0" applyFont="1" applyFill="1" applyBorder="1" applyAlignment="1" applyProtection="1">
      <alignment horizontal="center" vertical="center" wrapText="1"/>
    </xf>
    <xf numFmtId="9" fontId="8" fillId="6" borderId="1" xfId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3"/>
  <sheetViews>
    <sheetView tabSelected="1" workbookViewId="0"/>
  </sheetViews>
  <sheetFormatPr baseColWidth="10" defaultColWidth="11.42578125" defaultRowHeight="15" x14ac:dyDescent="0.25"/>
  <cols>
    <col min="1" max="1" width="36.140625" style="2" customWidth="1"/>
    <col min="2" max="2" width="37.7109375" style="2" customWidth="1"/>
    <col min="3" max="4" width="18.7109375" style="2" hidden="1" customWidth="1"/>
    <col min="5" max="5" width="35.28515625" style="2" customWidth="1"/>
    <col min="6" max="6" width="34.7109375" style="2" hidden="1" customWidth="1"/>
    <col min="7" max="7" width="9.28515625" style="3" bestFit="1" customWidth="1"/>
    <col min="8" max="8" width="44.42578125" style="2" customWidth="1"/>
    <col min="9" max="9" width="11.5703125" style="3" bestFit="1" customWidth="1"/>
    <col min="10" max="11" width="44.42578125" style="2" customWidth="1"/>
    <col min="12" max="15" width="28" style="2" hidden="1" customWidth="1"/>
    <col min="16" max="16" width="21.28515625" style="2" customWidth="1"/>
    <col min="17" max="17" width="31.28515625" style="2" customWidth="1"/>
    <col min="18" max="19" width="15.140625" style="2" customWidth="1"/>
    <col min="20" max="20" width="18" style="2" hidden="1" customWidth="1"/>
    <col min="21" max="21" width="17.28515625" style="2" hidden="1" customWidth="1"/>
    <col min="22" max="22" width="20.140625" style="2" hidden="1" customWidth="1"/>
    <col min="23" max="23" width="25" style="3" customWidth="1"/>
    <col min="24" max="26" width="25" style="3" hidden="1" customWidth="1"/>
    <col min="27" max="27" width="25" style="3" customWidth="1"/>
    <col min="28" max="30" width="25" style="3" hidden="1" customWidth="1"/>
    <col min="31" max="31" width="25" style="3" customWidth="1"/>
    <col min="32" max="34" width="25" style="3" hidden="1" customWidth="1"/>
    <col min="35" max="35" width="25" style="3" customWidth="1"/>
    <col min="36" max="38" width="25" style="3" hidden="1" customWidth="1"/>
    <col min="39" max="39" width="25" style="3" customWidth="1"/>
    <col min="40" max="42" width="25" style="3" hidden="1" customWidth="1"/>
    <col min="43" max="43" width="25" style="3" customWidth="1"/>
    <col min="44" max="46" width="25" style="3" hidden="1" customWidth="1"/>
    <col min="47" max="47" width="25" style="3" customWidth="1"/>
    <col min="48" max="50" width="25" style="3" hidden="1" customWidth="1"/>
    <col min="51" max="51" width="25" style="3" customWidth="1"/>
    <col min="52" max="54" width="25" style="3" hidden="1" customWidth="1"/>
    <col min="55" max="55" width="25" style="3" customWidth="1"/>
    <col min="56" max="58" width="25" style="3" hidden="1" customWidth="1"/>
    <col min="59" max="59" width="25" style="3" customWidth="1"/>
    <col min="60" max="62" width="25" style="3" hidden="1" customWidth="1"/>
    <col min="63" max="63" width="25" style="3" customWidth="1"/>
    <col min="64" max="66" width="25" style="3" hidden="1" customWidth="1"/>
    <col min="67" max="67" width="25" style="3" customWidth="1"/>
    <col min="68" max="70" width="25" style="3" hidden="1" customWidth="1"/>
    <col min="71" max="16384" width="11.42578125" style="2"/>
  </cols>
  <sheetData>
    <row r="1" spans="1:7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</row>
    <row r="2" spans="1:70" s="16" customFormat="1" ht="60" x14ac:dyDescent="0.25">
      <c r="A2" s="4" t="s">
        <v>72</v>
      </c>
      <c r="B2" s="4" t="s">
        <v>70</v>
      </c>
      <c r="C2" s="5" t="s">
        <v>69</v>
      </c>
      <c r="D2" s="4" t="s">
        <v>90</v>
      </c>
      <c r="E2" s="4" t="s">
        <v>71</v>
      </c>
      <c r="F2" s="4" t="s">
        <v>69</v>
      </c>
      <c r="G2" s="17">
        <v>1</v>
      </c>
      <c r="H2" s="5" t="s">
        <v>102</v>
      </c>
      <c r="I2" s="6">
        <v>1</v>
      </c>
      <c r="J2" s="4" t="s">
        <v>103</v>
      </c>
      <c r="K2" s="5" t="s">
        <v>104</v>
      </c>
      <c r="L2" s="4" t="s">
        <v>90</v>
      </c>
      <c r="M2" s="4" t="s">
        <v>69</v>
      </c>
      <c r="N2" s="4" t="s">
        <v>69</v>
      </c>
      <c r="O2" s="14"/>
      <c r="P2" s="7">
        <v>3</v>
      </c>
      <c r="Q2" s="5" t="s">
        <v>99</v>
      </c>
      <c r="R2" s="8">
        <v>46023</v>
      </c>
      <c r="S2" s="8">
        <v>46387</v>
      </c>
      <c r="T2" s="9">
        <f t="shared" ref="T2:T13" si="0">X2+AB2+AF2+AJ2+AN2+AR2+AV2+AZ2+BD2+BH2+BL2+BP2</f>
        <v>0</v>
      </c>
      <c r="U2" s="10">
        <f t="shared" ref="U2:U13" si="1">T2/P2</f>
        <v>0</v>
      </c>
      <c r="V2" s="4" t="s">
        <v>69</v>
      </c>
      <c r="W2" s="11"/>
      <c r="X2" s="12"/>
      <c r="Y2" s="13"/>
      <c r="Z2" s="13"/>
      <c r="AA2" s="12">
        <v>0</v>
      </c>
      <c r="AB2" s="12"/>
      <c r="AC2" s="13"/>
      <c r="AD2" s="13"/>
      <c r="AE2" s="15">
        <v>0</v>
      </c>
      <c r="AF2" s="15"/>
      <c r="AG2" s="15"/>
      <c r="AH2" s="15"/>
      <c r="AI2" s="15">
        <v>1</v>
      </c>
      <c r="AJ2" s="15"/>
      <c r="AK2" s="15"/>
      <c r="AL2" s="15"/>
      <c r="AM2" s="15">
        <v>0</v>
      </c>
      <c r="AN2" s="15"/>
      <c r="AO2" s="15"/>
      <c r="AP2" s="15"/>
      <c r="AQ2" s="15">
        <v>0</v>
      </c>
      <c r="AR2" s="15"/>
      <c r="AS2" s="15"/>
      <c r="AT2" s="15"/>
      <c r="AU2" s="15">
        <v>1</v>
      </c>
      <c r="AV2" s="15"/>
      <c r="AW2" s="15"/>
      <c r="AX2" s="15"/>
      <c r="AY2" s="15">
        <v>0</v>
      </c>
      <c r="AZ2" s="15"/>
      <c r="BA2" s="15"/>
      <c r="BB2" s="15"/>
      <c r="BC2" s="15">
        <v>0</v>
      </c>
      <c r="BD2" s="15"/>
      <c r="BE2" s="15"/>
      <c r="BF2" s="15"/>
      <c r="BG2" s="15">
        <v>1</v>
      </c>
      <c r="BH2" s="15"/>
      <c r="BI2" s="15"/>
      <c r="BJ2" s="15"/>
      <c r="BK2" s="15">
        <v>0</v>
      </c>
      <c r="BL2" s="15"/>
      <c r="BM2" s="15"/>
      <c r="BN2" s="15"/>
      <c r="BO2" s="15">
        <v>0</v>
      </c>
      <c r="BP2" s="15"/>
      <c r="BQ2" s="15"/>
      <c r="BR2" s="15"/>
    </row>
    <row r="3" spans="1:70" s="16" customFormat="1" ht="60" x14ac:dyDescent="0.25">
      <c r="A3" s="4" t="s">
        <v>72</v>
      </c>
      <c r="B3" s="4" t="s">
        <v>70</v>
      </c>
      <c r="C3" s="5" t="s">
        <v>69</v>
      </c>
      <c r="D3" s="4" t="s">
        <v>90</v>
      </c>
      <c r="E3" s="4" t="s">
        <v>71</v>
      </c>
      <c r="F3" s="4" t="s">
        <v>69</v>
      </c>
      <c r="G3" s="17">
        <v>2</v>
      </c>
      <c r="H3" s="5" t="s">
        <v>109</v>
      </c>
      <c r="I3" s="6">
        <v>1</v>
      </c>
      <c r="J3" s="4" t="s">
        <v>108</v>
      </c>
      <c r="K3" s="5" t="s">
        <v>92</v>
      </c>
      <c r="L3" s="4" t="s">
        <v>90</v>
      </c>
      <c r="M3" s="4" t="s">
        <v>69</v>
      </c>
      <c r="N3" s="4" t="s">
        <v>69</v>
      </c>
      <c r="O3" s="14"/>
      <c r="P3" s="7">
        <v>10</v>
      </c>
      <c r="Q3" s="5" t="s">
        <v>93</v>
      </c>
      <c r="R3" s="8">
        <v>46023</v>
      </c>
      <c r="S3" s="8">
        <v>46387</v>
      </c>
      <c r="T3" s="9">
        <f t="shared" si="0"/>
        <v>0</v>
      </c>
      <c r="U3" s="10">
        <f t="shared" si="1"/>
        <v>0</v>
      </c>
      <c r="V3" s="4" t="s">
        <v>69</v>
      </c>
      <c r="W3" s="11"/>
      <c r="X3" s="12"/>
      <c r="Y3" s="13"/>
      <c r="Z3" s="13"/>
      <c r="AA3" s="12">
        <v>1</v>
      </c>
      <c r="AB3" s="12"/>
      <c r="AC3" s="13"/>
      <c r="AD3" s="13"/>
      <c r="AE3" s="15">
        <v>1</v>
      </c>
      <c r="AF3" s="15"/>
      <c r="AG3" s="15"/>
      <c r="AH3" s="15"/>
      <c r="AI3" s="15">
        <v>1</v>
      </c>
      <c r="AJ3" s="15"/>
      <c r="AK3" s="15"/>
      <c r="AL3" s="15"/>
      <c r="AM3" s="15">
        <v>1</v>
      </c>
      <c r="AN3" s="15"/>
      <c r="AO3" s="15"/>
      <c r="AP3" s="15"/>
      <c r="AQ3" s="15">
        <v>1</v>
      </c>
      <c r="AR3" s="15"/>
      <c r="AS3" s="15"/>
      <c r="AT3" s="15"/>
      <c r="AU3" s="15">
        <v>1</v>
      </c>
      <c r="AV3" s="15"/>
      <c r="AW3" s="15"/>
      <c r="AX3" s="15"/>
      <c r="AY3" s="15">
        <v>1</v>
      </c>
      <c r="AZ3" s="15"/>
      <c r="BA3" s="15"/>
      <c r="BB3" s="15"/>
      <c r="BC3" s="15">
        <v>1</v>
      </c>
      <c r="BD3" s="15"/>
      <c r="BE3" s="15"/>
      <c r="BF3" s="15"/>
      <c r="BG3" s="15">
        <v>1</v>
      </c>
      <c r="BH3" s="15"/>
      <c r="BI3" s="15"/>
      <c r="BJ3" s="15"/>
      <c r="BK3" s="15">
        <v>1</v>
      </c>
      <c r="BL3" s="15"/>
      <c r="BM3" s="15"/>
      <c r="BN3" s="15"/>
      <c r="BO3" s="15">
        <v>0</v>
      </c>
      <c r="BP3" s="15"/>
      <c r="BQ3" s="15"/>
      <c r="BR3" s="15"/>
    </row>
    <row r="4" spans="1:70" s="16" customFormat="1" ht="60" x14ac:dyDescent="0.25">
      <c r="A4" s="4" t="s">
        <v>72</v>
      </c>
      <c r="B4" s="4" t="s">
        <v>70</v>
      </c>
      <c r="C4" s="5" t="s">
        <v>69</v>
      </c>
      <c r="D4" s="4" t="s">
        <v>90</v>
      </c>
      <c r="E4" s="4" t="s">
        <v>71</v>
      </c>
      <c r="F4" s="4" t="s">
        <v>69</v>
      </c>
      <c r="G4" s="17">
        <v>3</v>
      </c>
      <c r="H4" s="5" t="s">
        <v>91</v>
      </c>
      <c r="I4" s="6">
        <v>1</v>
      </c>
      <c r="J4" s="4" t="s">
        <v>94</v>
      </c>
      <c r="K4" s="5" t="s">
        <v>95</v>
      </c>
      <c r="L4" s="4" t="s">
        <v>90</v>
      </c>
      <c r="M4" s="4" t="s">
        <v>69</v>
      </c>
      <c r="N4" s="4" t="s">
        <v>69</v>
      </c>
      <c r="O4" s="14"/>
      <c r="P4" s="7">
        <v>10</v>
      </c>
      <c r="Q4" s="5" t="s">
        <v>93</v>
      </c>
      <c r="R4" s="8">
        <v>46023</v>
      </c>
      <c r="S4" s="8">
        <v>46387</v>
      </c>
      <c r="T4" s="9">
        <f t="shared" si="0"/>
        <v>0</v>
      </c>
      <c r="U4" s="10">
        <f t="shared" si="1"/>
        <v>0</v>
      </c>
      <c r="V4" s="4" t="s">
        <v>69</v>
      </c>
      <c r="W4" s="11"/>
      <c r="X4" s="12"/>
      <c r="Y4" s="13"/>
      <c r="Z4" s="13"/>
      <c r="AA4" s="12">
        <v>0</v>
      </c>
      <c r="AB4" s="12"/>
      <c r="AC4" s="13"/>
      <c r="AD4" s="13"/>
      <c r="AE4" s="15">
        <v>1</v>
      </c>
      <c r="AF4" s="15"/>
      <c r="AG4" s="15"/>
      <c r="AH4" s="15"/>
      <c r="AI4" s="15">
        <v>1</v>
      </c>
      <c r="AJ4" s="15"/>
      <c r="AK4" s="15"/>
      <c r="AL4" s="15"/>
      <c r="AM4" s="15">
        <v>1</v>
      </c>
      <c r="AN4" s="15"/>
      <c r="AO4" s="15"/>
      <c r="AP4" s="15"/>
      <c r="AQ4" s="15">
        <v>1</v>
      </c>
      <c r="AR4" s="15"/>
      <c r="AS4" s="15"/>
      <c r="AT4" s="15"/>
      <c r="AU4" s="15">
        <v>1</v>
      </c>
      <c r="AV4" s="15"/>
      <c r="AW4" s="15"/>
      <c r="AX4" s="15"/>
      <c r="AY4" s="15">
        <v>1</v>
      </c>
      <c r="AZ4" s="15"/>
      <c r="BA4" s="15"/>
      <c r="BB4" s="15"/>
      <c r="BC4" s="15">
        <v>1</v>
      </c>
      <c r="BD4" s="15"/>
      <c r="BE4" s="15"/>
      <c r="BF4" s="15"/>
      <c r="BG4" s="15">
        <v>1</v>
      </c>
      <c r="BH4" s="15"/>
      <c r="BI4" s="15"/>
      <c r="BJ4" s="15"/>
      <c r="BK4" s="15">
        <v>1</v>
      </c>
      <c r="BL4" s="15"/>
      <c r="BM4" s="15"/>
      <c r="BN4" s="15"/>
      <c r="BO4" s="15">
        <v>1</v>
      </c>
      <c r="BP4" s="15"/>
      <c r="BQ4" s="15"/>
      <c r="BR4" s="15"/>
    </row>
    <row r="5" spans="1:70" s="16" customFormat="1" ht="105" x14ac:dyDescent="0.25">
      <c r="A5" s="4" t="s">
        <v>72</v>
      </c>
      <c r="B5" s="4" t="s">
        <v>70</v>
      </c>
      <c r="C5" s="5" t="s">
        <v>69</v>
      </c>
      <c r="D5" s="4"/>
      <c r="E5" s="4" t="s">
        <v>71</v>
      </c>
      <c r="F5" s="4" t="s">
        <v>89</v>
      </c>
      <c r="G5" s="17">
        <v>4</v>
      </c>
      <c r="H5" s="5" t="s">
        <v>77</v>
      </c>
      <c r="I5" s="6">
        <v>1</v>
      </c>
      <c r="J5" s="4" t="s">
        <v>84</v>
      </c>
      <c r="K5" s="18" t="s">
        <v>85</v>
      </c>
      <c r="L5" s="4"/>
      <c r="M5" s="4"/>
      <c r="N5" s="4"/>
      <c r="O5" s="14"/>
      <c r="P5" s="7">
        <f t="shared" ref="P5:P10" si="2">W5+AA5+AE5+AI5+AM5+AQ5+AU5+AY5+BC5+BG5+BK5+BO5</f>
        <v>1</v>
      </c>
      <c r="Q5" s="5" t="s">
        <v>78</v>
      </c>
      <c r="R5" s="8">
        <v>46023</v>
      </c>
      <c r="S5" s="8">
        <v>46387</v>
      </c>
      <c r="T5" s="9">
        <f t="shared" si="0"/>
        <v>0</v>
      </c>
      <c r="U5" s="10">
        <f t="shared" si="1"/>
        <v>0</v>
      </c>
      <c r="V5" s="4"/>
      <c r="W5" s="11"/>
      <c r="X5" s="12"/>
      <c r="Y5" s="13"/>
      <c r="Z5" s="13"/>
      <c r="AA5" s="12">
        <v>1</v>
      </c>
      <c r="AB5" s="12"/>
      <c r="AC5" s="13"/>
      <c r="AD5" s="13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</row>
    <row r="6" spans="1:70" s="16" customFormat="1" ht="105" x14ac:dyDescent="0.25">
      <c r="A6" s="4" t="s">
        <v>72</v>
      </c>
      <c r="B6" s="4" t="s">
        <v>70</v>
      </c>
      <c r="C6" s="5" t="s">
        <v>69</v>
      </c>
      <c r="D6" s="4"/>
      <c r="E6" s="4" t="s">
        <v>71</v>
      </c>
      <c r="F6" s="4" t="s">
        <v>89</v>
      </c>
      <c r="G6" s="17">
        <v>4</v>
      </c>
      <c r="H6" s="5" t="s">
        <v>77</v>
      </c>
      <c r="I6" s="6">
        <v>2</v>
      </c>
      <c r="J6" s="4" t="s">
        <v>79</v>
      </c>
      <c r="K6" s="5" t="s">
        <v>80</v>
      </c>
      <c r="L6" s="4"/>
      <c r="M6" s="4"/>
      <c r="N6" s="4"/>
      <c r="O6" s="14"/>
      <c r="P6" s="7">
        <f t="shared" si="2"/>
        <v>1</v>
      </c>
      <c r="Q6" s="5" t="s">
        <v>78</v>
      </c>
      <c r="R6" s="8">
        <v>46023</v>
      </c>
      <c r="S6" s="8">
        <v>46387</v>
      </c>
      <c r="T6" s="9">
        <f t="shared" si="0"/>
        <v>0</v>
      </c>
      <c r="U6" s="10">
        <f t="shared" si="1"/>
        <v>0</v>
      </c>
      <c r="V6" s="4"/>
      <c r="W6" s="11"/>
      <c r="X6" s="12"/>
      <c r="Y6" s="13"/>
      <c r="Z6" s="13"/>
      <c r="AA6" s="12">
        <v>1</v>
      </c>
      <c r="AB6" s="12"/>
      <c r="AC6" s="13"/>
      <c r="AD6" s="13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</row>
    <row r="7" spans="1:70" s="16" customFormat="1" ht="105" x14ac:dyDescent="0.25">
      <c r="A7" s="4" t="s">
        <v>72</v>
      </c>
      <c r="B7" s="4" t="s">
        <v>70</v>
      </c>
      <c r="C7" s="5" t="s">
        <v>69</v>
      </c>
      <c r="D7" s="4"/>
      <c r="E7" s="4" t="s">
        <v>71</v>
      </c>
      <c r="F7" s="4" t="s">
        <v>89</v>
      </c>
      <c r="G7" s="17">
        <v>4</v>
      </c>
      <c r="H7" s="5" t="s">
        <v>77</v>
      </c>
      <c r="I7" s="6">
        <v>3</v>
      </c>
      <c r="J7" s="4" t="s">
        <v>86</v>
      </c>
      <c r="K7" s="18" t="s">
        <v>87</v>
      </c>
      <c r="L7" s="4"/>
      <c r="M7" s="4"/>
      <c r="N7" s="4"/>
      <c r="O7" s="14"/>
      <c r="P7" s="7">
        <f t="shared" si="2"/>
        <v>1</v>
      </c>
      <c r="Q7" s="5" t="s">
        <v>78</v>
      </c>
      <c r="R7" s="8">
        <v>46023</v>
      </c>
      <c r="S7" s="8">
        <v>46387</v>
      </c>
      <c r="T7" s="9">
        <f t="shared" si="0"/>
        <v>0</v>
      </c>
      <c r="U7" s="10">
        <f t="shared" si="1"/>
        <v>0</v>
      </c>
      <c r="V7" s="4"/>
      <c r="W7" s="11"/>
      <c r="X7" s="12"/>
      <c r="Y7" s="13"/>
      <c r="Z7" s="13"/>
      <c r="AA7" s="12">
        <v>1</v>
      </c>
      <c r="AB7" s="12"/>
      <c r="AC7" s="13"/>
      <c r="AD7" s="13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</row>
    <row r="8" spans="1:70" s="16" customFormat="1" ht="105" x14ac:dyDescent="0.25">
      <c r="A8" s="4" t="s">
        <v>72</v>
      </c>
      <c r="B8" s="4" t="s">
        <v>70</v>
      </c>
      <c r="C8" s="5" t="s">
        <v>69</v>
      </c>
      <c r="D8" s="4"/>
      <c r="E8" s="4" t="s">
        <v>71</v>
      </c>
      <c r="F8" s="4" t="s">
        <v>89</v>
      </c>
      <c r="G8" s="17">
        <v>4</v>
      </c>
      <c r="H8" s="5" t="s">
        <v>77</v>
      </c>
      <c r="I8" s="6">
        <v>4</v>
      </c>
      <c r="J8" s="4" t="s">
        <v>88</v>
      </c>
      <c r="K8" s="5" t="s">
        <v>81</v>
      </c>
      <c r="L8" s="4"/>
      <c r="M8" s="4"/>
      <c r="N8" s="4"/>
      <c r="O8" s="14"/>
      <c r="P8" s="7">
        <f t="shared" si="2"/>
        <v>3</v>
      </c>
      <c r="Q8" s="5" t="s">
        <v>78</v>
      </c>
      <c r="R8" s="8">
        <v>46023</v>
      </c>
      <c r="S8" s="8">
        <v>46387</v>
      </c>
      <c r="T8" s="9">
        <f t="shared" si="0"/>
        <v>0</v>
      </c>
      <c r="U8" s="10">
        <f t="shared" si="1"/>
        <v>0</v>
      </c>
      <c r="V8" s="4"/>
      <c r="W8" s="11"/>
      <c r="X8" s="12"/>
      <c r="Y8" s="13"/>
      <c r="Z8" s="13"/>
      <c r="AA8" s="12"/>
      <c r="AB8" s="12"/>
      <c r="AC8" s="13"/>
      <c r="AD8" s="13"/>
      <c r="AE8" s="15"/>
      <c r="AF8" s="15"/>
      <c r="AG8" s="15"/>
      <c r="AH8" s="15"/>
      <c r="AI8" s="15">
        <v>1</v>
      </c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>
        <v>1</v>
      </c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>
        <v>1</v>
      </c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</row>
    <row r="9" spans="1:70" s="16" customFormat="1" ht="105" x14ac:dyDescent="0.25">
      <c r="A9" s="4" t="s">
        <v>72</v>
      </c>
      <c r="B9" s="4" t="s">
        <v>70</v>
      </c>
      <c r="C9" s="5" t="s">
        <v>69</v>
      </c>
      <c r="D9" s="4"/>
      <c r="E9" s="4" t="s">
        <v>71</v>
      </c>
      <c r="F9" s="4" t="s">
        <v>89</v>
      </c>
      <c r="G9" s="17">
        <v>4</v>
      </c>
      <c r="H9" s="5" t="s">
        <v>77</v>
      </c>
      <c r="I9" s="6">
        <v>5</v>
      </c>
      <c r="J9" s="4" t="s">
        <v>82</v>
      </c>
      <c r="K9" s="5" t="s">
        <v>83</v>
      </c>
      <c r="L9" s="4"/>
      <c r="M9" s="4"/>
      <c r="N9" s="4"/>
      <c r="O9" s="14"/>
      <c r="P9" s="7">
        <f t="shared" si="2"/>
        <v>1</v>
      </c>
      <c r="Q9" s="5" t="s">
        <v>78</v>
      </c>
      <c r="R9" s="8">
        <v>46023</v>
      </c>
      <c r="S9" s="8">
        <v>46387</v>
      </c>
      <c r="T9" s="9">
        <f t="shared" si="0"/>
        <v>0</v>
      </c>
      <c r="U9" s="10">
        <f t="shared" si="1"/>
        <v>0</v>
      </c>
      <c r="V9" s="4"/>
      <c r="W9" s="11"/>
      <c r="X9" s="12"/>
      <c r="Y9" s="13"/>
      <c r="Z9" s="13"/>
      <c r="AA9" s="12"/>
      <c r="AB9" s="12"/>
      <c r="AC9" s="13"/>
      <c r="AD9" s="13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>
        <v>1</v>
      </c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</row>
    <row r="10" spans="1:70" s="16" customFormat="1" ht="60" x14ac:dyDescent="0.25">
      <c r="A10" s="4" t="s">
        <v>72</v>
      </c>
      <c r="B10" s="4" t="s">
        <v>70</v>
      </c>
      <c r="C10" s="5" t="s">
        <v>69</v>
      </c>
      <c r="D10" s="4"/>
      <c r="E10" s="4" t="s">
        <v>71</v>
      </c>
      <c r="F10" s="4" t="s">
        <v>89</v>
      </c>
      <c r="G10" s="17">
        <v>5</v>
      </c>
      <c r="H10" s="5" t="s">
        <v>73</v>
      </c>
      <c r="I10" s="6">
        <v>1</v>
      </c>
      <c r="J10" s="4" t="s">
        <v>74</v>
      </c>
      <c r="K10" s="5" t="s">
        <v>75</v>
      </c>
      <c r="L10" s="4"/>
      <c r="M10" s="4" t="s">
        <v>69</v>
      </c>
      <c r="N10" s="4" t="s">
        <v>69</v>
      </c>
      <c r="O10" s="14"/>
      <c r="P10" s="7">
        <f t="shared" si="2"/>
        <v>8</v>
      </c>
      <c r="Q10" s="5" t="s">
        <v>76</v>
      </c>
      <c r="R10" s="8">
        <v>46023</v>
      </c>
      <c r="S10" s="8">
        <v>46387</v>
      </c>
      <c r="T10" s="9">
        <f t="shared" si="0"/>
        <v>0</v>
      </c>
      <c r="U10" s="10">
        <f t="shared" si="1"/>
        <v>0</v>
      </c>
      <c r="V10" s="4" t="s">
        <v>69</v>
      </c>
      <c r="W10" s="11"/>
      <c r="X10" s="12"/>
      <c r="Y10" s="13"/>
      <c r="Z10" s="13"/>
      <c r="AA10" s="12">
        <v>1</v>
      </c>
      <c r="AB10" s="12"/>
      <c r="AC10" s="13"/>
      <c r="AD10" s="13"/>
      <c r="AE10" s="15"/>
      <c r="AF10" s="15"/>
      <c r="AG10" s="15"/>
      <c r="AH10" s="15"/>
      <c r="AI10" s="15">
        <v>1</v>
      </c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>
        <v>1</v>
      </c>
      <c r="AV10" s="15"/>
      <c r="AW10" s="15"/>
      <c r="AX10" s="15"/>
      <c r="AY10" s="15">
        <v>1</v>
      </c>
      <c r="AZ10" s="15"/>
      <c r="BA10" s="15"/>
      <c r="BB10" s="15"/>
      <c r="BC10" s="15">
        <v>1</v>
      </c>
      <c r="BD10" s="15"/>
      <c r="BE10" s="15"/>
      <c r="BF10" s="15"/>
      <c r="BG10" s="15">
        <v>1</v>
      </c>
      <c r="BH10" s="15"/>
      <c r="BI10" s="15"/>
      <c r="BJ10" s="15"/>
      <c r="BK10" s="15">
        <v>1</v>
      </c>
      <c r="BL10" s="15"/>
      <c r="BM10" s="15"/>
      <c r="BN10" s="15"/>
      <c r="BO10" s="15">
        <v>1</v>
      </c>
      <c r="BP10" s="15"/>
      <c r="BQ10" s="15"/>
      <c r="BR10" s="15"/>
    </row>
    <row r="11" spans="1:70" s="16" customFormat="1" ht="105" x14ac:dyDescent="0.25">
      <c r="A11" s="4" t="s">
        <v>72</v>
      </c>
      <c r="B11" s="4" t="s">
        <v>70</v>
      </c>
      <c r="C11" s="5" t="s">
        <v>69</v>
      </c>
      <c r="D11" s="4" t="s">
        <v>90</v>
      </c>
      <c r="E11" s="4" t="s">
        <v>71</v>
      </c>
      <c r="F11" s="4" t="s">
        <v>69</v>
      </c>
      <c r="G11" s="17">
        <v>6</v>
      </c>
      <c r="H11" s="5" t="s">
        <v>105</v>
      </c>
      <c r="I11" s="6">
        <v>1</v>
      </c>
      <c r="J11" s="4" t="s">
        <v>106</v>
      </c>
      <c r="K11" s="5" t="s">
        <v>110</v>
      </c>
      <c r="L11" s="4" t="s">
        <v>90</v>
      </c>
      <c r="M11" s="4" t="s">
        <v>69</v>
      </c>
      <c r="N11" s="4" t="s">
        <v>69</v>
      </c>
      <c r="O11" s="14"/>
      <c r="P11" s="7">
        <v>7</v>
      </c>
      <c r="Q11" s="5" t="s">
        <v>107</v>
      </c>
      <c r="R11" s="8">
        <v>46023</v>
      </c>
      <c r="S11" s="8">
        <v>46387</v>
      </c>
      <c r="T11" s="9">
        <f t="shared" si="0"/>
        <v>0</v>
      </c>
      <c r="U11" s="10">
        <f t="shared" si="1"/>
        <v>0</v>
      </c>
      <c r="V11" s="4" t="s">
        <v>69</v>
      </c>
      <c r="W11" s="11"/>
      <c r="X11" s="12"/>
      <c r="Y11" s="13"/>
      <c r="Z11" s="13"/>
      <c r="AA11" s="12">
        <v>0</v>
      </c>
      <c r="AB11" s="12"/>
      <c r="AC11" s="13"/>
      <c r="AD11" s="13"/>
      <c r="AE11" s="15">
        <v>0</v>
      </c>
      <c r="AF11" s="15"/>
      <c r="AG11" s="15"/>
      <c r="AH11" s="15"/>
      <c r="AI11" s="15">
        <v>0</v>
      </c>
      <c r="AJ11" s="15"/>
      <c r="AK11" s="15"/>
      <c r="AL11" s="15"/>
      <c r="AM11" s="15">
        <v>1</v>
      </c>
      <c r="AN11" s="15"/>
      <c r="AO11" s="15"/>
      <c r="AP11" s="15"/>
      <c r="AQ11" s="15">
        <v>0</v>
      </c>
      <c r="AR11" s="15"/>
      <c r="AS11" s="15"/>
      <c r="AT11" s="15"/>
      <c r="AU11" s="15">
        <v>1</v>
      </c>
      <c r="AV11" s="15"/>
      <c r="AW11" s="15"/>
      <c r="AX11" s="15"/>
      <c r="AY11" s="15">
        <v>0</v>
      </c>
      <c r="AZ11" s="15"/>
      <c r="BA11" s="15"/>
      <c r="BB11" s="15"/>
      <c r="BC11" s="15">
        <v>1</v>
      </c>
      <c r="BD11" s="15"/>
      <c r="BE11" s="15"/>
      <c r="BF11" s="15"/>
      <c r="BG11" s="15">
        <v>0</v>
      </c>
      <c r="BH11" s="15"/>
      <c r="BI11" s="15"/>
      <c r="BJ11" s="15"/>
      <c r="BK11" s="15">
        <v>1</v>
      </c>
      <c r="BL11" s="15"/>
      <c r="BM11" s="15"/>
      <c r="BN11" s="15"/>
      <c r="BO11" s="15">
        <v>0</v>
      </c>
      <c r="BP11" s="15"/>
      <c r="BQ11" s="15"/>
      <c r="BR11" s="15"/>
    </row>
    <row r="12" spans="1:70" s="16" customFormat="1" ht="45" x14ac:dyDescent="0.25">
      <c r="A12" s="4" t="s">
        <v>72</v>
      </c>
      <c r="B12" s="4" t="s">
        <v>70</v>
      </c>
      <c r="C12" s="5" t="s">
        <v>69</v>
      </c>
      <c r="D12" s="4" t="s">
        <v>90</v>
      </c>
      <c r="E12" s="4" t="s">
        <v>71</v>
      </c>
      <c r="F12" s="4" t="s">
        <v>69</v>
      </c>
      <c r="G12" s="17">
        <v>7</v>
      </c>
      <c r="H12" s="5" t="s">
        <v>96</v>
      </c>
      <c r="I12" s="6">
        <v>1</v>
      </c>
      <c r="J12" s="4" t="s">
        <v>97</v>
      </c>
      <c r="K12" s="5" t="s">
        <v>98</v>
      </c>
      <c r="L12" s="4" t="s">
        <v>90</v>
      </c>
      <c r="M12" s="4" t="s">
        <v>69</v>
      </c>
      <c r="N12" s="4" t="s">
        <v>69</v>
      </c>
      <c r="O12" s="14"/>
      <c r="P12" s="7">
        <v>3</v>
      </c>
      <c r="Q12" s="5" t="s">
        <v>99</v>
      </c>
      <c r="R12" s="8">
        <v>46023</v>
      </c>
      <c r="S12" s="8">
        <v>46387</v>
      </c>
      <c r="T12" s="9">
        <f t="shared" si="0"/>
        <v>0</v>
      </c>
      <c r="U12" s="10">
        <f t="shared" si="1"/>
        <v>0</v>
      </c>
      <c r="V12" s="4" t="s">
        <v>69</v>
      </c>
      <c r="W12" s="11"/>
      <c r="X12" s="12"/>
      <c r="Y12" s="13"/>
      <c r="Z12" s="13"/>
      <c r="AA12" s="12">
        <v>0</v>
      </c>
      <c r="AB12" s="12"/>
      <c r="AC12" s="13"/>
      <c r="AD12" s="13"/>
      <c r="AE12" s="15">
        <v>0</v>
      </c>
      <c r="AF12" s="15"/>
      <c r="AG12" s="15"/>
      <c r="AH12" s="15"/>
      <c r="AI12" s="15">
        <v>1</v>
      </c>
      <c r="AJ12" s="15"/>
      <c r="AK12" s="15"/>
      <c r="AL12" s="15"/>
      <c r="AM12" s="15">
        <v>0</v>
      </c>
      <c r="AN12" s="15"/>
      <c r="AO12" s="15"/>
      <c r="AP12" s="15"/>
      <c r="AQ12" s="15">
        <v>0</v>
      </c>
      <c r="AR12" s="15"/>
      <c r="AS12" s="15"/>
      <c r="AT12" s="15"/>
      <c r="AU12" s="15">
        <v>1</v>
      </c>
      <c r="AV12" s="15"/>
      <c r="AW12" s="15"/>
      <c r="AX12" s="15"/>
      <c r="AY12" s="15">
        <v>0</v>
      </c>
      <c r="AZ12" s="15"/>
      <c r="BA12" s="15"/>
      <c r="BB12" s="15"/>
      <c r="BC12" s="15">
        <v>0</v>
      </c>
      <c r="BD12" s="15"/>
      <c r="BE12" s="15"/>
      <c r="BF12" s="15"/>
      <c r="BG12" s="15">
        <v>1</v>
      </c>
      <c r="BH12" s="15"/>
      <c r="BI12" s="15"/>
      <c r="BJ12" s="15"/>
      <c r="BK12" s="15">
        <v>0</v>
      </c>
      <c r="BL12" s="15"/>
      <c r="BM12" s="15"/>
      <c r="BN12" s="15"/>
      <c r="BO12" s="15">
        <v>0</v>
      </c>
      <c r="BP12" s="15"/>
      <c r="BQ12" s="15"/>
      <c r="BR12" s="15"/>
    </row>
    <row r="13" spans="1:70" s="16" customFormat="1" ht="60" x14ac:dyDescent="0.25">
      <c r="A13" s="4" t="s">
        <v>72</v>
      </c>
      <c r="B13" s="4" t="s">
        <v>70</v>
      </c>
      <c r="C13" s="5" t="s">
        <v>69</v>
      </c>
      <c r="D13" s="4" t="s">
        <v>90</v>
      </c>
      <c r="E13" s="4" t="s">
        <v>71</v>
      </c>
      <c r="F13" s="4" t="s">
        <v>69</v>
      </c>
      <c r="G13" s="17">
        <v>7</v>
      </c>
      <c r="H13" s="5" t="s">
        <v>96</v>
      </c>
      <c r="I13" s="6">
        <v>2</v>
      </c>
      <c r="J13" s="4" t="s">
        <v>100</v>
      </c>
      <c r="K13" s="5" t="s">
        <v>101</v>
      </c>
      <c r="L13" s="4" t="s">
        <v>90</v>
      </c>
      <c r="M13" s="4" t="s">
        <v>69</v>
      </c>
      <c r="N13" s="4" t="s">
        <v>69</v>
      </c>
      <c r="O13" s="14"/>
      <c r="P13" s="7">
        <v>3</v>
      </c>
      <c r="Q13" s="5" t="s">
        <v>99</v>
      </c>
      <c r="R13" s="8">
        <v>46023</v>
      </c>
      <c r="S13" s="8">
        <v>46387</v>
      </c>
      <c r="T13" s="9">
        <f t="shared" si="0"/>
        <v>0</v>
      </c>
      <c r="U13" s="10">
        <f t="shared" si="1"/>
        <v>0</v>
      </c>
      <c r="V13" s="4" t="s">
        <v>69</v>
      </c>
      <c r="W13" s="11"/>
      <c r="X13" s="12"/>
      <c r="Y13" s="13"/>
      <c r="Z13" s="13"/>
      <c r="AA13" s="12">
        <v>0</v>
      </c>
      <c r="AB13" s="12"/>
      <c r="AC13" s="13"/>
      <c r="AD13" s="13"/>
      <c r="AE13" s="15">
        <v>0</v>
      </c>
      <c r="AF13" s="15"/>
      <c r="AG13" s="15"/>
      <c r="AH13" s="15"/>
      <c r="AI13" s="15">
        <v>1</v>
      </c>
      <c r="AJ13" s="15"/>
      <c r="AK13" s="15"/>
      <c r="AL13" s="15"/>
      <c r="AM13" s="15">
        <v>0</v>
      </c>
      <c r="AN13" s="15"/>
      <c r="AO13" s="15"/>
      <c r="AP13" s="15"/>
      <c r="AQ13" s="15">
        <v>0</v>
      </c>
      <c r="AR13" s="15"/>
      <c r="AS13" s="15"/>
      <c r="AT13" s="15"/>
      <c r="AU13" s="15">
        <v>1</v>
      </c>
      <c r="AV13" s="15"/>
      <c r="AW13" s="15"/>
      <c r="AX13" s="15"/>
      <c r="AY13" s="15">
        <v>0</v>
      </c>
      <c r="AZ13" s="15"/>
      <c r="BA13" s="15"/>
      <c r="BB13" s="15"/>
      <c r="BC13" s="15">
        <v>0</v>
      </c>
      <c r="BD13" s="15"/>
      <c r="BE13" s="15"/>
      <c r="BF13" s="15"/>
      <c r="BG13" s="15">
        <v>1</v>
      </c>
      <c r="BH13" s="15"/>
      <c r="BI13" s="15"/>
      <c r="BJ13" s="15"/>
      <c r="BK13" s="15">
        <v>0</v>
      </c>
      <c r="BL13" s="15"/>
      <c r="BM13" s="15"/>
      <c r="BN13" s="15"/>
      <c r="BO13" s="15">
        <v>0</v>
      </c>
      <c r="BP13" s="15"/>
      <c r="BQ13" s="15"/>
      <c r="BR13" s="15"/>
    </row>
  </sheetData>
  <autoFilter ref="A1:BR13">
    <sortState ref="A2:BR13">
      <sortCondition ref="G1:G13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financiera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Helber Aurelio Silva Leguizamon</dc:creator>
  <cp:lastModifiedBy>Carlos Hernando Sandoval Mora</cp:lastModifiedBy>
  <dcterms:created xsi:type="dcterms:W3CDTF">2025-11-04T14:11:06Z</dcterms:created>
  <dcterms:modified xsi:type="dcterms:W3CDTF">2026-01-31T00:59:26Z</dcterms:modified>
</cp:coreProperties>
</file>