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800" windowHeight="12210"/>
  </bookViews>
  <sheets>
    <sheet name="PA_RepoUI_01" sheetId="1" r:id="rId1"/>
  </sheets>
  <definedNames>
    <definedName name="JR_PAGE_ANCHOR_0_1">PA_RepoUI_01!$A$1</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57" i="1" l="1"/>
  <c r="Y357" i="1"/>
  <c r="AV357" i="1"/>
  <c r="AV329" i="1"/>
  <c r="AV328" i="1"/>
  <c r="AV327" i="1"/>
  <c r="Y329" i="1"/>
  <c r="Y328" i="1"/>
  <c r="Y327" i="1"/>
  <c r="U329" i="1"/>
  <c r="U328" i="1"/>
  <c r="U327" i="1"/>
  <c r="AV322" i="1"/>
  <c r="AV294" i="1"/>
  <c r="Y322" i="1"/>
  <c r="Y294" i="1"/>
  <c r="U322" i="1"/>
  <c r="U294" i="1"/>
  <c r="U290" i="1"/>
  <c r="Y290" i="1"/>
  <c r="AV290" i="1"/>
  <c r="AV262" i="1"/>
  <c r="Y262" i="1"/>
  <c r="U262" i="1"/>
  <c r="U258" i="1"/>
  <c r="Y258" i="1"/>
  <c r="AV258" i="1"/>
  <c r="AV253" i="1"/>
  <c r="Y253" i="1"/>
  <c r="U253" i="1"/>
  <c r="AV250" i="1"/>
  <c r="Y250" i="1"/>
  <c r="U250" i="1"/>
  <c r="AV245" i="1"/>
  <c r="Y245" i="1"/>
  <c r="U245" i="1"/>
  <c r="U218" i="1"/>
  <c r="U217" i="1"/>
  <c r="U216" i="1"/>
  <c r="Y218" i="1"/>
  <c r="Y217" i="1"/>
  <c r="Y216" i="1"/>
  <c r="AV218" i="1"/>
  <c r="AV217" i="1"/>
  <c r="AV216" i="1"/>
  <c r="AV211" i="1"/>
  <c r="Y211" i="1"/>
  <c r="U211" i="1"/>
  <c r="AV182" i="1"/>
  <c r="Y182" i="1"/>
  <c r="U182" i="1"/>
  <c r="AV176" i="1"/>
  <c r="Y176" i="1"/>
  <c r="U176" i="1"/>
  <c r="AV111" i="1"/>
  <c r="Y111" i="1"/>
  <c r="U111" i="1"/>
  <c r="AV107" i="1"/>
  <c r="Y107" i="1"/>
  <c r="U107" i="1"/>
  <c r="U79" i="1"/>
  <c r="Y79" i="1"/>
  <c r="AV79" i="1"/>
  <c r="U47" i="1"/>
  <c r="Y47" i="1"/>
  <c r="AV47" i="1"/>
  <c r="AV75" i="1"/>
  <c r="Y75" i="1"/>
  <c r="U75" i="1"/>
  <c r="AV146" i="1"/>
  <c r="Y146" i="1"/>
  <c r="U146" i="1"/>
  <c r="AV139" i="1"/>
  <c r="Y139" i="1"/>
  <c r="U139" i="1"/>
  <c r="AV40" i="1"/>
  <c r="Y40" i="1"/>
  <c r="U40" i="1"/>
  <c r="AV12" i="1"/>
  <c r="AV11" i="1"/>
  <c r="AV10" i="1"/>
  <c r="Y12" i="1"/>
  <c r="Y11" i="1"/>
  <c r="Y10" i="1"/>
  <c r="U12" i="1"/>
  <c r="U11" i="1"/>
  <c r="U10" i="1"/>
  <c r="Y145" i="1"/>
  <c r="Y144" i="1"/>
  <c r="U145" i="1"/>
  <c r="U144" i="1"/>
  <c r="AV46" i="1"/>
  <c r="AV45" i="1"/>
  <c r="Y46" i="1"/>
  <c r="Y45" i="1"/>
  <c r="U46" i="1"/>
  <c r="U45" i="1"/>
  <c r="AV145" i="1"/>
  <c r="AV144" i="1"/>
  <c r="U362" i="1"/>
  <c r="Y362" i="1"/>
  <c r="AV362" i="1"/>
</calcChain>
</file>

<file path=xl/sharedStrings.xml><?xml version="1.0" encoding="utf-8"?>
<sst xmlns="http://schemas.openxmlformats.org/spreadsheetml/2006/main" count="490" uniqueCount="158">
  <si>
    <t>Plan de Desarrollo Distrital: 17 - Bogotá Camina Segura</t>
  </si>
  <si>
    <t>Reporte de gestión e inversión por Entidad o Alcaldía Local</t>
  </si>
  <si>
    <t>0213-Instituto Distrital de Patrimonio Cultural-IDPC</t>
  </si>
  <si>
    <t>En millones de pesos</t>
  </si>
  <si>
    <t>Objetivo Estratégico / Programa /  Meta Plan de Desarrollo / Indicador / Proyecto / Actividad</t>
  </si>
  <si>
    <t>Programado</t>
  </si>
  <si>
    <t>Compromisos / Contratado</t>
  </si>
  <si>
    <t>%</t>
  </si>
  <si>
    <t>Entregado</t>
  </si>
  <si>
    <t>Giros</t>
  </si>
  <si>
    <t>1 - Bogotá avanza en su seguridad</t>
  </si>
  <si>
    <t>5 - Espacio público seguro e inclusivo</t>
  </si>
  <si>
    <t>1966 - Intervenir 10 Espacio(s) patrimoniales en el marco de los componentes de la Estructura Integradora de los Patrimonios mediante acciones de recuperación y mantenimiento para generar lugares de encuentro de la ciudadanía</t>
  </si>
  <si>
    <t>37,63%</t>
  </si>
  <si>
    <t>22,17%</t>
  </si>
  <si>
    <t>Indicador(es)</t>
  </si>
  <si>
    <t xml:space="preserve"> </t>
  </si>
  <si>
    <t>(S)</t>
  </si>
  <si>
    <t>3888 - Espacios públicos patrimoniales intervenidos</t>
  </si>
  <si>
    <t>Año</t>
  </si>
  <si>
    <t>Programación inicial del PD</t>
  </si>
  <si>
    <t>Programación</t>
  </si>
  <si>
    <t>Ejecución Vigencia</t>
  </si>
  <si>
    <t>Avance</t>
  </si>
  <si>
    <t>De la Vigencia</t>
  </si>
  <si>
    <t>Transcurrido PD</t>
  </si>
  <si>
    <t>N/A</t>
  </si>
  <si>
    <t>Total</t>
  </si>
  <si>
    <t xml:space="preserve">Al plan de desarrollo: </t>
  </si>
  <si>
    <t xml:space="preserve">Retrasos y soluciones: </t>
  </si>
  <si>
    <t>No se presentan retrasos.</t>
  </si>
  <si>
    <t>Avances y Logros:</t>
  </si>
  <si>
    <t xml:space="preserve">En el 2025 se presenta un avance de 1,40 espacios patrimoniales en proceso de intervención, así:
Intervención sobre BIC localizados en el Centro Histórico. 
- 39 acciones de intervención física sobre fachadas.
- 8 estrategias de activación social.
Las estrategias realizadas comprenden dos acciones colectivas en el barrio Belén y la Concordia, donde se resalta la importancia del cuidado del patrimonio material. Una jornada comunitaria bajo el programa de “medidas correctivas” en articulación con la Secretaría Distrital de Seguridad, en la cual se da capacitación, formación y guía técnica en la intervención de inmuebles. Dos jornadas realizadas en el marco del Programa Comunitario (Decreto Distrital 795 de 2018), para generar espacios pedagógicos orientados a fomentar la sensibilización sobre la importancia de la conservación del patrimonio urbano.
Intervención sobre BIC Urbano (Centro de encuentro -Plaza Rumichaca). 
- 32 acciones de intervención física sobre fachadas.
Intervención sobre BIC Espacios Públicos (Plaza de Bolívar). 
- 5 intervenciones físicas sobre fachadas.
Intervención sobre BIC Arquitectónico (Ejes Viales de la EIP). 
- 74 acciones de intervenciones física sobre fachadas. 
Los ejes viales son: Carrera 4ta, Calle 24 y 23, Calle 11 entre Carreras 1ra y 3ra beneficiando con la intervención en a los barrios Centro Administrativo, Egipto, La Candelaria, La Catedral, La Concordia, Las Aguas, Las Nieves y Egipto.
- 9 estrategias de activación social.
Las estrategias realizadas comprenden dos actividades de voluntariado realizadas con la comunidad de la Arquidiócesis de Bogotá sobre el Bien de Interés Cultural (BIC) Iglesia de Nuestra Señora de Las Nieves, para recuperar y embellecer el BIC y sus alrededores; actividad dentro del marco y colaboración del programa o estrategia "El Centro Vive" de la SCRD.
Intervención sobre BIC Bienes Muebles (Red de Monumentos). 
- 105 acciones de intervención física.
- 12 estrategias de activación social.
Las estrategias realizadas comprenden: una conmemoración del día Internacional de la Mujer, TEJIENDO EL ESPACIO, un espacio sobre el cuidado del patrimonio material bajo la interpretación de nuevas narrativas como asociarlas al reconocimiento de los derechos sexuales y reproductivos, un espacio de conexión entre el patrimonio familiar y el patrimonio cultural del Parque Nacional, un espacio en la Feria del Libro de Bogotá, en articulación con la caja de compensación “Colsubsidio” pabellón Jóvenes, una celebración del Día de los Niños, en articulación con la SCRD, y un espacio de a sexta sobre reconocimiento y activación del patrimonio material de la Plaza de los Mártires.
Gestión, articulación y seguimiento a la implementación del Plan Especial de Manejo y Protección del Hospital San Juan de Dios e Instituto Materno Infantil.
. A la fecha se tienen definidos y en ejecución 20 proyectos clasificados de la siguiente manera:
•	Prioritarios: 4 de saneamiento ambiental, 5 de conservación del conjunto patrimonial, 2 de mitigación de impactos.
•	Emblemáticos: 4 de plazoletas y zonas duras, 2 de Intervención por núcleos en áreas exteriores, 3 de movilidad.
Se realizó el seguimiento técnico y administrativo a los contratos suscritos en el marco de la implementación del PEMP CHSJD e IMI.
Desde el componente administrativo y de gestión contractual, se consolidó la información reportada por los entes operadores: RenoBo, MinCulturas y la SDS–FFDS, en relación con la ejecución de los proyectos, destacando avances con las obras para los edificios Salud Mental, San Roque, Jardín Infantil, Cundifarma, Inmunológico, Capilla-Convento, San Jorge y Siberia y las obras de primeros auxilios en la Torre Central y Torre Docente.
Se consolida un progreso en la gestión de los bienes muebles asociados al complejo.
Finalmente, se realizaron 159 reuniones, mesas de trabajo y comités, enfocadas a la finalización y evaluación de las acciones de la Junta de Conservación del BICNal, Comités de seguimiento </t>
  </si>
  <si>
    <t>8152-Desarrollo acciones de intervención para la protección y conservación de los valores del paisaje histórico, urbano y rural de los espacios patrimoniales de Bogotá D.C.</t>
  </si>
  <si>
    <t>Suma</t>
  </si>
  <si>
    <t>Magnitud:</t>
  </si>
  <si>
    <t>Tipo de anualización</t>
  </si>
  <si>
    <t>Recursos $:</t>
  </si>
  <si>
    <t>2 - Bogotá confía en su bien-estar</t>
  </si>
  <si>
    <t>14 - Bogotá deportiva, recreativa, artística, patrimonial e intercultural</t>
  </si>
  <si>
    <t>2068 - Desarrollar 8925 Actividad(es) para la promoción, fortalecimiento y desarrollo de las prácticas artísticas, culturales y patrimoniales con el objetivo de ejercer los derechos culturales y el desarrollo humano con alcance zonal, distrital y regional</t>
  </si>
  <si>
    <t>70,94%</t>
  </si>
  <si>
    <t>46,45%</t>
  </si>
  <si>
    <t>3990 - Número de actividades para la promoción fortalecimiento y desarrollo de las prácticas artísticas culturales y patrimoniales</t>
  </si>
  <si>
    <t>En el tercer trimestre de la vigencia 2025 se presentó el cierre temporal de las sedes Siete Balcones del Museo de Bogotá y del Museo de la Ciudad Autoconstruida, lo que generó una disminución de actividades. En el cuarto trimestre de la vigencia se realizará la revisión de actividades, de acuerdo con las exposiciones programadas.</t>
  </si>
  <si>
    <t xml:space="preserve">En el 2025 se presenta un avance de 737 actividades culturales, así:
- Se fomenta el encuentro y el diálogo entre la ciudadanía en el Museo de Bogotá -MdB y al Museo de la Ciudad Autoconstruida –MCA, con 66 actividades educativas y culturales y 595 servicios de mediación en las exposiciones.
o	Exposición “Pabellón Libertad”, que propone diálogos y reflexiones en torno a los sistemas de justicia y control social.
o	Exposición “Rodar Juntas”, que reconoce y visibiliza los procesos de usos y disfrutes de la bicicleta por parte de las mujeres.
o	Exposición temporal “Es Ahora” que visibiliza las iniciativas de distintas expresiones organizativas juveniles.
o	Exposición “Des-arraigo”, que busca dialogar alrededor del despojo territorial y la búsqueda de identidad en nuevos territorios.
o	Exposición “Re-konocer y re-dignificar el territorio de Ciudad Bolívar desde el KAMINAR”, que busca visibilizar y mostrar la riqueza natural de Ciudad Bolívar y del barrio Paraíso.
o	Exposición temporal “No Somos Las Flores de tu Basurero”, que fomenta la comprensión y el respeto por las diversidades sexuales en el sur de Bogotá.
- Se fortalece el reconocimiento y promoción de acciones para la interpretación de narrativas alrededor del patrimonio de Bogotá, a través de 36 recorridos urbanos patrimoniales y el desarrollo de 21 encuentros de laboratorios de creación colectiva para el proceso del inventario de plazas de mercado, el Parque Arqueológico y del Patrimonio Cultural de Usme (PAPCU) y de activación del premio fotografía de barrios.
- Se fortalece la gestión del Centro de Documentación para poner a disposición de la ciudadanía la información y conocimientos de los patrimonios de la ciudad, con la gestión de 11 convenios inter bibliotecarios. 
- Se fortalece el reconocimiento y promoción de acciones para la interpretación de narrativas que tiene la ciudadanía alrededor del patrimonio de Bogotá, a través de 6 espacios de capacitación en torno al Hospital San Juan de Dios.
Por otra parte, se ha avanzado en:
- la actualización e implementación de la estrategia de comunicación del IDPC para el periodo 2025, con la publicación de noticias, siendo la más leída “Protección del legado del San Juan de Dios”, con más de 621 vistas, “El patrimonio como herramienta pedagógica”, con más de 2.618 vistas. Así como en la publicación de eventos, incluyendo recorridos, socializaciones y talleres, en el marco de actividades como el Día del Niño y la FILBo, entre otros. En septiembre se presentó el punto más alto de la implementación de la estrategia, centrado en el Mes del Patrimonio 2025, con 36 notas, 1.553 vistas de la página web y "dinamización" de redes sociales, logrando un alcance de aproximadamente 245.600 cuentas con más de 240 contenidos digitales.
Visitas Web: 290.312; Vistas Web: 183.298; Eventos Publicados: 97; Alcance Redes Sociales: 245.600 cuentas; Contenidos Digitales (Publicaciones y Piezas Gráficas): 623; Publicación de Noticias (Free Press): 364.
- en el registro, identificación y clasificación de la información existente en los registros de 560 piezas en la colección del Museo en la herramienta "Colecciones Colombianas", así como en la investigación de la colección fotográfica del Museo de Bogotá en los campos de "descriptores" con 210 piezas.
- en el desarrollo del plan editorial 2025, con la revisión y corrección de estilo de los títulos: 1. Agenda Dibujatón; 2. Hermi Friedmann; 3. Bogotá encubierta; 4. Chapinero; 5. Pabellón libertad.
</t>
  </si>
  <si>
    <t>8150-Consolidación de estrategias y mecanismos que aporten al reconocimiento, divulgación y apropiación de los patrimonios a nivel territorial y poblacional en Bogotá D.C.</t>
  </si>
  <si>
    <t>1 - Desarrollar 3600 Actividad(es) para la promoción, fortalecimiento y desarrollo de las prácticas artísticas, culturales y patrimoniales, como un medio para el ejercicio de los derechos y el desarrollo humano</t>
  </si>
  <si>
    <t>2071 - Entregar 9702 Estímulo(s) reconocimientos, apoyos, incentivos y alianzas estratégicas en el marco de los distintos programas de fomento, ofertados a las 20 localidades, que puedan incluir enfoque poblacional y territorial, que beneficien a agentes, organizaciones y comunidades</t>
  </si>
  <si>
    <t>86,88%</t>
  </si>
  <si>
    <t>61,52%</t>
  </si>
  <si>
    <t>3993 - Número de estímulos reconocimientos apoyos incentivos y alianzas estratégicas entregados</t>
  </si>
  <si>
    <t>No se presentan retrasos. En el cuarto trimestre de la vigencia se tiene programada la entrega de estímulos correspondiente al premio Dibujatón: Niños, niñas y adolescentes, Dibuja tu Patrimonio.</t>
  </si>
  <si>
    <t>En el 2025 se presenta un avance de 33 estímulos y 1 apoyo concertado entregados, así:
2 reconocimientos económicos a mentores que acompañarán y asesorarán la formulación o ejecución de las iniciativas en el marco de las invitaciones culturales focalizadas para la implementación de la política pública étnica con los Pueblos Raizal, Palenque y Cabildos indígenas Muiscas de Suba y Bosa y de la política pública étnica con el Pueblo Afrodescendiente.
8 incentivos a invitaciones culturales para el fortalecimiento de los procesos de investigación Salvaguardia, Activación o divulgación del patrimonio cultural del Pueblo palenquero y para el fortalecimiento de los procesos de formación propia, activación y divulgación intercultural e intergeneracional que permita a la sociedad mayoritaria comprender el significado ancestral del territorio y de los sitios sagrados desde la visión y el pensamiento Muisca, concertada y ejecutada con el Pueblo Muisca de Suba y Bosa.
10 reconocimientos económicos a los jurados evaluadores de las propuestas presentadas.
3 estímulos para el reconocimiento y la activación del patrimonio cultural de sectores sociales.
2 estímulos para la salvaguardia de patrimonios locales.
2 estímulos de memoria y patrimonio “Emma Reyes” sobre la investigación sobre espacios desaparecidos y vida cotidiana en la ciudad.
1 estímulo para la programación museo de la ciudad autoconstruida.
1 estímulo para la activación de muralismo con técnicas tradicionales de pintura.
4 premios de fotografía “Barriografia”.
1 Contrato de Interés Público suscrito con la organización PLURAL NODO CULTURAL, ganador del apoyo en el marco del PDAC, para la realización de actividades orientadas al reconocimiento, visibilización y apropiación del patrimonio cultural material e inmaterial en la ciudad de Bogotá, a través de la realización del proyecto: "PROGRAMACIÓN PLURAL 2025: MIGRACIONES.</t>
  </si>
  <si>
    <t>2 - Entregar 200 Estímulo(s) en el marco de los distintos programas de fomento, que incluyan un enfoque poblacional y territorial</t>
  </si>
  <si>
    <t>2074 - Implementar 4 Asistencia(s) técnicas para el reconocimiento y salvaguardia de manifestaciones del patrimonio cultural inmaterial de Bogotá, en torno a practicas artísticas, recreodeportivas y saberes culturales</t>
  </si>
  <si>
    <t>85,66%</t>
  </si>
  <si>
    <t>53,44%</t>
  </si>
  <si>
    <t>3996 - Número de procesos para el desarrollo de mecanismos de salvaguardia del patrimonio cultural inmaterial</t>
  </si>
  <si>
    <t>No se presentan retrasos. El cierre de acciones del 2025, esta programado para diciembre.</t>
  </si>
  <si>
    <t>En el 2025 se presenta un avance en la implementación de mecanismos de salvaguardia, así:
1. Implementación del Plan Especial de Salvaguardia (PES) del Festival Jizca Chia Zhue.
Se realiza acompañamiento al Cabildo Indígena Muisca de Bosa (CIMB) para la gestión del Plan Especial de Salvaguardia (PES) del Festival Jizca Chia Zhue, generando espacios de reunión para definir la propuesta de plan de trabajo de 2025 y su aprobación. 
Una vez identificadas las líneas de trabajo, se revisaron los productos y actividades estratégicas del Plan de acción anualizado para 2025, y a partir de un trabajo de concertación se definieron actividades a trabajar en el marco del Convenio Interadministrativo entre el IDPC y el CIMB, es así, que el pasado 28 de mayo, se suscribió el Acta de inicio del CI 274.2025. Los componentes a trabajar son: Transmisión de Saberes y Memoria, Conocimiento Propio (Investigación) y Divulgación del PES.
De la misma forma, como Secretaría Técnica de la Juntanza de gestión (mecanismo de gestión del PES) se desarrollaron tres sesiones de Juntanza:
1.	En marzo se realiza la Juntanza de gestión del Jizca Chia Zhue, donde se realizó el balance de la implementación del PES en 2024.
2.	En junio se realiza la segunda sesión de 2025, donde se construyó, entre los miembros de la Juntanza y el CIMB, los avances de primer semestre para cada una de las actividades concertadas.
3.	En agosto se lleva a cabo sesión ordinaria de la Juntanza de gestión del PES, donde se revisaron los compromisos de las entidades y el apoyo solicitado por el Cabildo para la fiesta en octubre y el lanzamiento público en septiembre.
2. Implementación del Plan Especial de Salvaguardia (PES) del Teatro de Creación de Colectiva.
Se realiza acompañamiento al Teatro La Candelaria para la gestión del PES, generando espacios para la definición y aprobación del plan de trabajo. Asimismo y teniendo en cuenta las funciones como Secretaría Técnica, se remitió convocatoria a los integrantes del Colectivo de la Salvaguardia.
Durante en el 2025, se avanza en el desarrollo de alianzas estratégicas con:
1.	Se avanzó en la implementación del convenio interinstitucional entre el Instituto Distrital de Patrimonio Cultural (IDPC) y la Universidad Distrital. Se desarrolla un taller de creación colectiva (25 y 27 de julio) con estudiantes de educación técnica y superior, un seminario de investigación (4 y 5 de agosto) sobre creación colectiva y la producción de un video divulgativo sobre la manifestación cultural objeto de estudio.
2.	Se suscribe un convenio entre el Instituto Distrital de Patrimonio Cultural (IDPC) y el Teatro La Candelaria, para un proceso de formación teatral en contextos rurales, enfocado al fortalecimiento del grupo de teatro comunitario las Frailejonas, de la localidad de Sumapaz, iniciando con sesión de concertación para desarrollar el proceso de fortalecimiento por parte del Teatro La Candelaria y dos sesiones de creación.
En cuanto a la gestión interinstitucional, durante el primer semestre de 2025, se avanzó en la implementación de la fase 2 del mapeo de espacios y grupos vinculados al teatro de creación colectiva en Bogotá. Esta acción se enmarca en el Plan Especial de Salvaguardia (PES) de los usos y proyección artística y cultural del teatro de creación colectiva, y es impulsada de forma conjunta por el Instituto Distrital de Patrimonio Cultural (IDPC), el Instituto Distrital de las Artes (IDARTES) y la Dirección de Arte, Cultura y Patrimonio (DACP) de la Secretaría de Cultura, Recreación y Deporte (SCRD).
Este proceso, que comenzó en 2024 con el diseño metodológico, la elaboración de instrumentos técnicos y el desarrollo de la fase 1, continúa con la inclusión y priorización de esta iniciativa en el Plan Anual de Investigaciones de la Dirección del Observatorio de Gestión Cultural de la SCRD. También se ha trabajado en el alistamiento metodológico y logístico necesario para ejecutar la fase 2, que contempla el trabajo directo con las comu</t>
  </si>
  <si>
    <t>4 - Implementar 4 Asistencia(s) técnicas destinadas al reconocimiento y salvaguardia de manifestaciones del patrimonio cultural inmaterial de Bogotá</t>
  </si>
  <si>
    <t>3 - Bogotá confía en su potencial</t>
  </si>
  <si>
    <t>16 - Atención Integral a la Primera Infancia y Educación como Eje del Potencial Humano</t>
  </si>
  <si>
    <t>2092 - Beneficiar 189809 Persona(s) a partir de la primera infancia y a lo largo de la vida en procesos de formación y exploración cultural artística patrimonial recreativa y deportiva en particular en espacios cercanos, parques de proximidad, estructurantes y entornos comunitarios</t>
  </si>
  <si>
    <t>85,30%</t>
  </si>
  <si>
    <t>53,56%</t>
  </si>
  <si>
    <t>4014 - Personas beneficiadas con procesos de formación y exploración cultural artística patrimonial</t>
  </si>
  <si>
    <t>Para septiembre ya se cuenta con personas que han aprobado la oferta formativa y que cuentan con los requisitos para certificarse, pero se presenta un error en la configuración del libro de calificaciones, herramienta de la plataforma virtual que realiza el cómputo de las notas por participante y que genera la expedición de certificados de aprobación. Este error ha impedido la descarga del total de certificados del mes de septiembre, por lo que se decide presentarlos para el mes de octubre con el total restante asociado a la meta, una vez logre realizarse la configuración del libro de calificaciones por parte de la SCRD.</t>
  </si>
  <si>
    <t xml:space="preserve">Durante el 2025 se presentan los siguientes avances:
Estrategia de formación en patrimonio cultural a niños, niñas y adolescentes en espacios o entornos barriales, organizativos e institucionales. 
Se han implementado de 6 proyectos que han contado con 109 beneficiarios, así: 
</t>
  </si>
  <si>
    <t xml:space="preserve">
1. En el OEF Fundación Creciendo Unidos se desarrolló 
el proyecto comunitario “Rastros: lazos vecinales del cuidado”, con 25 beneficiarios (Terminado)
2. En el OEF Biblioteca Comunitaria Eureka se desarrolló el proyecto comunitario “San Benito, tan bonito: Biblioteca Limonero”, con 11 beneficiarios. (Terminado)
3. En el OEF Jardín Betania se desarrolló el proyecto comunitario "Susurros que nos cuidan en las nubes", con 20 beneficiarios. (Terminado)
4. En el OEF Sonsonete Caminante se avanzó el desarrollo del proyecto comunitario del mismo nombre, con 15 beneficiarios.
5. En el OEF Susurros a Resonancias se avanzó en el desarrollo del proyecto comunitario del mismo nombre con 22 beneficiarios.
6. En OEF Centro Proteger La María se avanzó en el desarrollo del proyecto comunitario con 16 beneficiarios.
A continuación, se presenta el reporte consolidado tanto los proyectos que finalizaron exitosamente su ciclo como los que se encuentran en desarrollo por espacio.
Proyectos Finalizados en Fase de "Incidencia". 
•	Fundación Creciendo Unidos: El proyecto "Rastros: lazos vecinales del cuidado" logró resignificar el Complejo Hospitalario San Juan de Dios (CHSJD) como un patrimonio vivo, recogiendo las voces y narrativas (muchas de población migrante) sobre el lugar.
•	Biblioteca Eureka: "San Benito, tan bonito" se centró en las plazas de mercado. Mediante entrevistas a vivanderas, los niños reconocieron los saberes intangibles (oficios, alimentos) y fortalecieron su vínculo con la plaza como espacio de memoria colectiva.
•	Jardín Betania: "Susurros que nos cuidan" realizó un "Encuentro Pajarero" con familias, conectando el cuidado de la naturaleza (aves) con relaciones culturales afrocolombianos y el patrimonio afectivo.
Proyectos en Desarrollo
•	Sonsonete Caminante (Fase de Construcción): El proyecto profundizó en la cosmovisión muisca, explorando las funciones rituales de la música y el paisaje sonoro. El logro principal fue la elaboración de instrumentos musicales artesanales inspirados en la naturaleza y el patrimonio arqueológico.
•	Susurros a Resonancias (Fase de Construcción): Avanzó hacia una ciudadanía crítica. Los participantes analizaron problemáticas urbanas (movilidad, violencia, falta de empatía) y propusieron soluciones creativas (postales, personajes fantásticos) en un ejercicio intergeneracional.
•	Centro Proteger La María (Fase de Reconocimiento): Este proyecto inició en agosto. La fase se centró en que los niños reconocieran su entorno más inmediato (casas, barrios) como patrimonio, expresando afecto por sus espacios cotidianos y el deseo de conservarlos.
Diplomado en Patrimonio Cultural para la Educación. 
En el marco del proceso de formación patrimonial a través del diplomado de patrimonio cultural para la educación, se han beneficiado 62 personas a través de la oferta virtual, autogestionada y gratuita, desarrollada a través del programa de formación en patrimonio cultural y la estrategia de Formación en Arte, Cultura y Patrimonio FORMA de la SCRD.
Se adelantó proceso de actualización del Diplomado de Patrimonio Cultural para la Educación (IDPC y la Universidad Externado suscribieron) se elaboró el concepto integral del diplomado que incluye un análisis técnico y pedagógico. En este, se propuso la creación de un contenido sobre el Centro Hospitalario San Juan de Dios.
Estrategia de laboratorios de co-creación e intercambio sobre pedagogías en patrimonio cultural.
 El trabajo estratégico se ha centrado en el objetivo de fortalecer las capacidades de los participantes para diseñar y ejecutar propuestas colaborativas que activen el Antiguo Cementerio de Pobres (Columbarios) con niñas, niños y adolescentes (NNA).
Paralelamente, se</t>
  </si>
  <si>
    <t>8151-Desarrollo de procesos pedagógicos en patrimonio cultural con niños, niñas, adolescentes, jóvenes y otros actores en Bogotá D.C.</t>
  </si>
  <si>
    <t>2 - Beneficiar a 650 Niñas, niños, adolescentes y jóvenes a partir de la primera infancia y a lo largo de la vida en procesos de formación patrimonial, en particular en espacios y entornos barriales, organizativos e institucionales.</t>
  </si>
  <si>
    <t>3 - Beneficiar a 350 Actor(es) interesados en procesos de formación patrimonial a través de estrategias pedagógicas lideradas por el programa de formación.</t>
  </si>
  <si>
    <t>2094 - Beneficiar a 297585 Niñas, niños, adolescentes y jóvenes en educación inicial básica y media a través de procesos de formación digital, cultural, artística, patrimonial, deportiva y cultura ciudadana</t>
  </si>
  <si>
    <t>90,15%</t>
  </si>
  <si>
    <t>51,23%</t>
  </si>
  <si>
    <t>4016 - Niños niñas adolescentes y jóvenes beneficiados con formación artística cultural deportiva y patrimonial</t>
  </si>
  <si>
    <t xml:space="preserve">Durante el 2025 se avanza en la implementación de la Estrategia de formación en patrimonio cultural a niños, niñas y adolescentes en el ciclo integral de educación de Instituciones Educativas Distritales (IED) en 14 Instituciones Educativas Distritales (IED) en modalidad asistida (con docentes implementadores y mediadores del programa que acompañan los procesos). En el marco de los procesos de formación se han desarrollado 20 proyectos de aula con 1.602 beneficiarios: 
1.	IED Antonio Nariño (Engativá):  114 beneficiados, con dos proyectos de aula.
2.	IED Pablo de Tarso (Bosa): 116 beneficiados, con un proyecto de aula.
3.	IED San Martín de Porres (Chapinero): 129 beneficiados, con dos proyectos de aula.
4.	IED Gabriel García Márquez (Usme): 219 beneficiados, con dos proyectos de aula.
5.	IED Costa Rica (Fontibón): 113 beneficiados, con un proyecto de aula.
6.	IED Panamericano (Mártires): 48 beneficiados, con un proyecto de aula.
7.	IED Manuela Beltrán (Teusaquillo): 49 beneficiados, con un proyecto de aula.
8.	IED Externado Nacional Camilo Torres (Santa Fe): 101 beneficiados, con un proyecto de aula.
9.	IED Escuela Nacional de Comercio (Candelaria): 225 beneficiados, con cuatro proyectos de aula.
10.	IED Antonio José Uribe (Santa Fe): 120 beneficiados, con un proyecto de aula.
11.	IED Policarpa Salavarrieta (Santa Fe): 112 beneficiados, con un proyecto de aula.
12.	IED Eduardo Santos (Mártires): 80 beneficiados, con un proyecto de aula.
13.	IED Buenavista Calasanz (Ciudad Bolívar): 109 beneficiados, con un proyecto de aula.
14.	IED San Cayetano (Usme): 67 beneficiados, con un proyecto de aula.
Los principales logros de la implementación de los proyectos son:
Territorio, naturaleza y paisaje. Los estudiantes resignificaron sus entornos naturales y escolares como patrimonio vivo.
</t>
  </si>
  <si>
    <t>•	Proyectos de Flora: "CiviPlantas" (Pablo de Tarso) vinculó las plantas escolares con la memoria culinaria. "Las plantas y animales" (San Martín de Porres) utilizó la cianotipia y los sentidos para valorar la flora nativa. En el Policarpa Salavarrieta, se utilizó la ilustración botánica para explorar la flora del colegio (feijoas, lulos, sietecueros).
•	Agua y Montaña: "El agua que somos" (Gabriel García Márquez) utilizó la fotografía para que los jóvenes narraran el territorio desde sus propias vivencias. "Tejiendo Memorias entre Nubes" (San Cayetano) centró la identidad en el colegio rural y su relación con la montaña.
•	Entorno Escolar y Urbano: "Semillas y escuela" (ESNALCO) reconoció la huerta y la infraestructura escolar como patrimonio. En la misma IED, el proyecto ESNALCO 06-07 (aún en "Reconocimiento") utilizó la fotografía para identificar la arquitectura colonial y republicana del colegio.
Memoria, identidad y saberes ancestrales. Se profundizó en el patrimonio intangible, la migración y la historia familiar.
•	Memoria Intergeneracional: "Retazos de memoria" (Gabriel García Márquez) fortaleció los vínculos familiares mediante relatos de origen y la práctica del tejido. "Saberes ancestrales" (ESNALCO) exploró el lenguaje, las jergas y la creación de tintes naturales.
•	Migración e Identidad: "Raíces en Movimiento" (San Martín de Porres) conectó las historias de migración (muchas de Venezuela) con el concepto de patrimonio, reflexionando sobre la adaptación cultural y el arraigo.
•	Oficios y Prácticas: "El Mapa del Panamericano" (IED Panamericano) identificó prácticas locales como la costura y el tejido, y la relación del barrio con el Cementerio Central.
Arqueología, paleontología y pasado material. Un eje distintivo se desarrolló en el IED Antonio Nariño, enfocado en las ciencias del pasado.
•	"Huellas del patrimonio arqueológico": Los estudiantes (primaria y bachillerato) mostraron alto interés en la arqueología y la excavación. Se exploraron saberes previos (Muisca, Bochica) y se introdujo el concepto de patrimonio paleontológico (dinosaurios, T-Rex), comprendiendo la estratigrafía (la relación entre profundidad y antigüedad).
Art</t>
  </si>
  <si>
    <t>1 - Beneficiar a 5500 Niñas, niños, adolescentes y jóvenes en educación inicial, básica y media, a través de procesos de formación patrimonial.</t>
  </si>
  <si>
    <t>4 - Bogotá ordena su territorio y avanza en su acción climática</t>
  </si>
  <si>
    <t>24 - Revitalización y renovación urbana y rural con inclusión</t>
  </si>
  <si>
    <t>2163 - Desarrollar 5 Instrumento(s) de planeación y gestión orientados a la protección, conservación, sostenibilidad y apropiación social del patrimonio natural, inmaterial, material, arqueológico y paleontológico, incluyendo la identificación y caracterización de los caminos históricos patrimoniales</t>
  </si>
  <si>
    <t>74,44%</t>
  </si>
  <si>
    <t>50,67%</t>
  </si>
  <si>
    <t xml:space="preserve">4086 - Instrumentos de planeación y gestión orientados a la protección conservación y sostenibilidad del patrimonio natural inmaterial material </t>
  </si>
  <si>
    <t>No se presentan retrasos. Las acciones que dan cuenta de un avance superior al 72% están programadas para el cuarto trimestre de la vigencia.</t>
  </si>
  <si>
    <t>GESTIÓN DE PEMP ADOPTADOS
PEMP Centro Histórico.
Reactivación Residencial y Económica: La acción más destacada es el impulso al reúso de edificaciones en desuso, soportado por la presentación del Proyecto de Acuerdo No. 449 de 2025 en el Concejo de Bogotá, en articulación con Renobo . También se trabaja con el IPES y la Secretaría de Desarrollo Económico sobre el análisis de programas ofrecidos a vendedores informales.
Gestión del Espacio Público y Proyectos Urbanos: Se avanza en Múltiples frentes: la implementación del Manual de Uso de la Plaza de Bolívar, el control y organización del corredor de la Carrera Séptima, la socialización de los proyectos "Centro Vive" del Ministerio de las Culturas, y el piloto de baños públicos con el DADEP. Además, se impulsan proyectos clave como el "Corredor Cultural Calle 11" y la recuperación de la estación Bicentenario.
Participación y Pedagogía: Se realizaron 10 espacios de participación en la "Casa Abierta", se avanzó en el plan de miradores patrimoniales y se fortaleció la comunicación con la actualización del micrositio web y la publicación del boletín "Vivir el Centro" .
Gestión Administrativa y de Gobernanza: Se atendieron 61 solicitudes de norma urbana y se realizaron sesiones piloto del Comité Único de Participación Integral (CUPI) para fortalecer la gobernanza del sector.
PEMP Teusaquillo.
Protección del Patrimonio y Normativa: Se avanza en la declaratoria de 7 nuevos inmuebles de interés cultural y se realizaron capacitaciones a inspectores de policía. En el ámbito normativo, se atendieron 31 solicitudes y se participó en la socialización de protocolos de publicidad exterior y el nuevo Manual de Espacio Público.
Coordinación de Proyectos Urbanos: Se realiza un seguimiento activo a la incidencia de las obras del Metro de Bogotá y la estrategia de "Barrios Vitales" de la Secretaría de Movilidad. Se coordinan acciones con el IDRD y la EAAB para proyectos en el Río Arzobispo y el Park Way.
Sostenibilidad y Convivencia: Se apoya a proyectos ambientales comunitarios como la PACA DIGESTORIA y se coordinan acciones con el Jardín Botánico. Además, se gestionaron 5 espacios para mediar conflictos en el espacio público.
Gobernanza: Se impulsaron 4 espacios del comité de participación (CUPI) y participación activa en la Junta Local de Teusaquillo para acciones articulares.
DESARROLLO DE INSTRUMENTOS PARA LA PROTECCIÓN, CONSERVACIÓN Y SOSTENIBILIDAD DE LOS PATRIMONIOS.
o Plan de Patrimonios Vitales.
Se actualizó la versión del proyecto de decreto. Este avance es significativo porque ya fueron incluidos los "considerandos" para poder continuar con la "parte resolutiva". Se incorporaron observaciones clave de la Subdirección de Economía Urbana de la Secretaría de Planeación (SDP), enfocadas en mejorar el mecanismo de recaudo, el factor operativo y el fondo cuenta.
Se actualizó el documento técnico de soporte del plan, alimentado con nuevos insumos de los componentes del POT. Se avanzó en la metodología para priorizar los Sectores de Interés Urbanístico donde se aplicará el instrumento.
Se finalizó la actualización del diagnóstico del plan, enfocado específicamente en los dos sectores ya priorizados: Niza y San Luis. 
Se realizó una mesa de trabajo clave el 10 de junio de 2025 con la SDP y la Secretaría de Cultura (SCRD), donde se analizaron los resultados de un análisis multicriterio para definir la priorización de otros territorios.
o Instrumentos de Transferencia de Derechos de Construcción y Desarrollo.
Se actualizó el proyecto de decreto correspondiente, incorporando comentarios de varias entidades, en especial las observaciones de la Subdirección de Economía Urbana de la SDP sobre los mismos aspectos financieros (recaudo, factor operativo, fondo cuenta). Esta versión actualizada ya incluye los "considerandos" y la "parte resolutiva", que define cómo se formulará y aplicará el instrumento una vez sea oficial.
Se avanzó en la estructuración en la información de soporte técnic</t>
  </si>
  <si>
    <t>7963-Desarrollo de instrumentos de planeación y gestión territorial asociados a los patrimonios de Bogotá D.C.</t>
  </si>
  <si>
    <t>1 - Gestionar el 100 Porciento de las acciones asociadas a la implementación de los PEMP adoptados, a corto plazo</t>
  </si>
  <si>
    <t>2 - Desarrollar 2 Instrumento(s) para la protección, conservación y sostenibilidad de los patrimonios</t>
  </si>
  <si>
    <t>8136-Desarrollo de acciones para la gestión del patrimonio arqueológico de Bogotá D.C.</t>
  </si>
  <si>
    <t>1 - Implementar el 100 Porciento de las acciones a corto plazo definidas en el Plan de Manejo Arqueológico de Bogotá</t>
  </si>
  <si>
    <t>8144-Desarrollo de procesos de valoración, identificación, documentación y registro de prácticas y manifestaciones del patrimonio vivo en Bogotá D.C.</t>
  </si>
  <si>
    <t>1 - Implementar 1 Proceso(s) de valoración, identificación, documentación y registro del Patrimonio Vivo asociado espacios culturales y los diversos campos del patrimonio cultural inmaterial</t>
  </si>
  <si>
    <t>2 - Implementar 2 Proceso(s) de valoración, identificación, documentación y registro del Patrimonio Vivo con enfoque territorial y poblacional</t>
  </si>
  <si>
    <t>8171-Implementación de procesos de valoración para el inventario del patrimonio cultural material en Bogotá D.C.</t>
  </si>
  <si>
    <t>1 - Desarrollar 4 Proceso(s) de valoración asociados a grupos de bienes de interés cultural, en el marco de la estructura Integradora de Patrimonios.</t>
  </si>
  <si>
    <t>2169 - Implementar el 100 % de las fases iniciales del Parque Arqueológico y del Patrimonio Cultural de Usme y su modelo de gestión, conforme al Plan de Manejo Arqueológico como parte del proyecto del nodo de equipamientos rurales, en el contexto de la Estructura Integradora de Patrimonios</t>
  </si>
  <si>
    <t>78,12%</t>
  </si>
  <si>
    <t>48,29%</t>
  </si>
  <si>
    <t>4093 - Fases iniciales implementadas</t>
  </si>
  <si>
    <t>Durante el 2025 se presenta un avance del 23% de activación del Parque Arqueológico, consistente en:
Programa de Investigación:
Continúa la estructuración del convenio con la Universidad Nacional de Colombia y del convenio con la Universidad de los Andes, para el desarrollo de la investigación sobre el Parque. 
Se avanza en el Plan Museológico (Proyecto 11: Narraciones y relatos locales), con la inclusión de modificaciones propuestas para la señalética de los paneles expuestos en el parque, específicamente en las áreas B-6, B-7, B-8 y B-9, así como en las áreas C2-7 y C2-8. Estas modificaciones incluyen cambios de texto, imágenes, títulos y la incorporación de nueva información para mejorar la comprensión del patrimonio arqueológico de la Hacienda El Carmen y Usme.
Programa Conservación:
Se realizaron jornadas de mantenimiento al material sembrado en las rondas de las quebradas que circundan el PAPCU. Estas jornadas consistieron en Poda de pasto, plateo y fertilización a los 10.580 árboles nativos que se han sembrado en este lugar.
Se suscribió Convenio Marco con el Jardín Botánico, para el desarrollo de las acciones de restauración ecológica, investigación en flora, fauna, divulgación y pedagogía, consolidando el plan de trabajo de esta entidad para el año 2025 y 2026.  
Programa para la educación y apropiación del patrimonio:
Se da continuidad a la propuesta pedagógica para niños, niñas y adolescentes y personas mayores, en colaboración con el equipo de Civinautas, en términos de aprendizaje desde una perspectiva situada, sensible al contexto y a las realidades del territorio. Se destaca:
i.  el desarrollo de sesiones del piloto de arqueología comunitaria ejecutado con jóvenes rurales del Colegio El Destino.
ii. el proceso educativo desarrollado con el Colegio Atabanzha, 
iii. recorridos pedagógicos y de socialización del proyecto con el Colegio Oswaldo Guayasamín, el Colegio Isidro Molina (primera infancia), el Colegio Santa Ana del Sur con vigías ambientales en articulación con el IDPAC, el Colegio Ciudad de Villavicencio y el Centro Día articulación con la Secretaría de Integración Social para personas mayores.
Se resalta también la consolidación del espacio de Juntanzas Patrimoniales, como escenario permanente de diálogo y construcción colectiva alrededor de la museografía del futuro Pabellón Expositivo, que se implementará en el marco de un convenio con la SCRD. En este espacio, cerca de 20 personas han asistido por espacio de 6 sesiones de manera regular, convirtiéndose en multiplicadoras de los relatos que dan sentido al Parque.
En el marco de la agenda cultural, donde participaron organizaciones campesinas, comunitarias y ciudadanas, se desarrollaron los siguientes eventos de especial relevancia:
1.	Día Mundial del Agua (21 de marzo). Recorrido por la Quebrada la Requilina. Durante este recorrido, se resaltó la importancia del agua como elemento clave para el ecosistema en el borde urbano-rural.
2.	Círculo de la palabra (22 de marzo). Celebración del equinoccio de marzo, una jornada que reunió diversas voces interculturales para recibir al sol.
3.	Conmemoración del Día de la Tierra (26 de abril) donde se realizó un recorrido ecológico por el parque y la siembra de 60 árboles en articulación con la Secretaría de Integración Social y el Jardín Botánico. Además, se realizó el conversatorio La Tierra para vivir en ella y de ella, que visibilizó los saberes campesinos de Usme, en articulación con el IDPAC y vecinos de la zona.
4.	Global Big Day (10 de mayo) de observación de aves como parte de un ejercicio de ciencia ciudadana que logró registrar 25 especies, entre ellas tres endémicas, dos migratorias y dos casi endémicas. Esta actividad permitió reafirmar el valor del parque como un hotspot de biodiversidad y concluyó con una presentación pedagógica sobre aves locales, liderada por Daniel García con el apoyo de la Asociación Bogotana de Ornitología.
5.	Celebración del evento Guardianes y Guardianas del Territorio</t>
  </si>
  <si>
    <t>2 - Implementar el 100 Porciento de las acciones a corto plazo de los programas estratégicos del Plan de Manejo Arqueológico de Hacienda El Carmen</t>
  </si>
  <si>
    <t>2172 - Realizar 7000 Asistencia(s) técnicas para la protección del patrimonio cultural material de la ciudad en el marco de las estrategias relacionadas con la Estructura Integradora de los Patrimonios</t>
  </si>
  <si>
    <t>76,79%</t>
  </si>
  <si>
    <t>40,72%</t>
  </si>
  <si>
    <t xml:space="preserve">4096 - Programa de acompañamiento técnico y normativo a la ciudadanía para la protección y conservación del patrimonio cultural material de </t>
  </si>
  <si>
    <t xml:space="preserve">Durante el primer semestre se presenta un avance de 1.814 solicitudes relacionadas con trámites y servicios a cargo de la Subdirección de Protección e Intervención del Patrimonio, en el marco de la Estructura Integradora de Patrimonios, así: 
- 659 casos cerrados de autorizaciones de intervención en predios nivel 1, 2 y 3, reparaciones locativas y primeros auxilios, emisión de conceptos técnicos y de modificación de resoluciones vigentes.
- 435 casos cerrados de solicitudes de control urbano y equiparaciones de tarifas de servicios públicos.
- 327 casos cerrados de solicitudes de intervención del espacio público, redes de infraestructura y radioeléctricas en espacio público de la EIP y de modificación de resoluciones vigentes.
- 23 casos cerrados de solicitudes de intervención de bienes muebles y monumentos y del programa Adopta un Monumento.
-103 casos cerrados de solicitudes de presentación ante el CDPC, amparo provisional y conceptos técnicos sobre valoración e inventarios.
- 52 casos cerrados de solicitudes de intervención, asesoría personalizada y conceptos técnicos de fachadas.
- 10 casos cerrados de solicitudes de concepto de arqueología.
- 196 casos cerrados de solicitudes de información sobre la condición patrimonial.
- 9 sesiones de gestión, organización y convocatoria del Consejo Distrital de Patrimonio Cultural – CDPC.
Adicionalmente, se han realizado las siguientes acciones:
- 629 orientaciones realizadas a la ciudadanía acerca de los trámites y servicios para la presentación de proyectos de intervención y protección en la EIP.
- 428 solicitudes resueltas de peticiones, quejas, reclamos, solicitudes y felicitaciones (PQRS y SQDSF) sobre el patrimonio cultural material.
- Revisión y actualización del procedimiento de Condición Patrimonial y avance en la actualización de los procedimientos: Adopta un Monumento, Brigada de Atención a Monumentos BAM, Arqueología, Asesoría y respuesta a solicitudes para la intervención de fachadas patrimoniales, Intervención de fachadas patrimoniales.
- Desarrollo de tres jornadas de actualización normativa vigente para actores interesados e Instituto, así: i. Capacitación del procedimiento de Condición Patrimonial (15 de mayo), realizada a través de los canales digitales del IDPC “YouTube Live”. Asimismo, se efectuaron capacitaciones al interior de los equipos del IDPC, sobre la plataforma “A Un Clic del Patrimonio” (21 de mayo); ii. Capacitación (21 de mayo) con el equipo de trabajo y formulación de proyectos de la EAAB, sobre Licencias de Intervención en el Espacio Público; y iii. Presentación de proyectos de intervención en el espacio público patrimonial (24 de septiembre), en las instalaciones del DADEP dirigida a funcionarios, contratistas y directivos.
</t>
  </si>
  <si>
    <t>8161-Mejoramiento de la capacidad institucional para la atención de trámites y servicios orientados a la intervención, protección y conservación del patrimonio cultural material de Bogotá D.C.</t>
  </si>
  <si>
    <t>1 - Realizar 7000 Asistencia(s) para la protección del patrimonio cultural material de la ciudad, en el marco de las estrategias relacionadas con la Estructura Integradora de los Patrimonios.</t>
  </si>
  <si>
    <t>5 - Bogotá confía en su gobierno</t>
  </si>
  <si>
    <t>33 - Fortalecimiento institucional para un gobierno confiable</t>
  </si>
  <si>
    <t>2294 - 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t>
  </si>
  <si>
    <t>74,30%</t>
  </si>
  <si>
    <t>51,54%</t>
  </si>
  <si>
    <t>(K)</t>
  </si>
  <si>
    <t>4218 - Entidades distritales fortalecidas</t>
  </si>
  <si>
    <t>No se presentan retrasos para el trimestre.</t>
  </si>
  <si>
    <t>7989-Fortalecimiento de la eficiencia administrativa del Instituto Distrital de Patrimonio Cultural de Bogotá D.C.</t>
  </si>
  <si>
    <t>1 - Implementar el 100 Porciento del plan de sostenibilidad del modelo integrado de planeación y gestión.</t>
  </si>
  <si>
    <t xml:space="preserve">Constante </t>
  </si>
  <si>
    <t>2 - Administrar el 100 Porciento de las sedes institucionales.</t>
  </si>
  <si>
    <t>Total Entidad o Alcaldía Local</t>
  </si>
  <si>
    <t>CÁLCULO DEL PORCENTAJE DE AVANCE DE LOS INDICADORES SEGÚN TIPO DE ANUALIZACIÓN</t>
  </si>
  <si>
    <t>SUMA</t>
  </si>
  <si>
    <t>CONSTANTE</t>
  </si>
  <si>
    <t>La ejecución es independiente en cada vigencia
 	A la vigencia 		Ejecutado Vigencia / Programado Vigencia
 	Al transcurrido del Plan 	Promedio Ejecutado de los años programados a la vigencia seleccionada / Promedio Programado a la Vigencia Seleccionada
 	Plan de Desarrollo 	Promedio Ejecutado de los años programados / Promedio Años Programados del Plan</t>
  </si>
  <si>
    <t>CRECIENTE SIN LÍNEA  BASE</t>
  </si>
  <si>
    <t>La ejecución, es el último valor reportado por la entidad sin importar la vigencia
 	A la vigencia 		Última Ejecución a la Vigencia del Informe / Programado Vigencia
 	Al transcurrido del Plan 	Última ejecución a la Vigencia del Informe / Programado Vigencia del Informe
	Plan de Desarrollo 	Última ejecución del Plan / Programado para el Plan</t>
  </si>
  <si>
    <t xml:space="preserve">La ejecución, es el último valor reportado por la entidad sin importar la vigencia
La línea base debe ser menor o igual al valor de la primera vigencia programada. En caso de ser mayor, el resultado será cero.
Si el resultado del cálculo es negativo el porcentaje de avance se colocará en 0
 	A la vigencia 		(Ejecutado Vigencia - Ejecutado Vigencia Anterior) / (Programado Vigencia - Ejecutado Vigencia Anterior)
				Para la primer vigencia, el ejecutado vigencia anterior es la línea base
 				Si el programado es igual a la línea base y el ejecutado es superior a lo programado:
 					(Ejecutado Vigencia - Línea base) / (Programado para el Plan - línea base)
 	Al transcurrido del Plan 	(Última Ejecución a la Vigencia del Informe - línea base) / (Programado en la Vigencia del Informe - línea base)
 				Si el programado es igual a la línea base y el ejecutado es superior a lo programado:
 					(Última Ejecución a la Vigencia del Informe - línea base) / (Programado para el Plan - línea base)
 	Plan de Desarrollo 	(Última Ejecución del Plan - línea base) / (Programado para el Plan - línea base)
</t>
  </si>
  <si>
    <t>DECRECIENTE SIN LÍNEA  BASE</t>
  </si>
  <si>
    <t xml:space="preserve">La ejecución, es el último valor reportado por la entidad sin importar la vigencia
	A la vigencia 		Programado Vigencia / Última Ejecución a la Vigencia
 	Al transcurrido del Plan 	Programado vigencia / Última Ejecución a la Vigencia del Informe
 	Plan de Desarrollo 	Programado para el Plan / Última Ejecución
</t>
  </si>
  <si>
    <t>DECRECIENTE CON LÍNEA  BASE</t>
  </si>
  <si>
    <t>GIROS</t>
  </si>
  <si>
    <t>El cálculo de porcentaje de giros es el resultado de Giros / Programado</t>
  </si>
  <si>
    <t>RANGOS DE AVANCE DE LOS INDICADORES</t>
  </si>
  <si>
    <t>&gt;=0y&lt;=50</t>
  </si>
  <si>
    <t>&gt;50y&lt;=79</t>
  </si>
  <si>
    <t>&gt;79y&lt;=90</t>
  </si>
  <si>
    <t>&gt;90</t>
  </si>
  <si>
    <t>TIPO DE ANUALIZACION PROGRAMADA POR LA ENTIDAD: (S) Suma (K) Constante (C) Creciente (D) Decreciente</t>
  </si>
  <si>
    <t xml:space="preserve">Versión:  Última versión oficial </t>
  </si>
  <si>
    <t>Meta proyecto de inversión con tipo de anualización diferente a suma. Se debe observar el valor programado y ejecutado de sus magnitudes en cada vigencia.
La programación y ejecución de magnitud de metas de proyecto de inversión incluye la vigencia actual y la vigencia anterior según desagregación efectuada por la entidad, mientras que los recursos corresponden únicamente a la vigencia actual.</t>
  </si>
  <si>
    <t>Secretaría Distrital de Planeación/ Subsecretaría de Planeación de la Inversión</t>
  </si>
  <si>
    <t xml:space="preserve">Fecha de impresión: </t>
  </si>
  <si>
    <t>Lunes 27 oct 2025 17:16</t>
  </si>
  <si>
    <t>Página 9</t>
  </si>
  <si>
    <t xml:space="preserve"> de 9</t>
  </si>
  <si>
    <t>Sistema de Seguimiento al Plan Distrital de Desarrollo - Segplan 2</t>
  </si>
  <si>
    <t>Código del reporte:</t>
  </si>
  <si>
    <t>PA_RepoCGI_01_Entidad</t>
  </si>
  <si>
    <t>Fecha de la versión del diseño:</t>
  </si>
  <si>
    <t>11/04/2021 V 1.1</t>
  </si>
  <si>
    <t>2 - Ejecutar 1121 Intervención(es) para la protección y conservación de Bienes de Interés Cultural y espacios patrimoniales de la ciudad</t>
  </si>
  <si>
    <t>Fecha de Corte: Septiembre de 2025</t>
  </si>
  <si>
    <t>Dentro de las acciones asociadas al mejoramiento de la infraestructura física y tecnológica, durante el tercer trimestre se ejecutaron actividades enmarcadas en el cronograma de mantenimiento institucional, el cual contempla acciones mensuales programadas en las diferentes sedes administrativas, culturales y de servicios del Instituto.  Las actividades desarrolladas corresponden a las labores de inspección técnica, limpieza preventiva, mantenimiento correctivo menor, revisiones periódicas de sistemas eléctricos, hidráulicos, cubiertas, sifones, elementos de accesibilidad, elementos de señalización, entre otros. De igual forma, se avanza con una ejecución superior al 97% en el contrato de obra e interventoría que tiene por objeto realizar obras de mantenimiento correctivo y preventivo, obras de primeros auxilios y demás actividades complementarias para la conservación de los inmuebles que componen las plantas físicas e infraestructura de propiedad y/o administración del Instituto.
Se desarrollan actividades que contribuyen al mejoramiento de las políticas del Modelo Integrado de Planeación y Gestión, asociadas a las dimensiones, entre las que se encuentran:
•	Talento Humano, se realizan avances en la ejecución de los planes institucionales.
•	Direccionamiento estratégico, se realiza ejercicio de alineación de reportes (plan de desarrollo, políticas públicas, población, beneficiada/atendida y planes operativos anuales por procesos), actualización del tablero de control de seguimiento a la ejecución presupuestal suministrando información para revisión por parte del comité directivo, seguimiento al Plan Anual de Adquisiciones, actualización y seguimiento a proyectos de inversión, se aprueba Resolución que actualiza el funcionamiento del Comité de Gestión y Desempeño.
•	Gestión con valores para resultados, se actualizan documentos que contribuyen en la gestión contractual: formato actas de liquidación, formato certificación de cumplimiento contractual, Lineamientos sobre Exámenes Médicos Ocupacionales; se gestiona la actualización de documentos del proceso de atención a la ciudadanía: Procedimiento para la Medición y evaluación de la satisfacción de atención a la ciudadanía,  Formato Informe de Satisfacción y los Protocolos de atención presencial, telefónico y virtual; se actualizan los contenidos del menú participa; se elabora pieza comunicativa relacionada con el acceso al módulo de agendamiento de citas y Consulta del estado de solicitudes; se realiza capacitación en Ambientes Labores Inclusivos y Manejo del Sistema de Peticiones Ciudadanas, se elabora y publica el informe mensual de PQRS, el boletín mensual de seguimiento a las solicitudes de acceso a la información pública que ingresan a la Entidad, y los informes mensuales de satisfacción de atención a la ciudadanía. En el marco de la defensa jurídica se actualizó el formato control etapa de conciliaciones. En el marco de las políticas de Gobierno Digital y Seguridad digital, se realiza auditoría técnica de seguridad sobre la infraestructura tecnológica del IDPC, se elabora la Guía de eventos de seguridad del IDPC, se elabora el documento BCP, se realiza informe RETEST a la plataforma de agendamiento de citas del IDPC, se realiza el seguimiento de los riesgos de seguridad digital, se probó el prototipo de gemas en Gemini para optimizar el proceso de viabilidad de inversión de los procesos contractuales. 
Se realizaron mesas de trabajo con los referentes de las políticas del MIPG asociadas a: Transparencia y Acceso a la Información Pública, Racionalización de Trámites, Servicio a la Ciudadanía y Participación Ciudadana en la gestión pública, se revisan los lineamientos contemplados en el marco del Modelo Distrital de Relacionamiento Integral con la Ciudadanía, emitido por la Subsecretaría de Servicio a la Ciudadanía de la Secretaría General – Alcaldía Mayor de Bogotá.
• Evaluación de resultados, promoviendo el seguimiento continuo a la gestión, se realiza el monitoreo al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</si>
</sst>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00"/>
    <numFmt numFmtId="165" formatCode="#,##0.00\ \%"/>
    <numFmt numFmtId="166" formatCode="#,##0.00\%"/>
  </numFmts>
  <fonts count="8">
    <font>
      <sz val="11"/>
      <color theme="1"/>
      <name val="Calibri"/>
      <family val="2"/>
      <scheme val="minor"/>
    </font>
    <font>
      <b/>
      <sz val="10"/>
      <color rgb="FF000000"/>
      <name val="SansSerif"/>
      <family val="2"/>
    </font>
    <font>
      <sz val="10"/>
      <color rgb="FF000000"/>
      <name val="SansSerif"/>
      <family val="2"/>
    </font>
    <font>
      <b/>
      <sz val="9"/>
      <color rgb="FF000000"/>
      <name val="SansSerif"/>
      <family val="2"/>
    </font>
    <font>
      <sz val="9"/>
      <color rgb="FF000000"/>
      <name val="SansSerif"/>
      <family val="2"/>
    </font>
    <font>
      <sz val="8"/>
      <color rgb="FF000000"/>
      <name val="SansSerif"/>
      <family val="2"/>
    </font>
    <font>
      <sz val="7"/>
      <color rgb="FF000000"/>
      <name val="SansSerif"/>
      <family val="2"/>
    </font>
    <font>
      <sz val="6"/>
      <color rgb="FF000000"/>
      <name val="SansSerif"/>
      <family val="2"/>
    </font>
  </fonts>
  <fills count="61">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FDFF9"/>
      </patternFill>
    </fill>
    <fill>
      <patternFill patternType="solid">
        <fgColor rgb="FFCFDFF9"/>
      </patternFill>
    </fill>
    <fill>
      <patternFill patternType="solid">
        <fgColor rgb="FFCFDFF9"/>
      </patternFill>
    </fill>
    <fill>
      <patternFill patternType="solid">
        <fgColor rgb="FFCFDFF9"/>
      </patternFill>
    </fill>
    <fill>
      <patternFill patternType="solid">
        <fgColor rgb="FFD8EDEF"/>
      </patternFill>
    </fill>
    <fill>
      <patternFill patternType="solid">
        <fgColor rgb="FFD8EDEF"/>
      </patternFill>
    </fill>
    <fill>
      <patternFill patternType="solid">
        <fgColor rgb="FFD8EDEF"/>
      </patternFill>
    </fill>
    <fill>
      <patternFill patternType="solid">
        <fgColor rgb="FFD8EDEF"/>
      </patternFill>
    </fill>
    <fill>
      <patternFill patternType="solid">
        <fgColor rgb="FFFFF2CC"/>
      </patternFill>
    </fill>
    <fill>
      <patternFill patternType="solid">
        <fgColor rgb="FFFFF2CC"/>
      </patternFill>
    </fill>
    <fill>
      <patternFill patternType="solid">
        <fgColor rgb="FFFFF2CC"/>
      </patternFill>
    </fill>
    <fill>
      <patternFill patternType="solid">
        <fgColor rgb="FFFFF2CC"/>
      </patternFill>
    </fill>
    <fill>
      <patternFill patternType="solid">
        <fgColor rgb="FFC6E0B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CE4D6"/>
      </patternFill>
    </fill>
    <fill>
      <patternFill patternType="solid">
        <fgColor rgb="FFFCE4D6"/>
      </patternFill>
    </fill>
    <fill>
      <patternFill patternType="solid">
        <fgColor rgb="FFFCE4D6"/>
      </patternFill>
    </fill>
    <fill>
      <patternFill patternType="solid">
        <fgColor rgb="FFFCE4D6"/>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0CECE"/>
      </patternFill>
    </fill>
    <fill>
      <patternFill patternType="solid">
        <fgColor rgb="FFD0CECE"/>
      </patternFill>
    </fill>
    <fill>
      <patternFill patternType="solid">
        <fgColor rgb="FFD0CECE"/>
      </patternFill>
    </fill>
    <fill>
      <patternFill patternType="solid">
        <fgColor rgb="FFD0CECE"/>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17">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7">
    <xf numFmtId="0" fontId="0" fillId="0" borderId="0" xfId="0"/>
    <xf numFmtId="0" fontId="0" fillId="2" borderId="0" xfId="0" applyFill="1" applyAlignment="1" applyProtection="1">
      <alignment wrapText="1"/>
      <protection locked="0"/>
    </xf>
    <xf numFmtId="0" fontId="0" fillId="3" borderId="1" xfId="0" applyFill="1" applyBorder="1" applyAlignment="1" applyProtection="1">
      <alignment wrapText="1"/>
      <protection locked="0"/>
    </xf>
    <xf numFmtId="0" fontId="0" fillId="2" borderId="1" xfId="0" applyFill="1" applyBorder="1" applyAlignment="1" applyProtection="1">
      <alignment wrapText="1"/>
      <protection locked="0"/>
    </xf>
    <xf numFmtId="0" fontId="3" fillId="49" borderId="13" xfId="0" applyFont="1" applyFill="1" applyBorder="1" applyAlignment="1">
      <alignment horizontal="left" vertical="center" wrapText="1"/>
    </xf>
    <xf numFmtId="0" fontId="0" fillId="0" borderId="1" xfId="0" applyBorder="1"/>
    <xf numFmtId="0" fontId="3" fillId="49" borderId="1" xfId="0" applyFont="1" applyFill="1" applyBorder="1" applyAlignment="1">
      <alignment horizontal="left" vertical="center" wrapText="1"/>
    </xf>
    <xf numFmtId="0" fontId="6" fillId="50" borderId="14" xfId="0" applyFont="1" applyFill="1" applyBorder="1" applyAlignment="1">
      <alignment horizontal="left" vertical="center" wrapText="1"/>
    </xf>
    <xf numFmtId="0" fontId="4" fillId="45" borderId="14" xfId="0" applyFont="1" applyFill="1" applyBorder="1" applyAlignment="1">
      <alignment horizontal="left" vertical="center" wrapText="1"/>
    </xf>
    <xf numFmtId="164" fontId="4" fillId="51" borderId="14" xfId="0" applyNumberFormat="1" applyFont="1" applyFill="1" applyBorder="1" applyAlignment="1">
      <alignment horizontal="right" vertical="center" wrapText="1"/>
    </xf>
    <xf numFmtId="166" fontId="4" fillId="47" borderId="14" xfId="0" applyNumberFormat="1" applyFont="1" applyFill="1" applyBorder="1" applyAlignment="1">
      <alignment horizontal="right" vertical="center" wrapText="1"/>
    </xf>
    <xf numFmtId="0" fontId="4" fillId="48" borderId="14" xfId="0" applyFont="1" applyFill="1" applyBorder="1" applyAlignment="1">
      <alignment horizontal="right" vertical="center" wrapText="1"/>
    </xf>
    <xf numFmtId="0" fontId="6" fillId="50" borderId="13" xfId="0" applyFont="1" applyFill="1" applyBorder="1" applyAlignment="1">
      <alignment horizontal="left" vertical="center" wrapText="1"/>
    </xf>
    <xf numFmtId="0" fontId="4" fillId="45" borderId="13" xfId="0" applyFont="1" applyFill="1" applyBorder="1" applyAlignment="1">
      <alignment horizontal="left" vertical="center" wrapText="1"/>
    </xf>
    <xf numFmtId="164" fontId="4" fillId="51" borderId="13" xfId="0" applyNumberFormat="1" applyFont="1" applyFill="1" applyBorder="1" applyAlignment="1">
      <alignment horizontal="right" vertical="center" wrapText="1"/>
    </xf>
    <xf numFmtId="166" fontId="4" fillId="47" borderId="13" xfId="0" applyNumberFormat="1" applyFont="1" applyFill="1" applyBorder="1" applyAlignment="1">
      <alignment horizontal="right" vertical="center" wrapText="1"/>
    </xf>
    <xf numFmtId="0" fontId="4" fillId="48" borderId="13" xfId="0" applyFont="1" applyFill="1" applyBorder="1" applyAlignment="1">
      <alignment horizontal="right" vertical="center" wrapText="1"/>
    </xf>
    <xf numFmtId="0" fontId="4" fillId="38" borderId="1" xfId="0" applyFont="1" applyFill="1" applyBorder="1" applyAlignment="1">
      <alignment horizontal="left" vertical="top" wrapText="1"/>
    </xf>
    <xf numFmtId="0" fontId="6" fillId="50" borderId="1" xfId="0" applyFont="1" applyFill="1" applyBorder="1" applyAlignment="1">
      <alignment horizontal="left" vertical="center" wrapText="1"/>
    </xf>
    <xf numFmtId="0" fontId="4" fillId="45" borderId="1" xfId="0" applyFont="1" applyFill="1" applyBorder="1" applyAlignment="1">
      <alignment horizontal="left" vertical="center" wrapText="1"/>
    </xf>
    <xf numFmtId="164" fontId="4" fillId="51" borderId="1" xfId="0" applyNumberFormat="1" applyFont="1" applyFill="1" applyBorder="1" applyAlignment="1">
      <alignment horizontal="right" vertical="center" wrapText="1"/>
    </xf>
    <xf numFmtId="166" fontId="4" fillId="47" borderId="1" xfId="0" applyNumberFormat="1" applyFont="1" applyFill="1" applyBorder="1" applyAlignment="1">
      <alignment horizontal="right" vertical="center" wrapText="1"/>
    </xf>
    <xf numFmtId="0" fontId="4" fillId="48" borderId="1" xfId="0" applyFont="1" applyFill="1" applyBorder="1" applyAlignment="1">
      <alignment horizontal="right" vertical="center" wrapText="1"/>
    </xf>
    <xf numFmtId="0" fontId="3" fillId="49" borderId="16" xfId="0" applyFont="1" applyFill="1" applyBorder="1" applyAlignment="1">
      <alignment horizontal="left" vertical="center" wrapText="1"/>
    </xf>
    <xf numFmtId="0" fontId="6" fillId="50" borderId="16" xfId="0" applyFont="1" applyFill="1" applyBorder="1" applyAlignment="1">
      <alignment horizontal="left" vertical="center" wrapText="1"/>
    </xf>
    <xf numFmtId="0" fontId="4" fillId="45" borderId="16" xfId="0" applyFont="1" applyFill="1" applyBorder="1" applyAlignment="1">
      <alignment horizontal="left" vertical="center" wrapText="1"/>
    </xf>
    <xf numFmtId="164" fontId="4" fillId="51" borderId="16" xfId="0" applyNumberFormat="1" applyFont="1" applyFill="1" applyBorder="1" applyAlignment="1">
      <alignment horizontal="right" vertical="center" wrapText="1"/>
    </xf>
    <xf numFmtId="166" fontId="4" fillId="47" borderId="16" xfId="0" applyNumberFormat="1" applyFont="1" applyFill="1" applyBorder="1" applyAlignment="1">
      <alignment horizontal="right" vertical="center" wrapText="1"/>
    </xf>
    <xf numFmtId="0" fontId="4" fillId="48" borderId="16" xfId="0" applyFont="1" applyFill="1" applyBorder="1" applyAlignment="1">
      <alignment horizontal="right" vertical="center" wrapText="1"/>
    </xf>
    <xf numFmtId="0" fontId="7" fillId="59" borderId="1" xfId="0" applyFont="1" applyFill="1" applyBorder="1" applyAlignment="1">
      <alignment horizontal="left" vertical="center" wrapText="1"/>
    </xf>
    <xf numFmtId="0" fontId="7" fillId="60" borderId="1" xfId="0" applyFont="1" applyFill="1" applyBorder="1" applyAlignment="1">
      <alignment horizontal="right" vertical="center" wrapText="1"/>
    </xf>
    <xf numFmtId="0" fontId="4" fillId="38" borderId="1" xfId="0" applyFont="1" applyFill="1" applyBorder="1" applyAlignment="1">
      <alignment horizontal="left" vertical="top" wrapText="1"/>
    </xf>
    <xf numFmtId="0" fontId="6" fillId="58" borderId="1" xfId="0" applyFont="1" applyFill="1" applyBorder="1" applyAlignment="1">
      <alignment horizontal="left" vertical="center" wrapText="1"/>
    </xf>
    <xf numFmtId="0" fontId="3" fillId="57" borderId="1" xfId="0" applyFont="1" applyFill="1" applyBorder="1" applyAlignment="1">
      <alignment horizontal="left" vertical="center" wrapText="1"/>
    </xf>
    <xf numFmtId="0" fontId="3" fillId="55" borderId="15" xfId="0" applyFont="1" applyFill="1" applyBorder="1" applyAlignment="1">
      <alignment horizontal="right" vertical="center" wrapText="1"/>
    </xf>
    <xf numFmtId="164" fontId="1" fillId="53" borderId="15" xfId="0" applyNumberFormat="1" applyFont="1" applyFill="1" applyBorder="1" applyAlignment="1">
      <alignment horizontal="right" vertical="center" wrapText="1"/>
    </xf>
    <xf numFmtId="165" fontId="3" fillId="54" borderId="15" xfId="0" applyNumberFormat="1" applyFont="1" applyFill="1" applyBorder="1" applyAlignment="1">
      <alignment horizontal="right" vertical="center" wrapText="1"/>
    </xf>
    <xf numFmtId="0" fontId="3" fillId="56" borderId="1" xfId="0" applyFont="1" applyFill="1" applyBorder="1" applyAlignment="1">
      <alignment horizontal="center" vertical="center" wrapText="1"/>
    </xf>
    <xf numFmtId="0" fontId="3" fillId="52" borderId="15" xfId="0" applyFont="1" applyFill="1" applyBorder="1" applyAlignment="1">
      <alignment horizontal="center" vertical="center" wrapText="1"/>
    </xf>
    <xf numFmtId="164" fontId="3" fillId="53" borderId="15" xfId="0" applyNumberFormat="1" applyFont="1" applyFill="1" applyBorder="1" applyAlignment="1">
      <alignment horizontal="right" vertical="center" wrapText="1"/>
    </xf>
    <xf numFmtId="166" fontId="4" fillId="47" borderId="15" xfId="0" applyNumberFormat="1" applyFont="1" applyFill="1" applyBorder="1" applyAlignment="1">
      <alignment horizontal="right" vertical="center" wrapText="1"/>
    </xf>
    <xf numFmtId="0" fontId="4" fillId="48" borderId="15" xfId="0" applyFont="1" applyFill="1" applyBorder="1" applyAlignment="1">
      <alignment horizontal="right" vertical="center" wrapText="1"/>
    </xf>
    <xf numFmtId="164" fontId="4" fillId="51" borderId="15" xfId="0" applyNumberFormat="1" applyFont="1" applyFill="1" applyBorder="1" applyAlignment="1">
      <alignment horizontal="right" vertical="center" wrapText="1"/>
    </xf>
    <xf numFmtId="0" fontId="3" fillId="49" borderId="15" xfId="0" applyFont="1" applyFill="1" applyBorder="1" applyAlignment="1">
      <alignment horizontal="left" vertical="center" wrapText="1"/>
    </xf>
    <xf numFmtId="0" fontId="6" fillId="50" borderId="15" xfId="0" applyFont="1" applyFill="1" applyBorder="1" applyAlignment="1">
      <alignment horizontal="left" vertical="center" wrapText="1"/>
    </xf>
    <xf numFmtId="0" fontId="4" fillId="45" borderId="15" xfId="0" applyFont="1" applyFill="1" applyBorder="1" applyAlignment="1">
      <alignment horizontal="left" vertical="center" wrapText="1"/>
    </xf>
    <xf numFmtId="4" fontId="4" fillId="46" borderId="15" xfId="0" applyNumberFormat="1" applyFont="1" applyFill="1" applyBorder="1" applyAlignment="1">
      <alignment horizontal="right" vertical="center" wrapText="1"/>
    </xf>
    <xf numFmtId="0" fontId="3" fillId="43" borderId="15" xfId="0" applyFont="1" applyFill="1" applyBorder="1" applyAlignment="1">
      <alignment horizontal="left" vertical="center" wrapText="1"/>
    </xf>
    <xf numFmtId="0" fontId="5" fillId="44" borderId="15" xfId="0" applyFont="1" applyFill="1" applyBorder="1" applyAlignment="1">
      <alignment horizontal="left" vertical="center" wrapText="1"/>
    </xf>
    <xf numFmtId="0" fontId="3" fillId="39" borderId="15" xfId="0" applyFont="1" applyFill="1" applyBorder="1" applyAlignment="1">
      <alignment horizontal="left" vertical="center" wrapText="1"/>
    </xf>
    <xf numFmtId="164" fontId="3" fillId="40" borderId="15" xfId="0" applyNumberFormat="1" applyFont="1" applyFill="1" applyBorder="1" applyAlignment="1">
      <alignment horizontal="right" vertical="center" wrapText="1"/>
    </xf>
    <xf numFmtId="165" fontId="3" fillId="41" borderId="15" xfId="0" applyNumberFormat="1" applyFont="1" applyFill="1" applyBorder="1" applyAlignment="1">
      <alignment horizontal="right" vertical="center" wrapText="1"/>
    </xf>
    <xf numFmtId="0" fontId="4" fillId="42" borderId="15" xfId="0" applyFont="1" applyFill="1" applyBorder="1" applyAlignment="1">
      <alignment horizontal="left" vertical="top" wrapText="1"/>
    </xf>
    <xf numFmtId="0" fontId="0" fillId="33" borderId="10" xfId="0" applyFill="1" applyBorder="1" applyAlignment="1" applyProtection="1">
      <alignment wrapText="1"/>
      <protection locked="0"/>
    </xf>
    <xf numFmtId="0" fontId="4" fillId="36" borderId="9" xfId="0" applyFont="1" applyFill="1" applyBorder="1" applyAlignment="1">
      <alignment horizontal="center" vertical="center" wrapText="1"/>
    </xf>
    <xf numFmtId="4" fontId="4" fillId="37" borderId="7" xfId="0" applyNumberFormat="1" applyFont="1" applyFill="1" applyBorder="1" applyAlignment="1">
      <alignment horizontal="center" vertical="center" wrapText="1"/>
    </xf>
    <xf numFmtId="0" fontId="0" fillId="32" borderId="9" xfId="0" applyFill="1" applyBorder="1" applyAlignment="1" applyProtection="1">
      <alignment wrapText="1"/>
      <protection locked="0"/>
    </xf>
    <xf numFmtId="0" fontId="0" fillId="3" borderId="1" xfId="0" applyFill="1" applyBorder="1" applyAlignment="1" applyProtection="1">
      <alignment wrapText="1"/>
      <protection locked="0"/>
    </xf>
    <xf numFmtId="0" fontId="4" fillId="29" borderId="7" xfId="0" applyFont="1" applyFill="1" applyBorder="1" applyAlignment="1">
      <alignment horizontal="center" vertical="center" wrapText="1"/>
    </xf>
    <xf numFmtId="4" fontId="4" fillId="30" borderId="8" xfId="0" applyNumberFormat="1" applyFont="1" applyFill="1" applyBorder="1" applyAlignment="1">
      <alignment horizontal="center" vertical="center" wrapText="1"/>
    </xf>
    <xf numFmtId="4" fontId="4" fillId="31" borderId="1" xfId="0" applyNumberFormat="1" applyFont="1" applyFill="1" applyBorder="1" applyAlignment="1">
      <alignment horizontal="center" vertical="center" wrapText="1"/>
    </xf>
    <xf numFmtId="0" fontId="4" fillId="26" borderId="4" xfId="0" applyFont="1" applyFill="1" applyBorder="1" applyAlignment="1">
      <alignment horizontal="center" vertical="center" wrapText="1"/>
    </xf>
    <xf numFmtId="0" fontId="4" fillId="27" borderId="5" xfId="0" applyFont="1" applyFill="1" applyBorder="1" applyAlignment="1">
      <alignment horizontal="center" vertical="center" wrapText="1"/>
    </xf>
    <xf numFmtId="0" fontId="4" fillId="28" borderId="6" xfId="0" applyFont="1" applyFill="1" applyBorder="1" applyAlignment="1">
      <alignment horizontal="center" vertical="center" wrapText="1"/>
    </xf>
    <xf numFmtId="0" fontId="4" fillId="23" borderId="1" xfId="0" applyFont="1" applyFill="1" applyBorder="1" applyAlignment="1">
      <alignment horizontal="center" vertical="center" wrapText="1"/>
    </xf>
    <xf numFmtId="0" fontId="4" fillId="24" borderId="1" xfId="0" applyFont="1" applyFill="1" applyBorder="1" applyAlignment="1">
      <alignment horizontal="left" vertical="center" wrapText="1"/>
    </xf>
    <xf numFmtId="0" fontId="4" fillId="25" borderId="3" xfId="0" applyFont="1" applyFill="1" applyBorder="1" applyAlignment="1">
      <alignment horizontal="center" vertical="center" wrapText="1"/>
    </xf>
    <xf numFmtId="0" fontId="4" fillId="20" borderId="15" xfId="0" applyFont="1" applyFill="1" applyBorder="1" applyAlignment="1">
      <alignment horizontal="left" vertical="top" wrapText="1"/>
    </xf>
    <xf numFmtId="164" fontId="3" fillId="18" borderId="15" xfId="0" applyNumberFormat="1" applyFont="1" applyFill="1" applyBorder="1" applyAlignment="1">
      <alignment horizontal="right" vertical="center" wrapText="1"/>
    </xf>
    <xf numFmtId="165" fontId="3" fillId="19" borderId="15" xfId="0" applyNumberFormat="1" applyFont="1" applyFill="1" applyBorder="1" applyAlignment="1">
      <alignment horizontal="right" vertical="center" wrapText="1"/>
    </xf>
    <xf numFmtId="0" fontId="3" fillId="21" borderId="15" xfId="0" applyFont="1" applyFill="1" applyBorder="1" applyAlignment="1">
      <alignment horizontal="left" vertical="center" wrapText="1"/>
    </xf>
    <xf numFmtId="0" fontId="4" fillId="22" borderId="15" xfId="0" applyFont="1" applyFill="1" applyBorder="1" applyAlignment="1">
      <alignment horizontal="left" vertical="top" wrapText="1"/>
    </xf>
    <xf numFmtId="0" fontId="3" fillId="17" borderId="15" xfId="0" applyFont="1" applyFill="1" applyBorder="1" applyAlignment="1">
      <alignment horizontal="left" vertical="center" wrapText="1"/>
    </xf>
    <xf numFmtId="0" fontId="4" fillId="12" borderId="15" xfId="0" applyFont="1" applyFill="1" applyBorder="1" applyAlignment="1">
      <alignment horizontal="left" vertical="top" wrapText="1"/>
    </xf>
    <xf numFmtId="164" fontId="3" fillId="10" borderId="15" xfId="0" applyNumberFormat="1" applyFont="1" applyFill="1" applyBorder="1" applyAlignment="1">
      <alignment horizontal="right" vertical="center" wrapText="1"/>
    </xf>
    <xf numFmtId="165" fontId="3" fillId="11" borderId="15" xfId="0" applyNumberFormat="1" applyFont="1" applyFill="1" applyBorder="1" applyAlignment="1">
      <alignment horizontal="right" vertical="center" wrapText="1"/>
    </xf>
    <xf numFmtId="0" fontId="3" fillId="13" borderId="15" xfId="0" applyFont="1" applyFill="1" applyBorder="1" applyAlignment="1">
      <alignment horizontal="left" vertical="center" wrapText="1"/>
    </xf>
    <xf numFmtId="164" fontId="3" fillId="14" borderId="15" xfId="0" applyNumberFormat="1" applyFont="1" applyFill="1" applyBorder="1" applyAlignment="1">
      <alignment horizontal="right" vertical="center" wrapText="1"/>
    </xf>
    <xf numFmtId="165" fontId="3" fillId="15" borderId="15" xfId="0" applyNumberFormat="1" applyFont="1" applyFill="1" applyBorder="1" applyAlignment="1">
      <alignment horizontal="right" vertical="center" wrapText="1"/>
    </xf>
    <xf numFmtId="0" fontId="4" fillId="16" borderId="15" xfId="0" applyFont="1" applyFill="1" applyBorder="1" applyAlignment="1">
      <alignment horizontal="left" vertical="top" wrapText="1"/>
    </xf>
    <xf numFmtId="0" fontId="3" fillId="9" borderId="15" xfId="0" applyFont="1" applyFill="1" applyBorder="1" applyAlignment="1">
      <alignment horizontal="left" vertical="center" wrapText="1"/>
    </xf>
    <xf numFmtId="0" fontId="3" fillId="34" borderId="9" xfId="0" applyFont="1" applyFill="1" applyBorder="1" applyAlignment="1">
      <alignment horizontal="center" vertical="center" wrapText="1"/>
    </xf>
    <xf numFmtId="4" fontId="4" fillId="35" borderId="9" xfId="0" applyNumberFormat="1" applyFont="1" applyFill="1" applyBorder="1" applyAlignment="1">
      <alignment horizontal="center" vertical="center" wrapText="1"/>
    </xf>
    <xf numFmtId="0" fontId="3" fillId="39" borderId="2" xfId="0" applyFont="1" applyFill="1" applyBorder="1" applyAlignment="1">
      <alignment horizontal="left" vertical="center" wrapText="1"/>
    </xf>
    <xf numFmtId="164" fontId="3" fillId="40" borderId="2" xfId="0" applyNumberFormat="1" applyFont="1" applyFill="1" applyBorder="1" applyAlignment="1">
      <alignment horizontal="right" vertical="center" wrapText="1"/>
    </xf>
    <xf numFmtId="165" fontId="3" fillId="41" borderId="2" xfId="0" applyNumberFormat="1" applyFont="1" applyFill="1" applyBorder="1" applyAlignment="1">
      <alignment horizontal="right" vertical="center" wrapText="1"/>
    </xf>
    <xf numFmtId="0" fontId="4" fillId="42" borderId="2" xfId="0" applyFont="1" applyFill="1" applyBorder="1" applyAlignment="1">
      <alignment horizontal="left" vertical="top" wrapText="1"/>
    </xf>
    <xf numFmtId="166" fontId="4" fillId="47" borderId="2" xfId="0" applyNumberFormat="1" applyFont="1" applyFill="1" applyBorder="1" applyAlignment="1">
      <alignment horizontal="right" vertical="center" wrapText="1"/>
    </xf>
    <xf numFmtId="0" fontId="4" fillId="48" borderId="2" xfId="0" applyFont="1" applyFill="1" applyBorder="1" applyAlignment="1">
      <alignment horizontal="right" vertical="center" wrapText="1"/>
    </xf>
    <xf numFmtId="164" fontId="4" fillId="51" borderId="2" xfId="0" applyNumberFormat="1" applyFont="1" applyFill="1" applyBorder="1" applyAlignment="1">
      <alignment horizontal="right" vertical="center" wrapText="1"/>
    </xf>
    <xf numFmtId="0" fontId="3" fillId="49" borderId="12" xfId="0" applyFont="1" applyFill="1" applyBorder="1" applyAlignment="1">
      <alignment horizontal="left" vertical="center" wrapText="1"/>
    </xf>
    <xf numFmtId="0" fontId="6" fillId="50" borderId="2" xfId="0" applyFont="1" applyFill="1" applyBorder="1" applyAlignment="1">
      <alignment horizontal="left" vertical="center" wrapText="1"/>
    </xf>
    <xf numFmtId="0" fontId="4" fillId="45" borderId="2" xfId="0" applyFont="1" applyFill="1" applyBorder="1" applyAlignment="1">
      <alignment horizontal="left" vertical="center" wrapText="1"/>
    </xf>
    <xf numFmtId="0" fontId="3" fillId="43" borderId="11" xfId="0" applyFont="1" applyFill="1" applyBorder="1" applyAlignment="1">
      <alignment horizontal="left" vertical="center" wrapText="1"/>
    </xf>
    <xf numFmtId="0" fontId="5" fillId="44" borderId="2" xfId="0" applyFont="1" applyFill="1" applyBorder="1" applyAlignment="1">
      <alignment horizontal="left" vertical="center" wrapText="1"/>
    </xf>
    <xf numFmtId="4" fontId="4" fillId="46" borderId="2" xfId="0" applyNumberFormat="1" applyFont="1" applyFill="1" applyBorder="1" applyAlignment="1">
      <alignment horizontal="right" vertical="center" wrapText="1"/>
    </xf>
    <xf numFmtId="0" fontId="4" fillId="20" borderId="2" xfId="0" applyFont="1" applyFill="1" applyBorder="1" applyAlignment="1">
      <alignment horizontal="left" vertical="top" wrapText="1"/>
    </xf>
    <xf numFmtId="164" fontId="3" fillId="18" borderId="2" xfId="0" applyNumberFormat="1" applyFont="1" applyFill="1" applyBorder="1" applyAlignment="1">
      <alignment horizontal="right" vertical="center" wrapText="1"/>
    </xf>
    <xf numFmtId="165" fontId="3" fillId="19" borderId="2" xfId="0" applyNumberFormat="1" applyFont="1" applyFill="1" applyBorder="1" applyAlignment="1">
      <alignment horizontal="right" vertical="center" wrapText="1"/>
    </xf>
    <xf numFmtId="0" fontId="3" fillId="21" borderId="2" xfId="0" applyFont="1" applyFill="1" applyBorder="1" applyAlignment="1">
      <alignment horizontal="left" vertical="center" wrapText="1"/>
    </xf>
    <xf numFmtId="0" fontId="4" fillId="22" borderId="2" xfId="0" applyFont="1" applyFill="1" applyBorder="1" applyAlignment="1">
      <alignment horizontal="left" vertical="top" wrapText="1"/>
    </xf>
    <xf numFmtId="0" fontId="3" fillId="17" borderId="2"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6" borderId="15" xfId="0" applyFont="1" applyFill="1" applyBorder="1" applyAlignment="1">
      <alignment horizontal="left" vertical="top" wrapText="1"/>
    </xf>
    <xf numFmtId="0" fontId="1" fillId="7" borderId="15" xfId="0" applyFont="1" applyFill="1" applyBorder="1" applyAlignment="1">
      <alignment horizontal="center" vertical="center" wrapText="1"/>
    </xf>
    <xf numFmtId="0" fontId="1" fillId="8" borderId="15" xfId="0" applyFont="1" applyFill="1" applyBorder="1" applyAlignment="1">
      <alignment horizontal="left" vertical="center" wrapText="1"/>
    </xf>
    <xf numFmtId="0" fontId="1" fillId="5"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8</xdr:col>
      <xdr:colOff>875568</xdr:colOff>
      <xdr:row>5</xdr:row>
      <xdr:rowOff>52917</xdr:rowOff>
    </xdr:to>
    <xdr:pic>
      <xdr:nvPicPr>
        <xdr:cNvPr id="19958224" name="Picture">
          <a:extLst>
            <a:ext uri="{FF2B5EF4-FFF2-40B4-BE49-F238E27FC236}">
              <a16:creationId xmlns:a16="http://schemas.microsoft.com/office/drawing/2014/main" id="{00000000-0008-0000-0000-0000D0893001}"/>
            </a:ext>
          </a:extLst>
        </xdr:cNvPr>
        <xdr:cNvPicPr/>
      </xdr:nvPicPr>
      <xdr:blipFill>
        <a:blip xmlns:r="http://schemas.openxmlformats.org/officeDocument/2006/relationships" r:embed="rId1"/>
        <a:srcRect/>
        <a:stretch>
          <a:fillRect r="7222"/>
        </a:stretch>
      </xdr:blipFill>
      <xdr:spPr>
        <a:xfrm>
          <a:off x="0" y="0"/>
          <a:ext cx="0" cy="0"/>
        </a:xfrm>
        <a:prstGeom prst="rect">
          <a:avLst/>
        </a:prstGeom>
      </xdr:spPr>
    </xdr:pic>
    <xdr:clientData/>
  </xdr:twoCellAnchor>
  <xdr:twoCellAnchor editAs="oneCell">
    <xdr:from>
      <xdr:col>38</xdr:col>
      <xdr:colOff>0</xdr:colOff>
      <xdr:row>17</xdr:row>
      <xdr:rowOff>0</xdr:rowOff>
    </xdr:from>
    <xdr:to>
      <xdr:col>39</xdr:col>
      <xdr:colOff>2</xdr:colOff>
      <xdr:row>18</xdr:row>
      <xdr:rowOff>0</xdr:rowOff>
    </xdr:to>
    <xdr:pic>
      <xdr:nvPicPr>
        <xdr:cNvPr id="1781065498" name="Picture">
          <a:extLst>
            <a:ext uri="{FF2B5EF4-FFF2-40B4-BE49-F238E27FC236}">
              <a16:creationId xmlns:a16="http://schemas.microsoft.com/office/drawing/2014/main" id="{00000000-0008-0000-0000-00001AE7286A}"/>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21</xdr:row>
      <xdr:rowOff>0</xdr:rowOff>
    </xdr:from>
    <xdr:to>
      <xdr:col>39</xdr:col>
      <xdr:colOff>2</xdr:colOff>
      <xdr:row>22</xdr:row>
      <xdr:rowOff>0</xdr:rowOff>
    </xdr:to>
    <xdr:pic>
      <xdr:nvPicPr>
        <xdr:cNvPr id="1173924252" name="Picture">
          <a:extLst>
            <a:ext uri="{FF2B5EF4-FFF2-40B4-BE49-F238E27FC236}">
              <a16:creationId xmlns:a16="http://schemas.microsoft.com/office/drawing/2014/main" id="{00000000-0008-0000-0000-00009CA9F845}"/>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21</xdr:row>
      <xdr:rowOff>0</xdr:rowOff>
    </xdr:from>
    <xdr:to>
      <xdr:col>48</xdr:col>
      <xdr:colOff>1510</xdr:colOff>
      <xdr:row>22</xdr:row>
      <xdr:rowOff>0</xdr:rowOff>
    </xdr:to>
    <xdr:pic>
      <xdr:nvPicPr>
        <xdr:cNvPr id="231519012" name="Picture">
          <a:extLst>
            <a:ext uri="{FF2B5EF4-FFF2-40B4-BE49-F238E27FC236}">
              <a16:creationId xmlns:a16="http://schemas.microsoft.com/office/drawing/2014/main" id="{00000000-0008-0000-0000-000024B3CC0D}"/>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25</xdr:row>
      <xdr:rowOff>0</xdr:rowOff>
    </xdr:from>
    <xdr:to>
      <xdr:col>39</xdr:col>
      <xdr:colOff>2</xdr:colOff>
      <xdr:row>26</xdr:row>
      <xdr:rowOff>0</xdr:rowOff>
    </xdr:to>
    <xdr:pic>
      <xdr:nvPicPr>
        <xdr:cNvPr id="385470921" name="Picture">
          <a:extLst>
            <a:ext uri="{FF2B5EF4-FFF2-40B4-BE49-F238E27FC236}">
              <a16:creationId xmlns:a16="http://schemas.microsoft.com/office/drawing/2014/main" id="{00000000-0008-0000-0000-0000C9D1F916}"/>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29</xdr:row>
      <xdr:rowOff>0</xdr:rowOff>
    </xdr:from>
    <xdr:to>
      <xdr:col>39</xdr:col>
      <xdr:colOff>2</xdr:colOff>
      <xdr:row>30</xdr:row>
      <xdr:rowOff>0</xdr:rowOff>
    </xdr:to>
    <xdr:pic>
      <xdr:nvPicPr>
        <xdr:cNvPr id="1870034125" name="Picture">
          <a:extLst>
            <a:ext uri="{FF2B5EF4-FFF2-40B4-BE49-F238E27FC236}">
              <a16:creationId xmlns:a16="http://schemas.microsoft.com/office/drawing/2014/main" id="{00000000-0008-0000-0000-0000CD74766F}"/>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33</xdr:row>
      <xdr:rowOff>0</xdr:rowOff>
    </xdr:from>
    <xdr:to>
      <xdr:col>48</xdr:col>
      <xdr:colOff>1510</xdr:colOff>
      <xdr:row>34</xdr:row>
      <xdr:rowOff>1</xdr:rowOff>
    </xdr:to>
    <xdr:pic>
      <xdr:nvPicPr>
        <xdr:cNvPr id="982703600" name="Picture">
          <a:extLst>
            <a:ext uri="{FF2B5EF4-FFF2-40B4-BE49-F238E27FC236}">
              <a16:creationId xmlns:a16="http://schemas.microsoft.com/office/drawing/2014/main" id="{00000000-0008-0000-0000-0000F0DD923A}"/>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52</xdr:row>
      <xdr:rowOff>0</xdr:rowOff>
    </xdr:from>
    <xdr:to>
      <xdr:col>39</xdr:col>
      <xdr:colOff>2</xdr:colOff>
      <xdr:row>52</xdr:row>
      <xdr:rowOff>158749</xdr:rowOff>
    </xdr:to>
    <xdr:pic>
      <xdr:nvPicPr>
        <xdr:cNvPr id="1634539355" name="Picture">
          <a:extLst>
            <a:ext uri="{FF2B5EF4-FFF2-40B4-BE49-F238E27FC236}">
              <a16:creationId xmlns:a16="http://schemas.microsoft.com/office/drawing/2014/main" id="{00000000-0008-0000-0000-00005B176D61}"/>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56</xdr:row>
      <xdr:rowOff>0</xdr:rowOff>
    </xdr:from>
    <xdr:to>
      <xdr:col>39</xdr:col>
      <xdr:colOff>2</xdr:colOff>
      <xdr:row>57</xdr:row>
      <xdr:rowOff>3402</xdr:rowOff>
    </xdr:to>
    <xdr:pic>
      <xdr:nvPicPr>
        <xdr:cNvPr id="1904743119" name="Picture">
          <a:extLst>
            <a:ext uri="{FF2B5EF4-FFF2-40B4-BE49-F238E27FC236}">
              <a16:creationId xmlns:a16="http://schemas.microsoft.com/office/drawing/2014/main" id="{00000000-0008-0000-0000-0000CF128871}"/>
            </a:ext>
          </a:extLst>
        </xdr:cNvPr>
        <xdr:cNvPicPr/>
      </xdr:nvPicPr>
      <xdr:blipFill>
        <a:blip xmlns:r="http://schemas.openxmlformats.org/officeDocument/2006/relationships" r:embed="rId4"/>
        <a:srcRect/>
        <a:stretch>
          <a:fillRect b="15384"/>
        </a:stretch>
      </xdr:blipFill>
      <xdr:spPr>
        <a:xfrm>
          <a:off x="0" y="0"/>
          <a:ext cx="0" cy="0"/>
        </a:xfrm>
        <a:prstGeom prst="rect">
          <a:avLst/>
        </a:prstGeom>
      </xdr:spPr>
    </xdr:pic>
    <xdr:clientData/>
  </xdr:twoCellAnchor>
  <xdr:twoCellAnchor editAs="oneCell">
    <xdr:from>
      <xdr:col>46</xdr:col>
      <xdr:colOff>0</xdr:colOff>
      <xdr:row>56</xdr:row>
      <xdr:rowOff>0</xdr:rowOff>
    </xdr:from>
    <xdr:to>
      <xdr:col>48</xdr:col>
      <xdr:colOff>1510</xdr:colOff>
      <xdr:row>57</xdr:row>
      <xdr:rowOff>3402</xdr:rowOff>
    </xdr:to>
    <xdr:pic>
      <xdr:nvPicPr>
        <xdr:cNvPr id="118954412" name="Picture">
          <a:extLst>
            <a:ext uri="{FF2B5EF4-FFF2-40B4-BE49-F238E27FC236}">
              <a16:creationId xmlns:a16="http://schemas.microsoft.com/office/drawing/2014/main" id="{00000000-0008-0000-0000-0000AC191707}"/>
            </a:ext>
          </a:extLst>
        </xdr:cNvPr>
        <xdr:cNvPicPr/>
      </xdr:nvPicPr>
      <xdr:blipFill>
        <a:blip xmlns:r="http://schemas.openxmlformats.org/officeDocument/2006/relationships" r:embed="rId4"/>
        <a:srcRect/>
        <a:stretch>
          <a:fillRect b="15384"/>
        </a:stretch>
      </xdr:blipFill>
      <xdr:spPr>
        <a:xfrm>
          <a:off x="0" y="0"/>
          <a:ext cx="0" cy="0"/>
        </a:xfrm>
        <a:prstGeom prst="rect">
          <a:avLst/>
        </a:prstGeom>
      </xdr:spPr>
    </xdr:pic>
    <xdr:clientData/>
  </xdr:twoCellAnchor>
  <xdr:twoCellAnchor editAs="oneCell">
    <xdr:from>
      <xdr:col>38</xdr:col>
      <xdr:colOff>0</xdr:colOff>
      <xdr:row>60</xdr:row>
      <xdr:rowOff>0</xdr:rowOff>
    </xdr:from>
    <xdr:to>
      <xdr:col>39</xdr:col>
      <xdr:colOff>2</xdr:colOff>
      <xdr:row>60</xdr:row>
      <xdr:rowOff>158749</xdr:rowOff>
    </xdr:to>
    <xdr:pic>
      <xdr:nvPicPr>
        <xdr:cNvPr id="322159376" name="Picture">
          <a:extLst>
            <a:ext uri="{FF2B5EF4-FFF2-40B4-BE49-F238E27FC236}">
              <a16:creationId xmlns:a16="http://schemas.microsoft.com/office/drawing/2014/main" id="{00000000-0008-0000-0000-000010C33313}"/>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64</xdr:row>
      <xdr:rowOff>0</xdr:rowOff>
    </xdr:from>
    <xdr:to>
      <xdr:col>39</xdr:col>
      <xdr:colOff>2</xdr:colOff>
      <xdr:row>65</xdr:row>
      <xdr:rowOff>1</xdr:rowOff>
    </xdr:to>
    <xdr:pic>
      <xdr:nvPicPr>
        <xdr:cNvPr id="401460777" name="Picture">
          <a:extLst>
            <a:ext uri="{FF2B5EF4-FFF2-40B4-BE49-F238E27FC236}">
              <a16:creationId xmlns:a16="http://schemas.microsoft.com/office/drawing/2014/main" id="{00000000-0008-0000-0000-000029CEED17}"/>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68</xdr:row>
      <xdr:rowOff>0</xdr:rowOff>
    </xdr:from>
    <xdr:to>
      <xdr:col>48</xdr:col>
      <xdr:colOff>1510</xdr:colOff>
      <xdr:row>69</xdr:row>
      <xdr:rowOff>0</xdr:rowOff>
    </xdr:to>
    <xdr:pic>
      <xdr:nvPicPr>
        <xdr:cNvPr id="202818158" name="Picture">
          <a:extLst>
            <a:ext uri="{FF2B5EF4-FFF2-40B4-BE49-F238E27FC236}">
              <a16:creationId xmlns:a16="http://schemas.microsoft.com/office/drawing/2014/main" id="{00000000-0008-0000-0000-00006EC2160C}"/>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84</xdr:row>
      <xdr:rowOff>0</xdr:rowOff>
    </xdr:from>
    <xdr:to>
      <xdr:col>39</xdr:col>
      <xdr:colOff>2</xdr:colOff>
      <xdr:row>85</xdr:row>
      <xdr:rowOff>3402</xdr:rowOff>
    </xdr:to>
    <xdr:pic>
      <xdr:nvPicPr>
        <xdr:cNvPr id="438529689" name="Picture">
          <a:extLst>
            <a:ext uri="{FF2B5EF4-FFF2-40B4-BE49-F238E27FC236}">
              <a16:creationId xmlns:a16="http://schemas.microsoft.com/office/drawing/2014/main" id="{00000000-0008-0000-0000-0000996E231A}"/>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88</xdr:row>
      <xdr:rowOff>0</xdr:rowOff>
    </xdr:from>
    <xdr:to>
      <xdr:col>39</xdr:col>
      <xdr:colOff>2</xdr:colOff>
      <xdr:row>89</xdr:row>
      <xdr:rowOff>7559</xdr:rowOff>
    </xdr:to>
    <xdr:pic>
      <xdr:nvPicPr>
        <xdr:cNvPr id="1981363089" name="Picture">
          <a:extLst>
            <a:ext uri="{FF2B5EF4-FFF2-40B4-BE49-F238E27FC236}">
              <a16:creationId xmlns:a16="http://schemas.microsoft.com/office/drawing/2014/main" id="{00000000-0008-0000-0000-000091331976}"/>
            </a:ext>
          </a:extLst>
        </xdr:cNvPr>
        <xdr:cNvPicPr/>
      </xdr:nvPicPr>
      <xdr:blipFill>
        <a:blip xmlns:r="http://schemas.openxmlformats.org/officeDocument/2006/relationships" r:embed="rId4"/>
        <a:srcRect/>
        <a:stretch>
          <a:fillRect b="15384"/>
        </a:stretch>
      </xdr:blipFill>
      <xdr:spPr>
        <a:xfrm>
          <a:off x="0" y="0"/>
          <a:ext cx="0" cy="0"/>
        </a:xfrm>
        <a:prstGeom prst="rect">
          <a:avLst/>
        </a:prstGeom>
      </xdr:spPr>
    </xdr:pic>
    <xdr:clientData/>
  </xdr:twoCellAnchor>
  <xdr:twoCellAnchor editAs="oneCell">
    <xdr:from>
      <xdr:col>46</xdr:col>
      <xdr:colOff>0</xdr:colOff>
      <xdr:row>88</xdr:row>
      <xdr:rowOff>0</xdr:rowOff>
    </xdr:from>
    <xdr:to>
      <xdr:col>48</xdr:col>
      <xdr:colOff>1510</xdr:colOff>
      <xdr:row>89</xdr:row>
      <xdr:rowOff>7559</xdr:rowOff>
    </xdr:to>
    <xdr:pic>
      <xdr:nvPicPr>
        <xdr:cNvPr id="363931594" name="Picture">
          <a:extLst>
            <a:ext uri="{FF2B5EF4-FFF2-40B4-BE49-F238E27FC236}">
              <a16:creationId xmlns:a16="http://schemas.microsoft.com/office/drawing/2014/main" id="{00000000-0008-0000-0000-0000CA27B115}"/>
            </a:ext>
          </a:extLst>
        </xdr:cNvPr>
        <xdr:cNvPicPr/>
      </xdr:nvPicPr>
      <xdr:blipFill>
        <a:blip xmlns:r="http://schemas.openxmlformats.org/officeDocument/2006/relationships" r:embed="rId5"/>
        <a:srcRect/>
        <a:stretch>
          <a:fillRect/>
        </a:stretch>
      </xdr:blipFill>
      <xdr:spPr>
        <a:xfrm>
          <a:off x="0" y="0"/>
          <a:ext cx="0" cy="0"/>
        </a:xfrm>
        <a:prstGeom prst="rect">
          <a:avLst/>
        </a:prstGeom>
      </xdr:spPr>
    </xdr:pic>
    <xdr:clientData/>
  </xdr:twoCellAnchor>
  <xdr:twoCellAnchor editAs="oneCell">
    <xdr:from>
      <xdr:col>38</xdr:col>
      <xdr:colOff>0</xdr:colOff>
      <xdr:row>92</xdr:row>
      <xdr:rowOff>0</xdr:rowOff>
    </xdr:from>
    <xdr:to>
      <xdr:col>39</xdr:col>
      <xdr:colOff>2</xdr:colOff>
      <xdr:row>93</xdr:row>
      <xdr:rowOff>1</xdr:rowOff>
    </xdr:to>
    <xdr:pic>
      <xdr:nvPicPr>
        <xdr:cNvPr id="306078534" name="Picture">
          <a:extLst>
            <a:ext uri="{FF2B5EF4-FFF2-40B4-BE49-F238E27FC236}">
              <a16:creationId xmlns:a16="http://schemas.microsoft.com/office/drawing/2014/main" id="{00000000-0008-0000-0000-000046633E12}"/>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96</xdr:row>
      <xdr:rowOff>0</xdr:rowOff>
    </xdr:from>
    <xdr:to>
      <xdr:col>39</xdr:col>
      <xdr:colOff>2</xdr:colOff>
      <xdr:row>97</xdr:row>
      <xdr:rowOff>0</xdr:rowOff>
    </xdr:to>
    <xdr:pic>
      <xdr:nvPicPr>
        <xdr:cNvPr id="1092012423" name="Picture">
          <a:extLst>
            <a:ext uri="{FF2B5EF4-FFF2-40B4-BE49-F238E27FC236}">
              <a16:creationId xmlns:a16="http://schemas.microsoft.com/office/drawing/2014/main" id="{00000000-0008-0000-0000-000087C91641}"/>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100</xdr:row>
      <xdr:rowOff>0</xdr:rowOff>
    </xdr:from>
    <xdr:to>
      <xdr:col>48</xdr:col>
      <xdr:colOff>1510</xdr:colOff>
      <xdr:row>101</xdr:row>
      <xdr:rowOff>3401</xdr:rowOff>
    </xdr:to>
    <xdr:pic>
      <xdr:nvPicPr>
        <xdr:cNvPr id="1073860964" name="Picture">
          <a:extLst>
            <a:ext uri="{FF2B5EF4-FFF2-40B4-BE49-F238E27FC236}">
              <a16:creationId xmlns:a16="http://schemas.microsoft.com/office/drawing/2014/main" id="{00000000-0008-0000-0000-000064D10140}"/>
            </a:ext>
          </a:extLst>
        </xdr:cNvPr>
        <xdr:cNvPicPr/>
      </xdr:nvPicPr>
      <xdr:blipFill>
        <a:blip xmlns:r="http://schemas.openxmlformats.org/officeDocument/2006/relationships" r:embed="rId4"/>
        <a:srcRect/>
        <a:stretch>
          <a:fillRect b="15384"/>
        </a:stretch>
      </xdr:blipFill>
      <xdr:spPr>
        <a:xfrm>
          <a:off x="0" y="0"/>
          <a:ext cx="0" cy="0"/>
        </a:xfrm>
        <a:prstGeom prst="rect">
          <a:avLst/>
        </a:prstGeom>
      </xdr:spPr>
    </xdr:pic>
    <xdr:clientData/>
  </xdr:twoCellAnchor>
  <xdr:twoCellAnchor editAs="oneCell">
    <xdr:from>
      <xdr:col>38</xdr:col>
      <xdr:colOff>0</xdr:colOff>
      <xdr:row>116</xdr:row>
      <xdr:rowOff>0</xdr:rowOff>
    </xdr:from>
    <xdr:to>
      <xdr:col>39</xdr:col>
      <xdr:colOff>2</xdr:colOff>
      <xdr:row>117</xdr:row>
      <xdr:rowOff>0</xdr:rowOff>
    </xdr:to>
    <xdr:pic>
      <xdr:nvPicPr>
        <xdr:cNvPr id="1490664020" name="Picture">
          <a:extLst>
            <a:ext uri="{FF2B5EF4-FFF2-40B4-BE49-F238E27FC236}">
              <a16:creationId xmlns:a16="http://schemas.microsoft.com/office/drawing/2014/main" id="{00000000-0008-0000-0000-000054BAD958}"/>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120</xdr:row>
      <xdr:rowOff>0</xdr:rowOff>
    </xdr:from>
    <xdr:to>
      <xdr:col>39</xdr:col>
      <xdr:colOff>2</xdr:colOff>
      <xdr:row>121</xdr:row>
      <xdr:rowOff>1</xdr:rowOff>
    </xdr:to>
    <xdr:pic>
      <xdr:nvPicPr>
        <xdr:cNvPr id="216893053" name="Picture">
          <a:extLst>
            <a:ext uri="{FF2B5EF4-FFF2-40B4-BE49-F238E27FC236}">
              <a16:creationId xmlns:a16="http://schemas.microsoft.com/office/drawing/2014/main" id="{00000000-0008-0000-0000-00007D86ED0C}"/>
            </a:ext>
          </a:extLst>
        </xdr:cNvPr>
        <xdr:cNvPicPr/>
      </xdr:nvPicPr>
      <xdr:blipFill>
        <a:blip xmlns:r="http://schemas.openxmlformats.org/officeDocument/2006/relationships" r:embed="rId4"/>
        <a:srcRect/>
        <a:stretch>
          <a:fillRect b="15384"/>
        </a:stretch>
      </xdr:blipFill>
      <xdr:spPr>
        <a:xfrm>
          <a:off x="0" y="0"/>
          <a:ext cx="0" cy="0"/>
        </a:xfrm>
        <a:prstGeom prst="rect">
          <a:avLst/>
        </a:prstGeom>
      </xdr:spPr>
    </xdr:pic>
    <xdr:clientData/>
  </xdr:twoCellAnchor>
  <xdr:twoCellAnchor editAs="oneCell">
    <xdr:from>
      <xdr:col>46</xdr:col>
      <xdr:colOff>0</xdr:colOff>
      <xdr:row>120</xdr:row>
      <xdr:rowOff>0</xdr:rowOff>
    </xdr:from>
    <xdr:to>
      <xdr:col>48</xdr:col>
      <xdr:colOff>1510</xdr:colOff>
      <xdr:row>121</xdr:row>
      <xdr:rowOff>1</xdr:rowOff>
    </xdr:to>
    <xdr:pic>
      <xdr:nvPicPr>
        <xdr:cNvPr id="1394995044" name="Picture">
          <a:extLst>
            <a:ext uri="{FF2B5EF4-FFF2-40B4-BE49-F238E27FC236}">
              <a16:creationId xmlns:a16="http://schemas.microsoft.com/office/drawing/2014/main" id="{00000000-0008-0000-0000-000064EF2553}"/>
            </a:ext>
          </a:extLst>
        </xdr:cNvPr>
        <xdr:cNvPicPr/>
      </xdr:nvPicPr>
      <xdr:blipFill>
        <a:blip xmlns:r="http://schemas.openxmlformats.org/officeDocument/2006/relationships" r:embed="rId4"/>
        <a:srcRect/>
        <a:stretch>
          <a:fillRect b="15384"/>
        </a:stretch>
      </xdr:blipFill>
      <xdr:spPr>
        <a:xfrm>
          <a:off x="0" y="0"/>
          <a:ext cx="0" cy="0"/>
        </a:xfrm>
        <a:prstGeom prst="rect">
          <a:avLst/>
        </a:prstGeom>
      </xdr:spPr>
    </xdr:pic>
    <xdr:clientData/>
  </xdr:twoCellAnchor>
  <xdr:twoCellAnchor editAs="oneCell">
    <xdr:from>
      <xdr:col>38</xdr:col>
      <xdr:colOff>0</xdr:colOff>
      <xdr:row>124</xdr:row>
      <xdr:rowOff>0</xdr:rowOff>
    </xdr:from>
    <xdr:to>
      <xdr:col>39</xdr:col>
      <xdr:colOff>2</xdr:colOff>
      <xdr:row>125</xdr:row>
      <xdr:rowOff>0</xdr:rowOff>
    </xdr:to>
    <xdr:pic>
      <xdr:nvPicPr>
        <xdr:cNvPr id="693995391" name="Picture">
          <a:extLst>
            <a:ext uri="{FF2B5EF4-FFF2-40B4-BE49-F238E27FC236}">
              <a16:creationId xmlns:a16="http://schemas.microsoft.com/office/drawing/2014/main" id="{00000000-0008-0000-0000-00007F875D29}"/>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128</xdr:row>
      <xdr:rowOff>0</xdr:rowOff>
    </xdr:from>
    <xdr:to>
      <xdr:col>39</xdr:col>
      <xdr:colOff>2</xdr:colOff>
      <xdr:row>129</xdr:row>
      <xdr:rowOff>7557</xdr:rowOff>
    </xdr:to>
    <xdr:pic>
      <xdr:nvPicPr>
        <xdr:cNvPr id="1151302815" name="Picture">
          <a:extLst>
            <a:ext uri="{FF2B5EF4-FFF2-40B4-BE49-F238E27FC236}">
              <a16:creationId xmlns:a16="http://schemas.microsoft.com/office/drawing/2014/main" id="{00000000-0008-0000-0000-00009F7C9F44}"/>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132</xdr:row>
      <xdr:rowOff>0</xdr:rowOff>
    </xdr:from>
    <xdr:to>
      <xdr:col>48</xdr:col>
      <xdr:colOff>1510</xdr:colOff>
      <xdr:row>133</xdr:row>
      <xdr:rowOff>0</xdr:rowOff>
    </xdr:to>
    <xdr:pic>
      <xdr:nvPicPr>
        <xdr:cNvPr id="1703055316" name="Picture">
          <a:extLst>
            <a:ext uri="{FF2B5EF4-FFF2-40B4-BE49-F238E27FC236}">
              <a16:creationId xmlns:a16="http://schemas.microsoft.com/office/drawing/2014/main" id="{00000000-0008-0000-0000-0000D48F8265}"/>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151</xdr:row>
      <xdr:rowOff>0</xdr:rowOff>
    </xdr:from>
    <xdr:to>
      <xdr:col>39</xdr:col>
      <xdr:colOff>2</xdr:colOff>
      <xdr:row>152</xdr:row>
      <xdr:rowOff>7557</xdr:rowOff>
    </xdr:to>
    <xdr:pic>
      <xdr:nvPicPr>
        <xdr:cNvPr id="660002127" name="Picture">
          <a:extLst>
            <a:ext uri="{FF2B5EF4-FFF2-40B4-BE49-F238E27FC236}">
              <a16:creationId xmlns:a16="http://schemas.microsoft.com/office/drawing/2014/main" id="{00000000-0008-0000-0000-00004FD55627}"/>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155</xdr:row>
      <xdr:rowOff>0</xdr:rowOff>
    </xdr:from>
    <xdr:to>
      <xdr:col>39</xdr:col>
      <xdr:colOff>2</xdr:colOff>
      <xdr:row>156</xdr:row>
      <xdr:rowOff>1</xdr:rowOff>
    </xdr:to>
    <xdr:pic>
      <xdr:nvPicPr>
        <xdr:cNvPr id="1955426667" name="Picture">
          <a:extLst>
            <a:ext uri="{FF2B5EF4-FFF2-40B4-BE49-F238E27FC236}">
              <a16:creationId xmlns:a16="http://schemas.microsoft.com/office/drawing/2014/main" id="{00000000-0008-0000-0000-00006B718D74}"/>
            </a:ext>
          </a:extLst>
        </xdr:cNvPr>
        <xdr:cNvPicPr/>
      </xdr:nvPicPr>
      <xdr:blipFill>
        <a:blip xmlns:r="http://schemas.openxmlformats.org/officeDocument/2006/relationships" r:embed="rId4"/>
        <a:srcRect/>
        <a:stretch>
          <a:fillRect b="15384"/>
        </a:stretch>
      </xdr:blipFill>
      <xdr:spPr>
        <a:xfrm>
          <a:off x="0" y="0"/>
          <a:ext cx="0" cy="0"/>
        </a:xfrm>
        <a:prstGeom prst="rect">
          <a:avLst/>
        </a:prstGeom>
      </xdr:spPr>
    </xdr:pic>
    <xdr:clientData/>
  </xdr:twoCellAnchor>
  <xdr:twoCellAnchor editAs="oneCell">
    <xdr:from>
      <xdr:col>46</xdr:col>
      <xdr:colOff>0</xdr:colOff>
      <xdr:row>155</xdr:row>
      <xdr:rowOff>0</xdr:rowOff>
    </xdr:from>
    <xdr:to>
      <xdr:col>48</xdr:col>
      <xdr:colOff>1510</xdr:colOff>
      <xdr:row>156</xdr:row>
      <xdr:rowOff>1</xdr:rowOff>
    </xdr:to>
    <xdr:pic>
      <xdr:nvPicPr>
        <xdr:cNvPr id="324783026" name="Picture">
          <a:extLst>
            <a:ext uri="{FF2B5EF4-FFF2-40B4-BE49-F238E27FC236}">
              <a16:creationId xmlns:a16="http://schemas.microsoft.com/office/drawing/2014/main" id="{00000000-0008-0000-0000-0000B2CB5B13}"/>
            </a:ext>
          </a:extLst>
        </xdr:cNvPr>
        <xdr:cNvPicPr/>
      </xdr:nvPicPr>
      <xdr:blipFill>
        <a:blip xmlns:r="http://schemas.openxmlformats.org/officeDocument/2006/relationships" r:embed="rId5"/>
        <a:srcRect/>
        <a:stretch>
          <a:fillRect/>
        </a:stretch>
      </xdr:blipFill>
      <xdr:spPr>
        <a:xfrm>
          <a:off x="0" y="0"/>
          <a:ext cx="0" cy="0"/>
        </a:xfrm>
        <a:prstGeom prst="rect">
          <a:avLst/>
        </a:prstGeom>
      </xdr:spPr>
    </xdr:pic>
    <xdr:clientData/>
  </xdr:twoCellAnchor>
  <xdr:twoCellAnchor editAs="oneCell">
    <xdr:from>
      <xdr:col>38</xdr:col>
      <xdr:colOff>0</xdr:colOff>
      <xdr:row>159</xdr:row>
      <xdr:rowOff>0</xdr:rowOff>
    </xdr:from>
    <xdr:to>
      <xdr:col>39</xdr:col>
      <xdr:colOff>2</xdr:colOff>
      <xdr:row>160</xdr:row>
      <xdr:rowOff>2</xdr:rowOff>
    </xdr:to>
    <xdr:pic>
      <xdr:nvPicPr>
        <xdr:cNvPr id="1796059548" name="Picture">
          <a:extLst>
            <a:ext uri="{FF2B5EF4-FFF2-40B4-BE49-F238E27FC236}">
              <a16:creationId xmlns:a16="http://schemas.microsoft.com/office/drawing/2014/main" id="{00000000-0008-0000-0000-00009CB10D6B}"/>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163</xdr:row>
      <xdr:rowOff>0</xdr:rowOff>
    </xdr:from>
    <xdr:to>
      <xdr:col>39</xdr:col>
      <xdr:colOff>2</xdr:colOff>
      <xdr:row>164</xdr:row>
      <xdr:rowOff>0</xdr:rowOff>
    </xdr:to>
    <xdr:pic>
      <xdr:nvPicPr>
        <xdr:cNvPr id="1755204861" name="Picture">
          <a:extLst>
            <a:ext uri="{FF2B5EF4-FFF2-40B4-BE49-F238E27FC236}">
              <a16:creationId xmlns:a16="http://schemas.microsoft.com/office/drawing/2014/main" id="{00000000-0008-0000-0000-0000FD4C9E68}"/>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167</xdr:row>
      <xdr:rowOff>0</xdr:rowOff>
    </xdr:from>
    <xdr:to>
      <xdr:col>48</xdr:col>
      <xdr:colOff>1510</xdr:colOff>
      <xdr:row>168</xdr:row>
      <xdr:rowOff>3401</xdr:rowOff>
    </xdr:to>
    <xdr:pic>
      <xdr:nvPicPr>
        <xdr:cNvPr id="652492694" name="Picture">
          <a:extLst>
            <a:ext uri="{FF2B5EF4-FFF2-40B4-BE49-F238E27FC236}">
              <a16:creationId xmlns:a16="http://schemas.microsoft.com/office/drawing/2014/main" id="{00000000-0008-0000-0000-0000963FE426}"/>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187</xdr:row>
      <xdr:rowOff>0</xdr:rowOff>
    </xdr:from>
    <xdr:to>
      <xdr:col>39</xdr:col>
      <xdr:colOff>2</xdr:colOff>
      <xdr:row>188</xdr:row>
      <xdr:rowOff>2093</xdr:rowOff>
    </xdr:to>
    <xdr:pic>
      <xdr:nvPicPr>
        <xdr:cNvPr id="1107370062" name="Picture">
          <a:extLst>
            <a:ext uri="{FF2B5EF4-FFF2-40B4-BE49-F238E27FC236}">
              <a16:creationId xmlns:a16="http://schemas.microsoft.com/office/drawing/2014/main" id="{00000000-0008-0000-0000-00004E200142}"/>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191</xdr:row>
      <xdr:rowOff>0</xdr:rowOff>
    </xdr:from>
    <xdr:to>
      <xdr:col>39</xdr:col>
      <xdr:colOff>2</xdr:colOff>
      <xdr:row>192</xdr:row>
      <xdr:rowOff>3401</xdr:rowOff>
    </xdr:to>
    <xdr:pic>
      <xdr:nvPicPr>
        <xdr:cNvPr id="219088590" name="Picture">
          <a:extLst>
            <a:ext uri="{FF2B5EF4-FFF2-40B4-BE49-F238E27FC236}">
              <a16:creationId xmlns:a16="http://schemas.microsoft.com/office/drawing/2014/main" id="{00000000-0008-0000-0000-0000CE060F0D}"/>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191</xdr:row>
      <xdr:rowOff>0</xdr:rowOff>
    </xdr:from>
    <xdr:to>
      <xdr:col>48</xdr:col>
      <xdr:colOff>1510</xdr:colOff>
      <xdr:row>192</xdr:row>
      <xdr:rowOff>3401</xdr:rowOff>
    </xdr:to>
    <xdr:pic>
      <xdr:nvPicPr>
        <xdr:cNvPr id="517693859" name="Picture">
          <a:extLst>
            <a:ext uri="{FF2B5EF4-FFF2-40B4-BE49-F238E27FC236}">
              <a16:creationId xmlns:a16="http://schemas.microsoft.com/office/drawing/2014/main" id="{00000000-0008-0000-0000-0000A361DB1E}"/>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195</xdr:row>
      <xdr:rowOff>0</xdr:rowOff>
    </xdr:from>
    <xdr:to>
      <xdr:col>39</xdr:col>
      <xdr:colOff>2</xdr:colOff>
      <xdr:row>196</xdr:row>
      <xdr:rowOff>1</xdr:rowOff>
    </xdr:to>
    <xdr:pic>
      <xdr:nvPicPr>
        <xdr:cNvPr id="763059168" name="Picture">
          <a:extLst>
            <a:ext uri="{FF2B5EF4-FFF2-40B4-BE49-F238E27FC236}">
              <a16:creationId xmlns:a16="http://schemas.microsoft.com/office/drawing/2014/main" id="{00000000-0008-0000-0000-0000E05B7B2D}"/>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199</xdr:row>
      <xdr:rowOff>0</xdr:rowOff>
    </xdr:from>
    <xdr:to>
      <xdr:col>39</xdr:col>
      <xdr:colOff>2</xdr:colOff>
      <xdr:row>200</xdr:row>
      <xdr:rowOff>2</xdr:rowOff>
    </xdr:to>
    <xdr:pic>
      <xdr:nvPicPr>
        <xdr:cNvPr id="1279944825" name="Picture">
          <a:extLst>
            <a:ext uri="{FF2B5EF4-FFF2-40B4-BE49-F238E27FC236}">
              <a16:creationId xmlns:a16="http://schemas.microsoft.com/office/drawing/2014/main" id="{00000000-0008-0000-0000-000079684A4C}"/>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203</xdr:row>
      <xdr:rowOff>0</xdr:rowOff>
    </xdr:from>
    <xdr:to>
      <xdr:col>48</xdr:col>
      <xdr:colOff>1510</xdr:colOff>
      <xdr:row>204</xdr:row>
      <xdr:rowOff>2441</xdr:rowOff>
    </xdr:to>
    <xdr:pic>
      <xdr:nvPicPr>
        <xdr:cNvPr id="942171277" name="Picture">
          <a:extLst>
            <a:ext uri="{FF2B5EF4-FFF2-40B4-BE49-F238E27FC236}">
              <a16:creationId xmlns:a16="http://schemas.microsoft.com/office/drawing/2014/main" id="{00000000-0008-0000-0000-00008D642838}"/>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223</xdr:row>
      <xdr:rowOff>0</xdr:rowOff>
    </xdr:from>
    <xdr:to>
      <xdr:col>39</xdr:col>
      <xdr:colOff>2</xdr:colOff>
      <xdr:row>224</xdr:row>
      <xdr:rowOff>1</xdr:rowOff>
    </xdr:to>
    <xdr:pic>
      <xdr:nvPicPr>
        <xdr:cNvPr id="2087068088" name="Picture">
          <a:extLst>
            <a:ext uri="{FF2B5EF4-FFF2-40B4-BE49-F238E27FC236}">
              <a16:creationId xmlns:a16="http://schemas.microsoft.com/office/drawing/2014/main" id="{00000000-0008-0000-0000-0000B821667C}"/>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227</xdr:row>
      <xdr:rowOff>0</xdr:rowOff>
    </xdr:from>
    <xdr:to>
      <xdr:col>39</xdr:col>
      <xdr:colOff>2</xdr:colOff>
      <xdr:row>228</xdr:row>
      <xdr:rowOff>1</xdr:rowOff>
    </xdr:to>
    <xdr:pic>
      <xdr:nvPicPr>
        <xdr:cNvPr id="557439798" name="Picture">
          <a:extLst>
            <a:ext uri="{FF2B5EF4-FFF2-40B4-BE49-F238E27FC236}">
              <a16:creationId xmlns:a16="http://schemas.microsoft.com/office/drawing/2014/main" id="{00000000-0008-0000-0000-000036DB3921}"/>
            </a:ext>
          </a:extLst>
        </xdr:cNvPr>
        <xdr:cNvPicPr/>
      </xdr:nvPicPr>
      <xdr:blipFill>
        <a:blip xmlns:r="http://schemas.openxmlformats.org/officeDocument/2006/relationships" r:embed="rId4"/>
        <a:srcRect/>
        <a:stretch>
          <a:fillRect b="15384"/>
        </a:stretch>
      </xdr:blipFill>
      <xdr:spPr>
        <a:xfrm>
          <a:off x="0" y="0"/>
          <a:ext cx="0" cy="0"/>
        </a:xfrm>
        <a:prstGeom prst="rect">
          <a:avLst/>
        </a:prstGeom>
      </xdr:spPr>
    </xdr:pic>
    <xdr:clientData/>
  </xdr:twoCellAnchor>
  <xdr:twoCellAnchor editAs="oneCell">
    <xdr:from>
      <xdr:col>46</xdr:col>
      <xdr:colOff>0</xdr:colOff>
      <xdr:row>227</xdr:row>
      <xdr:rowOff>0</xdr:rowOff>
    </xdr:from>
    <xdr:to>
      <xdr:col>48</xdr:col>
      <xdr:colOff>1510</xdr:colOff>
      <xdr:row>228</xdr:row>
      <xdr:rowOff>1</xdr:rowOff>
    </xdr:to>
    <xdr:pic>
      <xdr:nvPicPr>
        <xdr:cNvPr id="1283900503" name="Picture">
          <a:extLst>
            <a:ext uri="{FF2B5EF4-FFF2-40B4-BE49-F238E27FC236}">
              <a16:creationId xmlns:a16="http://schemas.microsoft.com/office/drawing/2014/main" id="{00000000-0008-0000-0000-000057C4864C}"/>
            </a:ext>
          </a:extLst>
        </xdr:cNvPr>
        <xdr:cNvPicPr/>
      </xdr:nvPicPr>
      <xdr:blipFill>
        <a:blip xmlns:r="http://schemas.openxmlformats.org/officeDocument/2006/relationships" r:embed="rId5"/>
        <a:srcRect/>
        <a:stretch>
          <a:fillRect/>
        </a:stretch>
      </xdr:blipFill>
      <xdr:spPr>
        <a:xfrm>
          <a:off x="0" y="0"/>
          <a:ext cx="0" cy="0"/>
        </a:xfrm>
        <a:prstGeom prst="rect">
          <a:avLst/>
        </a:prstGeom>
      </xdr:spPr>
    </xdr:pic>
    <xdr:clientData/>
  </xdr:twoCellAnchor>
  <xdr:twoCellAnchor editAs="oneCell">
    <xdr:from>
      <xdr:col>38</xdr:col>
      <xdr:colOff>0</xdr:colOff>
      <xdr:row>231</xdr:row>
      <xdr:rowOff>0</xdr:rowOff>
    </xdr:from>
    <xdr:to>
      <xdr:col>39</xdr:col>
      <xdr:colOff>2</xdr:colOff>
      <xdr:row>232</xdr:row>
      <xdr:rowOff>2091</xdr:rowOff>
    </xdr:to>
    <xdr:pic>
      <xdr:nvPicPr>
        <xdr:cNvPr id="784663937" name="Picture">
          <a:extLst>
            <a:ext uri="{FF2B5EF4-FFF2-40B4-BE49-F238E27FC236}">
              <a16:creationId xmlns:a16="http://schemas.microsoft.com/office/drawing/2014/main" id="{00000000-0008-0000-0000-00008105C52E}"/>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235</xdr:row>
      <xdr:rowOff>0</xdr:rowOff>
    </xdr:from>
    <xdr:to>
      <xdr:col>39</xdr:col>
      <xdr:colOff>2</xdr:colOff>
      <xdr:row>235</xdr:row>
      <xdr:rowOff>158749</xdr:rowOff>
    </xdr:to>
    <xdr:pic>
      <xdr:nvPicPr>
        <xdr:cNvPr id="428887260" name="Picture">
          <a:extLst>
            <a:ext uri="{FF2B5EF4-FFF2-40B4-BE49-F238E27FC236}">
              <a16:creationId xmlns:a16="http://schemas.microsoft.com/office/drawing/2014/main" id="{00000000-0008-0000-0000-0000DC4C9019}"/>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239</xdr:row>
      <xdr:rowOff>0</xdr:rowOff>
    </xdr:from>
    <xdr:to>
      <xdr:col>48</xdr:col>
      <xdr:colOff>1510</xdr:colOff>
      <xdr:row>240</xdr:row>
      <xdr:rowOff>1</xdr:rowOff>
    </xdr:to>
    <xdr:pic>
      <xdr:nvPicPr>
        <xdr:cNvPr id="1078126769" name="Picture">
          <a:extLst>
            <a:ext uri="{FF2B5EF4-FFF2-40B4-BE49-F238E27FC236}">
              <a16:creationId xmlns:a16="http://schemas.microsoft.com/office/drawing/2014/main" id="{00000000-0008-0000-0000-0000B1E84240}"/>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267</xdr:row>
      <xdr:rowOff>0</xdr:rowOff>
    </xdr:from>
    <xdr:to>
      <xdr:col>39</xdr:col>
      <xdr:colOff>2</xdr:colOff>
      <xdr:row>268</xdr:row>
      <xdr:rowOff>1</xdr:rowOff>
    </xdr:to>
    <xdr:pic>
      <xdr:nvPicPr>
        <xdr:cNvPr id="1425675448" name="Picture">
          <a:extLst>
            <a:ext uri="{FF2B5EF4-FFF2-40B4-BE49-F238E27FC236}">
              <a16:creationId xmlns:a16="http://schemas.microsoft.com/office/drawing/2014/main" id="{00000000-0008-0000-0000-0000B814FA54}"/>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271</xdr:row>
      <xdr:rowOff>0</xdr:rowOff>
    </xdr:from>
    <xdr:to>
      <xdr:col>39</xdr:col>
      <xdr:colOff>2</xdr:colOff>
      <xdr:row>271</xdr:row>
      <xdr:rowOff>158749</xdr:rowOff>
    </xdr:to>
    <xdr:pic>
      <xdr:nvPicPr>
        <xdr:cNvPr id="757987708" name="Picture">
          <a:extLst>
            <a:ext uri="{FF2B5EF4-FFF2-40B4-BE49-F238E27FC236}">
              <a16:creationId xmlns:a16="http://schemas.microsoft.com/office/drawing/2014/main" id="{00000000-0008-0000-0000-00007CF92D2D}"/>
            </a:ext>
          </a:extLst>
        </xdr:cNvPr>
        <xdr:cNvPicPr/>
      </xdr:nvPicPr>
      <xdr:blipFill>
        <a:blip xmlns:r="http://schemas.openxmlformats.org/officeDocument/2006/relationships" r:embed="rId4"/>
        <a:srcRect/>
        <a:stretch>
          <a:fillRect b="15384"/>
        </a:stretch>
      </xdr:blipFill>
      <xdr:spPr>
        <a:xfrm>
          <a:off x="0" y="0"/>
          <a:ext cx="0" cy="0"/>
        </a:xfrm>
        <a:prstGeom prst="rect">
          <a:avLst/>
        </a:prstGeom>
      </xdr:spPr>
    </xdr:pic>
    <xdr:clientData/>
  </xdr:twoCellAnchor>
  <xdr:twoCellAnchor editAs="oneCell">
    <xdr:from>
      <xdr:col>46</xdr:col>
      <xdr:colOff>0</xdr:colOff>
      <xdr:row>271</xdr:row>
      <xdr:rowOff>0</xdr:rowOff>
    </xdr:from>
    <xdr:to>
      <xdr:col>48</xdr:col>
      <xdr:colOff>1510</xdr:colOff>
      <xdr:row>271</xdr:row>
      <xdr:rowOff>158749</xdr:rowOff>
    </xdr:to>
    <xdr:pic>
      <xdr:nvPicPr>
        <xdr:cNvPr id="521680246" name="Picture">
          <a:extLst>
            <a:ext uri="{FF2B5EF4-FFF2-40B4-BE49-F238E27FC236}">
              <a16:creationId xmlns:a16="http://schemas.microsoft.com/office/drawing/2014/main" id="{00000000-0008-0000-0000-00007635181F}"/>
            </a:ext>
          </a:extLst>
        </xdr:cNvPr>
        <xdr:cNvPicPr/>
      </xdr:nvPicPr>
      <xdr:blipFill>
        <a:blip xmlns:r="http://schemas.openxmlformats.org/officeDocument/2006/relationships" r:embed="rId5"/>
        <a:srcRect/>
        <a:stretch>
          <a:fillRect/>
        </a:stretch>
      </xdr:blipFill>
      <xdr:spPr>
        <a:xfrm>
          <a:off x="0" y="0"/>
          <a:ext cx="0" cy="0"/>
        </a:xfrm>
        <a:prstGeom prst="rect">
          <a:avLst/>
        </a:prstGeom>
      </xdr:spPr>
    </xdr:pic>
    <xdr:clientData/>
  </xdr:twoCellAnchor>
  <xdr:twoCellAnchor editAs="oneCell">
    <xdr:from>
      <xdr:col>38</xdr:col>
      <xdr:colOff>0</xdr:colOff>
      <xdr:row>275</xdr:row>
      <xdr:rowOff>0</xdr:rowOff>
    </xdr:from>
    <xdr:to>
      <xdr:col>39</xdr:col>
      <xdr:colOff>2</xdr:colOff>
      <xdr:row>276</xdr:row>
      <xdr:rowOff>7937</xdr:rowOff>
    </xdr:to>
    <xdr:pic>
      <xdr:nvPicPr>
        <xdr:cNvPr id="1502888505" name="Picture">
          <a:extLst>
            <a:ext uri="{FF2B5EF4-FFF2-40B4-BE49-F238E27FC236}">
              <a16:creationId xmlns:a16="http://schemas.microsoft.com/office/drawing/2014/main" id="{00000000-0008-0000-0000-000039429459}"/>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279</xdr:row>
      <xdr:rowOff>0</xdr:rowOff>
    </xdr:from>
    <xdr:to>
      <xdr:col>39</xdr:col>
      <xdr:colOff>2</xdr:colOff>
      <xdr:row>280</xdr:row>
      <xdr:rowOff>1</xdr:rowOff>
    </xdr:to>
    <xdr:pic>
      <xdr:nvPicPr>
        <xdr:cNvPr id="1737004550" name="Picture">
          <a:extLst>
            <a:ext uri="{FF2B5EF4-FFF2-40B4-BE49-F238E27FC236}">
              <a16:creationId xmlns:a16="http://schemas.microsoft.com/office/drawing/2014/main" id="{00000000-0008-0000-0000-000006968867}"/>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283</xdr:row>
      <xdr:rowOff>0</xdr:rowOff>
    </xdr:from>
    <xdr:to>
      <xdr:col>48</xdr:col>
      <xdr:colOff>1510</xdr:colOff>
      <xdr:row>284</xdr:row>
      <xdr:rowOff>1</xdr:rowOff>
    </xdr:to>
    <xdr:pic>
      <xdr:nvPicPr>
        <xdr:cNvPr id="200463590" name="Picture">
          <a:extLst>
            <a:ext uri="{FF2B5EF4-FFF2-40B4-BE49-F238E27FC236}">
              <a16:creationId xmlns:a16="http://schemas.microsoft.com/office/drawing/2014/main" id="{00000000-0008-0000-0000-0000E6D4F20B}"/>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299</xdr:row>
      <xdr:rowOff>0</xdr:rowOff>
    </xdr:from>
    <xdr:to>
      <xdr:col>39</xdr:col>
      <xdr:colOff>2</xdr:colOff>
      <xdr:row>299</xdr:row>
      <xdr:rowOff>158749</xdr:rowOff>
    </xdr:to>
    <xdr:pic>
      <xdr:nvPicPr>
        <xdr:cNvPr id="1612814637" name="Picture">
          <a:extLst>
            <a:ext uri="{FF2B5EF4-FFF2-40B4-BE49-F238E27FC236}">
              <a16:creationId xmlns:a16="http://schemas.microsoft.com/office/drawing/2014/main" id="{00000000-0008-0000-0000-00002D992160}"/>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303</xdr:row>
      <xdr:rowOff>0</xdr:rowOff>
    </xdr:from>
    <xdr:to>
      <xdr:col>39</xdr:col>
      <xdr:colOff>2</xdr:colOff>
      <xdr:row>304</xdr:row>
      <xdr:rowOff>7937</xdr:rowOff>
    </xdr:to>
    <xdr:pic>
      <xdr:nvPicPr>
        <xdr:cNvPr id="890947606" name="Picture">
          <a:extLst>
            <a:ext uri="{FF2B5EF4-FFF2-40B4-BE49-F238E27FC236}">
              <a16:creationId xmlns:a16="http://schemas.microsoft.com/office/drawing/2014/main" id="{00000000-0008-0000-0000-000016C81A35}"/>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303</xdr:row>
      <xdr:rowOff>0</xdr:rowOff>
    </xdr:from>
    <xdr:to>
      <xdr:col>48</xdr:col>
      <xdr:colOff>1510</xdr:colOff>
      <xdr:row>304</xdr:row>
      <xdr:rowOff>7937</xdr:rowOff>
    </xdr:to>
    <xdr:pic>
      <xdr:nvPicPr>
        <xdr:cNvPr id="1069266730" name="Picture">
          <a:extLst>
            <a:ext uri="{FF2B5EF4-FFF2-40B4-BE49-F238E27FC236}">
              <a16:creationId xmlns:a16="http://schemas.microsoft.com/office/drawing/2014/main" id="{00000000-0008-0000-0000-00002AB7BB3F}"/>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307</xdr:row>
      <xdr:rowOff>0</xdr:rowOff>
    </xdr:from>
    <xdr:to>
      <xdr:col>39</xdr:col>
      <xdr:colOff>2</xdr:colOff>
      <xdr:row>308</xdr:row>
      <xdr:rowOff>1</xdr:rowOff>
    </xdr:to>
    <xdr:pic>
      <xdr:nvPicPr>
        <xdr:cNvPr id="1576837293" name="Picture">
          <a:extLst>
            <a:ext uri="{FF2B5EF4-FFF2-40B4-BE49-F238E27FC236}">
              <a16:creationId xmlns:a16="http://schemas.microsoft.com/office/drawing/2014/main" id="{00000000-0008-0000-0000-0000ADA0FC5D}"/>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311</xdr:row>
      <xdr:rowOff>0</xdr:rowOff>
    </xdr:from>
    <xdr:to>
      <xdr:col>39</xdr:col>
      <xdr:colOff>2</xdr:colOff>
      <xdr:row>312</xdr:row>
      <xdr:rowOff>1</xdr:rowOff>
    </xdr:to>
    <xdr:pic>
      <xdr:nvPicPr>
        <xdr:cNvPr id="446599672" name="Picture">
          <a:extLst>
            <a:ext uri="{FF2B5EF4-FFF2-40B4-BE49-F238E27FC236}">
              <a16:creationId xmlns:a16="http://schemas.microsoft.com/office/drawing/2014/main" id="{00000000-0008-0000-0000-0000F8919E1A}"/>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315</xdr:row>
      <xdr:rowOff>0</xdr:rowOff>
    </xdr:from>
    <xdr:to>
      <xdr:col>48</xdr:col>
      <xdr:colOff>1510</xdr:colOff>
      <xdr:row>315</xdr:row>
      <xdr:rowOff>158749</xdr:rowOff>
    </xdr:to>
    <xdr:pic>
      <xdr:nvPicPr>
        <xdr:cNvPr id="466456919" name="Picture">
          <a:extLst>
            <a:ext uri="{FF2B5EF4-FFF2-40B4-BE49-F238E27FC236}">
              <a16:creationId xmlns:a16="http://schemas.microsoft.com/office/drawing/2014/main" id="{00000000-0008-0000-0000-00005791CD1B}"/>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334</xdr:row>
      <xdr:rowOff>0</xdr:rowOff>
    </xdr:from>
    <xdr:to>
      <xdr:col>39</xdr:col>
      <xdr:colOff>2</xdr:colOff>
      <xdr:row>335</xdr:row>
      <xdr:rowOff>1</xdr:rowOff>
    </xdr:to>
    <xdr:pic>
      <xdr:nvPicPr>
        <xdr:cNvPr id="1371511852" name="Picture">
          <a:extLst>
            <a:ext uri="{FF2B5EF4-FFF2-40B4-BE49-F238E27FC236}">
              <a16:creationId xmlns:a16="http://schemas.microsoft.com/office/drawing/2014/main" id="{00000000-0008-0000-0000-00002C9CBF51}"/>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338</xdr:row>
      <xdr:rowOff>0</xdr:rowOff>
    </xdr:from>
    <xdr:to>
      <xdr:col>39</xdr:col>
      <xdr:colOff>2</xdr:colOff>
      <xdr:row>339</xdr:row>
      <xdr:rowOff>0</xdr:rowOff>
    </xdr:to>
    <xdr:pic>
      <xdr:nvPicPr>
        <xdr:cNvPr id="1832220447" name="Picture">
          <a:extLst>
            <a:ext uri="{FF2B5EF4-FFF2-40B4-BE49-F238E27FC236}">
              <a16:creationId xmlns:a16="http://schemas.microsoft.com/office/drawing/2014/main" id="{00000000-0008-0000-0000-00001F77356D}"/>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338</xdr:row>
      <xdr:rowOff>0</xdr:rowOff>
    </xdr:from>
    <xdr:to>
      <xdr:col>48</xdr:col>
      <xdr:colOff>1510</xdr:colOff>
      <xdr:row>339</xdr:row>
      <xdr:rowOff>0</xdr:rowOff>
    </xdr:to>
    <xdr:pic>
      <xdr:nvPicPr>
        <xdr:cNvPr id="1904970141" name="Picture">
          <a:extLst>
            <a:ext uri="{FF2B5EF4-FFF2-40B4-BE49-F238E27FC236}">
              <a16:creationId xmlns:a16="http://schemas.microsoft.com/office/drawing/2014/main" id="{00000000-0008-0000-0000-00009D898B71}"/>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342</xdr:row>
      <xdr:rowOff>0</xdr:rowOff>
    </xdr:from>
    <xdr:to>
      <xdr:col>39</xdr:col>
      <xdr:colOff>2</xdr:colOff>
      <xdr:row>342</xdr:row>
      <xdr:rowOff>158749</xdr:rowOff>
    </xdr:to>
    <xdr:pic>
      <xdr:nvPicPr>
        <xdr:cNvPr id="559992438" name="Picture">
          <a:extLst>
            <a:ext uri="{FF2B5EF4-FFF2-40B4-BE49-F238E27FC236}">
              <a16:creationId xmlns:a16="http://schemas.microsoft.com/office/drawing/2014/main" id="{00000000-0008-0000-0000-000076CE6021}"/>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346</xdr:row>
      <xdr:rowOff>0</xdr:rowOff>
    </xdr:from>
    <xdr:to>
      <xdr:col>39</xdr:col>
      <xdr:colOff>2</xdr:colOff>
      <xdr:row>347</xdr:row>
      <xdr:rowOff>0</xdr:rowOff>
    </xdr:to>
    <xdr:pic>
      <xdr:nvPicPr>
        <xdr:cNvPr id="366998077" name="Picture">
          <a:extLst>
            <a:ext uri="{FF2B5EF4-FFF2-40B4-BE49-F238E27FC236}">
              <a16:creationId xmlns:a16="http://schemas.microsoft.com/office/drawing/2014/main" id="{00000000-0008-0000-0000-00003DF2DF15}"/>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350</xdr:row>
      <xdr:rowOff>0</xdr:rowOff>
    </xdr:from>
    <xdr:to>
      <xdr:col>48</xdr:col>
      <xdr:colOff>1510</xdr:colOff>
      <xdr:row>351</xdr:row>
      <xdr:rowOff>1</xdr:rowOff>
    </xdr:to>
    <xdr:pic>
      <xdr:nvPicPr>
        <xdr:cNvPr id="284101316" name="Picture">
          <a:extLst>
            <a:ext uri="{FF2B5EF4-FFF2-40B4-BE49-F238E27FC236}">
              <a16:creationId xmlns:a16="http://schemas.microsoft.com/office/drawing/2014/main" id="{00000000-0008-0000-0000-0000C40AEF10}"/>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14</xdr:col>
      <xdr:colOff>0</xdr:colOff>
      <xdr:row>379</xdr:row>
      <xdr:rowOff>0</xdr:rowOff>
    </xdr:from>
    <xdr:to>
      <xdr:col>15</xdr:col>
      <xdr:colOff>1</xdr:colOff>
      <xdr:row>379</xdr:row>
      <xdr:rowOff>244474</xdr:rowOff>
    </xdr:to>
    <xdr:pic>
      <xdr:nvPicPr>
        <xdr:cNvPr id="2084959334" name="Picture">
          <a:extLst>
            <a:ext uri="{FF2B5EF4-FFF2-40B4-BE49-F238E27FC236}">
              <a16:creationId xmlns:a16="http://schemas.microsoft.com/office/drawing/2014/main" id="{00000000-0008-0000-0000-000066F4457C}"/>
            </a:ext>
          </a:extLst>
        </xdr:cNvPr>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14</xdr:col>
      <xdr:colOff>0</xdr:colOff>
      <xdr:row>380</xdr:row>
      <xdr:rowOff>0</xdr:rowOff>
    </xdr:from>
    <xdr:to>
      <xdr:col>15</xdr:col>
      <xdr:colOff>1</xdr:colOff>
      <xdr:row>381</xdr:row>
      <xdr:rowOff>1512</xdr:rowOff>
    </xdr:to>
    <xdr:pic>
      <xdr:nvPicPr>
        <xdr:cNvPr id="37750447" name="Picture">
          <a:extLst>
            <a:ext uri="{FF2B5EF4-FFF2-40B4-BE49-F238E27FC236}">
              <a16:creationId xmlns:a16="http://schemas.microsoft.com/office/drawing/2014/main" id="{00000000-0008-0000-0000-0000AF064002}"/>
            </a:ext>
          </a:extLst>
        </xdr:cNvPr>
        <xdr:cNvPicPr/>
      </xdr:nvPicPr>
      <xdr:blipFill>
        <a:blip xmlns:r="http://schemas.openxmlformats.org/officeDocument/2006/relationships" r:embed="rId4"/>
        <a:srcRect/>
        <a:stretch>
          <a:fillRect b="15000"/>
        </a:stretch>
      </xdr:blipFill>
      <xdr:spPr>
        <a:xfrm>
          <a:off x="0" y="0"/>
          <a:ext cx="0" cy="0"/>
        </a:xfrm>
        <a:prstGeom prst="rect">
          <a:avLst/>
        </a:prstGeom>
      </xdr:spPr>
    </xdr:pic>
    <xdr:clientData/>
  </xdr:twoCellAnchor>
  <xdr:twoCellAnchor editAs="oneCell">
    <xdr:from>
      <xdr:col>14</xdr:col>
      <xdr:colOff>0</xdr:colOff>
      <xdr:row>381</xdr:row>
      <xdr:rowOff>0</xdr:rowOff>
    </xdr:from>
    <xdr:to>
      <xdr:col>15</xdr:col>
      <xdr:colOff>1</xdr:colOff>
      <xdr:row>382</xdr:row>
      <xdr:rowOff>0</xdr:rowOff>
    </xdr:to>
    <xdr:pic>
      <xdr:nvPicPr>
        <xdr:cNvPr id="356027481" name="Picture">
          <a:extLst>
            <a:ext uri="{FF2B5EF4-FFF2-40B4-BE49-F238E27FC236}">
              <a16:creationId xmlns:a16="http://schemas.microsoft.com/office/drawing/2014/main" id="{00000000-0008-0000-0000-0000598C3815}"/>
            </a:ext>
          </a:extLst>
        </xdr:cNvPr>
        <xdr:cNvPicPr/>
      </xdr:nvPicPr>
      <xdr:blipFill>
        <a:blip xmlns:r="http://schemas.openxmlformats.org/officeDocument/2006/relationships" r:embed="rId5"/>
        <a:srcRect/>
        <a:stretch>
          <a:fillRect/>
        </a:stretch>
      </xdr:blipFill>
      <xdr:spPr>
        <a:xfrm>
          <a:off x="0" y="0"/>
          <a:ext cx="0" cy="0"/>
        </a:xfrm>
        <a:prstGeom prst="rect">
          <a:avLst/>
        </a:prstGeom>
      </xdr:spPr>
    </xdr:pic>
    <xdr:clientData/>
  </xdr:twoCellAnchor>
  <xdr:twoCellAnchor editAs="oneCell">
    <xdr:from>
      <xdr:col>14</xdr:col>
      <xdr:colOff>0</xdr:colOff>
      <xdr:row>382</xdr:row>
      <xdr:rowOff>0</xdr:rowOff>
    </xdr:from>
    <xdr:to>
      <xdr:col>15</xdr:col>
      <xdr:colOff>1</xdr:colOff>
      <xdr:row>382</xdr:row>
      <xdr:rowOff>243416</xdr:rowOff>
    </xdr:to>
    <xdr:pic>
      <xdr:nvPicPr>
        <xdr:cNvPr id="1607555966" name="Picture">
          <a:extLst>
            <a:ext uri="{FF2B5EF4-FFF2-40B4-BE49-F238E27FC236}">
              <a16:creationId xmlns:a16="http://schemas.microsoft.com/office/drawing/2014/main" id="{00000000-0008-0000-0000-00007E5BD15F}"/>
            </a:ext>
          </a:extLst>
        </xdr:cNvPr>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D390"/>
  <sheetViews>
    <sheetView showGridLines="0" tabSelected="1" zoomScale="90" zoomScaleNormal="90" workbookViewId="0">
      <pane xSplit="20" ySplit="9" topLeftCell="U10" activePane="bottomRight" state="frozen"/>
      <selection pane="topRight" activeCell="U1" sqref="U1"/>
      <selection pane="bottomLeft" activeCell="A10" sqref="A10"/>
      <selection pane="bottomRight" activeCell="U10" sqref="U10:X10"/>
    </sheetView>
  </sheetViews>
  <sheetFormatPr baseColWidth="10" defaultColWidth="9.140625" defaultRowHeight="15"/>
  <cols>
    <col min="1" max="2" width="2.85546875" customWidth="1"/>
    <col min="3" max="3" width="3.140625" customWidth="1"/>
    <col min="4" max="4" width="3" customWidth="1"/>
    <col min="5" max="5" width="2" customWidth="1"/>
    <col min="6" max="6" width="1.28515625" customWidth="1"/>
    <col min="7" max="7" width="5.7109375" customWidth="1"/>
    <col min="8" max="8" width="1.7109375" customWidth="1"/>
    <col min="9" max="10" width="19" customWidth="1"/>
    <col min="11" max="13" width="3.28515625" customWidth="1"/>
    <col min="14" max="14" width="1.7109375" customWidth="1"/>
    <col min="15" max="15" width="3.28515625" customWidth="1"/>
    <col min="16" max="16" width="1.7109375" customWidth="1"/>
    <col min="17" max="17" width="3.28515625" customWidth="1"/>
    <col min="18" max="18" width="5" customWidth="1"/>
    <col min="19" max="19" width="9.28515625" customWidth="1"/>
    <col min="20" max="20" width="3.28515625" customWidth="1"/>
    <col min="21" max="21" width="7.5703125" customWidth="1"/>
    <col min="22" max="22" width="1.42578125" customWidth="1"/>
    <col min="23" max="23" width="9.7109375" customWidth="1"/>
    <col min="24" max="24" width="7.5703125" customWidth="1"/>
    <col min="25" max="25" width="1.7109375" customWidth="1"/>
    <col min="26" max="26" width="3.28515625" customWidth="1"/>
    <col min="27" max="27" width="6.42578125" customWidth="1"/>
    <col min="28" max="28" width="3.140625" customWidth="1"/>
    <col min="29" max="29" width="4.28515625" customWidth="1"/>
    <col min="30" max="30" width="8" customWidth="1"/>
    <col min="31" max="31" width="8.28515625" customWidth="1"/>
    <col min="32" max="32" width="0.140625" customWidth="1"/>
    <col min="33" max="33" width="1.42578125" customWidth="1"/>
    <col min="34" max="35" width="3.28515625" customWidth="1"/>
    <col min="36" max="36" width="6.85546875" customWidth="1"/>
    <col min="37" max="37" width="0.140625" customWidth="1"/>
    <col min="38" max="38" width="1.28515625" customWidth="1"/>
    <col min="39" max="39" width="2.140625" customWidth="1"/>
    <col min="40" max="40" width="1.140625" customWidth="1"/>
    <col min="41" max="41" width="0.140625" customWidth="1"/>
    <col min="42" max="42" width="0.85546875" customWidth="1"/>
    <col min="43" max="43" width="0.140625" customWidth="1"/>
    <col min="44" max="44" width="9.140625" customWidth="1"/>
    <col min="45" max="45" width="10" customWidth="1"/>
    <col min="46" max="46" width="1.42578125" customWidth="1"/>
    <col min="47" max="47" width="1.85546875" customWidth="1"/>
    <col min="48" max="48" width="0.28515625" customWidth="1"/>
    <col min="49" max="49" width="1.28515625" customWidth="1"/>
    <col min="50" max="50" width="0.140625" customWidth="1"/>
    <col min="51" max="51" width="15.140625" customWidth="1"/>
    <col min="52" max="52" width="2.42578125" customWidth="1"/>
    <col min="53" max="53" width="0.85546875" customWidth="1"/>
    <col min="54" max="54" width="11.7109375" customWidth="1"/>
    <col min="55" max="55" width="5" customWidth="1"/>
    <col min="56" max="56" width="5.85546875" customWidth="1"/>
  </cols>
  <sheetData>
    <row r="1" spans="1:56">
      <c r="A1" s="1"/>
      <c r="B1" s="1"/>
      <c r="C1" s="57"/>
      <c r="D1" s="57"/>
      <c r="E1" s="57"/>
      <c r="F1" s="57"/>
      <c r="G1" s="57"/>
      <c r="H1" s="57"/>
      <c r="I1" s="57"/>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c r="A2" s="1"/>
      <c r="B2" s="1"/>
      <c r="C2" s="57"/>
      <c r="D2" s="57"/>
      <c r="E2" s="57"/>
      <c r="F2" s="57"/>
      <c r="G2" s="57"/>
      <c r="H2" s="57"/>
      <c r="I2" s="57"/>
      <c r="J2" s="1"/>
      <c r="K2" s="1"/>
      <c r="L2" s="1"/>
      <c r="M2" s="1"/>
      <c r="N2" s="1"/>
      <c r="O2" s="1"/>
      <c r="P2" s="1"/>
      <c r="Q2" s="1"/>
      <c r="R2" s="1"/>
      <c r="S2" s="1"/>
      <c r="T2" s="1"/>
      <c r="U2" s="1"/>
      <c r="V2" s="1"/>
      <c r="W2" s="102" t="s">
        <v>0</v>
      </c>
      <c r="X2" s="102"/>
      <c r="Y2" s="102"/>
      <c r="Z2" s="102"/>
      <c r="AA2" s="102"/>
      <c r="AB2" s="102"/>
      <c r="AC2" s="102"/>
      <c r="AD2" s="102"/>
      <c r="AE2" s="102"/>
      <c r="AF2" s="102"/>
      <c r="AG2" s="102"/>
      <c r="AH2" s="102"/>
      <c r="AI2" s="102"/>
      <c r="AJ2" s="102"/>
      <c r="AK2" s="102"/>
      <c r="AL2" s="102"/>
      <c r="AM2" s="102"/>
      <c r="AN2" s="102"/>
      <c r="AO2" s="102"/>
      <c r="AP2" s="102"/>
      <c r="AQ2" s="102"/>
      <c r="AR2" s="1"/>
      <c r="AS2" s="1"/>
      <c r="AT2" s="1"/>
      <c r="AU2" s="1"/>
      <c r="AV2" s="1"/>
      <c r="AW2" s="1"/>
      <c r="AX2" s="1"/>
      <c r="AY2" s="1"/>
      <c r="AZ2" s="1"/>
      <c r="BA2" s="1"/>
      <c r="BB2" s="1"/>
      <c r="BC2" s="1"/>
      <c r="BD2" s="1"/>
    </row>
    <row r="3" spans="1:56" ht="12" customHeight="1">
      <c r="A3" s="1"/>
      <c r="B3" s="1"/>
      <c r="C3" s="57"/>
      <c r="D3" s="57"/>
      <c r="E3" s="57"/>
      <c r="F3" s="57"/>
      <c r="G3" s="57"/>
      <c r="H3" s="57"/>
      <c r="I3" s="57"/>
      <c r="J3" s="1"/>
      <c r="K3" s="1"/>
      <c r="L3" s="1"/>
      <c r="M3" s="1"/>
      <c r="N3" s="1"/>
      <c r="O3" s="1"/>
      <c r="P3" s="1"/>
      <c r="Q3" s="1"/>
      <c r="R3" s="1"/>
      <c r="S3" s="1"/>
      <c r="T3" s="1"/>
      <c r="U3" s="1"/>
      <c r="V3" s="1"/>
      <c r="W3" s="102" t="s">
        <v>1</v>
      </c>
      <c r="X3" s="102"/>
      <c r="Y3" s="102"/>
      <c r="Z3" s="102"/>
      <c r="AA3" s="102"/>
      <c r="AB3" s="102"/>
      <c r="AC3" s="102"/>
      <c r="AD3" s="102"/>
      <c r="AE3" s="102"/>
      <c r="AF3" s="102"/>
      <c r="AG3" s="102"/>
      <c r="AH3" s="102"/>
      <c r="AI3" s="102"/>
      <c r="AJ3" s="102"/>
      <c r="AK3" s="102"/>
      <c r="AL3" s="102"/>
      <c r="AM3" s="102"/>
      <c r="AN3" s="102"/>
      <c r="AO3" s="102"/>
      <c r="AP3" s="102"/>
      <c r="AQ3" s="102"/>
      <c r="AR3" s="1"/>
      <c r="AS3" s="1"/>
      <c r="AT3" s="1"/>
      <c r="AU3" s="1"/>
      <c r="AV3" s="1"/>
      <c r="AW3" s="1"/>
      <c r="AX3" s="1"/>
      <c r="AY3" s="1"/>
      <c r="AZ3" s="1"/>
      <c r="BA3" s="1"/>
      <c r="BB3" s="1"/>
      <c r="BC3" s="1"/>
      <c r="BD3" s="1"/>
    </row>
    <row r="4" spans="1:56" ht="12" customHeight="1">
      <c r="A4" s="1"/>
      <c r="B4" s="1"/>
      <c r="C4" s="1"/>
      <c r="D4" s="1"/>
      <c r="E4" s="1"/>
      <c r="F4" s="1"/>
      <c r="G4" s="1"/>
      <c r="H4" s="1"/>
      <c r="I4" s="1"/>
      <c r="J4" s="1"/>
      <c r="K4" s="1"/>
      <c r="L4" s="1"/>
      <c r="M4" s="1"/>
      <c r="N4" s="1"/>
      <c r="O4" s="1"/>
      <c r="P4" s="1"/>
      <c r="Q4" s="1"/>
      <c r="R4" s="1"/>
      <c r="S4" s="1"/>
      <c r="T4" s="1"/>
      <c r="U4" s="1"/>
      <c r="V4" s="1"/>
      <c r="W4" s="102"/>
      <c r="X4" s="102"/>
      <c r="Y4" s="102"/>
      <c r="Z4" s="102"/>
      <c r="AA4" s="102"/>
      <c r="AB4" s="102"/>
      <c r="AC4" s="102"/>
      <c r="AD4" s="102"/>
      <c r="AE4" s="102"/>
      <c r="AF4" s="102"/>
      <c r="AG4" s="102"/>
      <c r="AH4" s="102"/>
      <c r="AI4" s="102"/>
      <c r="AJ4" s="102"/>
      <c r="AK4" s="102"/>
      <c r="AL4" s="102"/>
      <c r="AM4" s="102"/>
      <c r="AN4" s="102"/>
      <c r="AO4" s="102"/>
      <c r="AP4" s="102"/>
      <c r="AQ4" s="102"/>
      <c r="AR4" s="1"/>
      <c r="AS4" s="1"/>
      <c r="AT4" s="1"/>
      <c r="AU4" s="1"/>
      <c r="AV4" s="1"/>
      <c r="AW4" s="1"/>
      <c r="AX4" s="1"/>
      <c r="AY4" s="1"/>
      <c r="AZ4" s="1"/>
      <c r="BA4" s="1"/>
      <c r="BB4" s="1"/>
      <c r="BC4" s="1"/>
      <c r="BD4" s="1"/>
    </row>
    <row r="5" spans="1:56" ht="20.100000000000001" customHeight="1">
      <c r="A5" s="1"/>
      <c r="B5" s="1"/>
      <c r="C5" s="1"/>
      <c r="D5" s="1"/>
      <c r="E5" s="1"/>
      <c r="F5" s="1"/>
      <c r="G5" s="1"/>
      <c r="H5" s="1"/>
      <c r="I5" s="1"/>
      <c r="J5" s="1"/>
      <c r="K5" s="1"/>
      <c r="L5" s="1"/>
      <c r="M5" s="1"/>
      <c r="N5" s="1"/>
      <c r="O5" s="1"/>
      <c r="P5" s="1"/>
      <c r="Q5" s="1"/>
      <c r="R5" s="1"/>
      <c r="S5" s="1"/>
      <c r="T5" s="1"/>
      <c r="U5" s="1"/>
      <c r="V5" s="1"/>
      <c r="W5" s="102" t="s">
        <v>156</v>
      </c>
      <c r="X5" s="102"/>
      <c r="Y5" s="102"/>
      <c r="Z5" s="102"/>
      <c r="AA5" s="102"/>
      <c r="AB5" s="102"/>
      <c r="AC5" s="102"/>
      <c r="AD5" s="102"/>
      <c r="AE5" s="102"/>
      <c r="AF5" s="102"/>
      <c r="AG5" s="102"/>
      <c r="AH5" s="102"/>
      <c r="AI5" s="102"/>
      <c r="AJ5" s="102"/>
      <c r="AK5" s="102"/>
      <c r="AL5" s="102"/>
      <c r="AM5" s="102"/>
      <c r="AN5" s="102"/>
      <c r="AO5" s="102"/>
      <c r="AP5" s="102"/>
      <c r="AQ5" s="102"/>
      <c r="AR5" s="1"/>
      <c r="AS5" s="1"/>
      <c r="AT5" s="1"/>
      <c r="AU5" s="1"/>
      <c r="AV5" s="1"/>
      <c r="AW5" s="1"/>
      <c r="AX5" s="1"/>
      <c r="AY5" s="1"/>
      <c r="AZ5" s="1"/>
      <c r="BA5" s="1"/>
      <c r="BB5" s="1"/>
      <c r="BC5" s="1"/>
      <c r="BD5" s="1"/>
    </row>
    <row r="6" spans="1:56" ht="15" customHeight="1">
      <c r="A6" s="1"/>
      <c r="B6" s="1"/>
      <c r="C6" s="1"/>
      <c r="D6" s="1"/>
      <c r="E6" s="1"/>
      <c r="F6" s="1"/>
      <c r="G6" s="1"/>
      <c r="H6" s="1"/>
      <c r="I6" s="1"/>
      <c r="J6" s="1"/>
      <c r="K6" s="1"/>
      <c r="L6" s="1"/>
      <c r="M6" s="1"/>
      <c r="N6" s="1"/>
      <c r="O6" s="1"/>
      <c r="P6" s="1"/>
      <c r="Q6" s="1"/>
      <c r="R6" s="1"/>
      <c r="S6" s="1"/>
      <c r="T6" s="1"/>
      <c r="U6" s="1"/>
      <c r="V6" s="1"/>
      <c r="W6" s="106" t="s">
        <v>2</v>
      </c>
      <c r="X6" s="106"/>
      <c r="Y6" s="106"/>
      <c r="Z6" s="106"/>
      <c r="AA6" s="106"/>
      <c r="AB6" s="106"/>
      <c r="AC6" s="106"/>
      <c r="AD6" s="106"/>
      <c r="AE6" s="106"/>
      <c r="AF6" s="106"/>
      <c r="AG6" s="106"/>
      <c r="AH6" s="106"/>
      <c r="AI6" s="106"/>
      <c r="AJ6" s="106"/>
      <c r="AK6" s="106"/>
      <c r="AL6" s="106"/>
      <c r="AM6" s="106"/>
      <c r="AN6" s="106"/>
      <c r="AO6" s="106"/>
      <c r="AP6" s="106"/>
      <c r="AQ6" s="1"/>
      <c r="AR6" s="1"/>
      <c r="AS6" s="1"/>
      <c r="AT6" s="1"/>
      <c r="AU6" s="1"/>
      <c r="AV6" s="1"/>
      <c r="AW6" s="1"/>
      <c r="AX6" s="1"/>
      <c r="AY6" s="1"/>
      <c r="AZ6" s="1"/>
      <c r="BA6" s="1"/>
      <c r="BB6" s="1"/>
      <c r="BC6" s="1"/>
      <c r="BD6" s="1"/>
    </row>
    <row r="7" spans="1:56" ht="20.100000000000001" customHeight="1">
      <c r="A7" s="1"/>
      <c r="B7" s="1"/>
      <c r="C7" s="1"/>
      <c r="D7" s="1"/>
      <c r="E7" s="1"/>
      <c r="F7" s="1"/>
      <c r="G7" s="1"/>
      <c r="H7" s="1"/>
      <c r="I7" s="1"/>
      <c r="J7" s="1"/>
      <c r="K7" s="1"/>
      <c r="L7" s="1"/>
      <c r="M7" s="1"/>
      <c r="N7" s="1"/>
      <c r="O7" s="1"/>
      <c r="P7" s="1"/>
      <c r="Q7" s="1"/>
      <c r="R7" s="1"/>
      <c r="S7" s="1"/>
      <c r="T7" s="1"/>
      <c r="U7" s="1"/>
      <c r="V7" s="1"/>
      <c r="W7" s="102" t="s">
        <v>3</v>
      </c>
      <c r="X7" s="102"/>
      <c r="Y7" s="102"/>
      <c r="Z7" s="102"/>
      <c r="AA7" s="102"/>
      <c r="AB7" s="102"/>
      <c r="AC7" s="102"/>
      <c r="AD7" s="102"/>
      <c r="AE7" s="102"/>
      <c r="AF7" s="102"/>
      <c r="AG7" s="102"/>
      <c r="AH7" s="102"/>
      <c r="AI7" s="102"/>
      <c r="AJ7" s="102"/>
      <c r="AK7" s="102"/>
      <c r="AL7" s="102"/>
      <c r="AM7" s="102"/>
      <c r="AN7" s="102"/>
      <c r="AO7" s="102"/>
      <c r="AP7" s="102"/>
      <c r="AQ7" s="1"/>
      <c r="AR7" s="1"/>
      <c r="AS7" s="1"/>
      <c r="AT7" s="1"/>
      <c r="AU7" s="1"/>
      <c r="AV7" s="1"/>
      <c r="AW7" s="1"/>
      <c r="AX7" s="1"/>
      <c r="AY7" s="1"/>
      <c r="AZ7" s="1"/>
      <c r="BA7" s="1"/>
      <c r="BB7" s="1"/>
      <c r="BC7" s="1"/>
      <c r="BD7" s="1"/>
    </row>
    <row r="8" spans="1:56" ht="15" customHeight="1">
      <c r="A8" s="1"/>
      <c r="B8" s="1"/>
      <c r="C8" s="103"/>
      <c r="D8" s="103"/>
      <c r="E8" s="103"/>
      <c r="F8" s="103"/>
      <c r="G8" s="103"/>
      <c r="H8" s="103"/>
      <c r="I8" s="103"/>
      <c r="J8" s="103"/>
      <c r="K8" s="103"/>
      <c r="L8" s="103"/>
      <c r="M8" s="103"/>
      <c r="N8" s="103"/>
      <c r="O8" s="103"/>
      <c r="P8" s="103"/>
      <c r="Q8" s="103"/>
      <c r="R8" s="103"/>
      <c r="S8" s="103"/>
      <c r="T8" s="103"/>
      <c r="U8" s="104">
        <v>2025</v>
      </c>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
    </row>
    <row r="9" spans="1:56" ht="29.25" customHeight="1">
      <c r="A9" s="1"/>
      <c r="B9" s="1"/>
      <c r="C9" s="105" t="s">
        <v>4</v>
      </c>
      <c r="D9" s="105"/>
      <c r="E9" s="105"/>
      <c r="F9" s="105"/>
      <c r="G9" s="105"/>
      <c r="H9" s="105"/>
      <c r="I9" s="105"/>
      <c r="J9" s="105"/>
      <c r="K9" s="105"/>
      <c r="L9" s="105"/>
      <c r="M9" s="105"/>
      <c r="N9" s="105"/>
      <c r="O9" s="105"/>
      <c r="P9" s="105"/>
      <c r="Q9" s="105"/>
      <c r="R9" s="105"/>
      <c r="S9" s="105"/>
      <c r="T9" s="105"/>
      <c r="U9" s="104" t="s">
        <v>5</v>
      </c>
      <c r="V9" s="104"/>
      <c r="W9" s="104"/>
      <c r="X9" s="104"/>
      <c r="Y9" s="104" t="s">
        <v>6</v>
      </c>
      <c r="Z9" s="104"/>
      <c r="AA9" s="104"/>
      <c r="AB9" s="104"/>
      <c r="AC9" s="104"/>
      <c r="AD9" s="104"/>
      <c r="AE9" s="104" t="s">
        <v>7</v>
      </c>
      <c r="AF9" s="104"/>
      <c r="AG9" s="104"/>
      <c r="AH9" s="104"/>
      <c r="AI9" s="104" t="s">
        <v>8</v>
      </c>
      <c r="AJ9" s="104"/>
      <c r="AK9" s="104"/>
      <c r="AL9" s="104"/>
      <c r="AM9" s="104"/>
      <c r="AN9" s="104"/>
      <c r="AO9" s="104"/>
      <c r="AP9" s="104"/>
      <c r="AQ9" s="104"/>
      <c r="AR9" s="104"/>
      <c r="AS9" s="104" t="s">
        <v>7</v>
      </c>
      <c r="AT9" s="104"/>
      <c r="AU9" s="104"/>
      <c r="AV9" s="104" t="s">
        <v>9</v>
      </c>
      <c r="AW9" s="104"/>
      <c r="AX9" s="104"/>
      <c r="AY9" s="104"/>
      <c r="AZ9" s="104"/>
      <c r="BA9" s="104"/>
      <c r="BB9" s="104" t="s">
        <v>7</v>
      </c>
      <c r="BC9" s="104"/>
      <c r="BD9" s="1"/>
    </row>
    <row r="10" spans="1:56" ht="15" customHeight="1">
      <c r="A10" s="1"/>
      <c r="B10" s="1"/>
      <c r="C10" s="80" t="s">
        <v>10</v>
      </c>
      <c r="D10" s="80"/>
      <c r="E10" s="80"/>
      <c r="F10" s="80"/>
      <c r="G10" s="80"/>
      <c r="H10" s="80"/>
      <c r="I10" s="80"/>
      <c r="J10" s="80"/>
      <c r="K10" s="80"/>
      <c r="L10" s="80"/>
      <c r="M10" s="80"/>
      <c r="N10" s="80"/>
      <c r="O10" s="80"/>
      <c r="P10" s="80"/>
      <c r="Q10" s="80"/>
      <c r="R10" s="80"/>
      <c r="S10" s="80"/>
      <c r="T10" s="80"/>
      <c r="U10" s="74">
        <f>+U11</f>
        <v>6226.988593</v>
      </c>
      <c r="V10" s="74"/>
      <c r="W10" s="74"/>
      <c r="X10" s="74"/>
      <c r="Y10" s="74">
        <f>+Y11</f>
        <v>2343.1432180000002</v>
      </c>
      <c r="Z10" s="74"/>
      <c r="AA10" s="74"/>
      <c r="AB10" s="74"/>
      <c r="AC10" s="74"/>
      <c r="AD10" s="74"/>
      <c r="AE10" s="75">
        <v>37.628834519999998</v>
      </c>
      <c r="AF10" s="75"/>
      <c r="AG10" s="75"/>
      <c r="AH10" s="75"/>
      <c r="AI10" s="73"/>
      <c r="AJ10" s="73"/>
      <c r="AK10" s="73"/>
      <c r="AL10" s="73"/>
      <c r="AM10" s="73"/>
      <c r="AN10" s="73"/>
      <c r="AO10" s="73"/>
      <c r="AP10" s="73"/>
      <c r="AQ10" s="73"/>
      <c r="AR10" s="73"/>
      <c r="AS10" s="73"/>
      <c r="AT10" s="73"/>
      <c r="AU10" s="73"/>
      <c r="AV10" s="74">
        <f>+AV11</f>
        <v>1380.2790950000001</v>
      </c>
      <c r="AW10" s="74"/>
      <c r="AX10" s="74"/>
      <c r="AY10" s="74"/>
      <c r="AZ10" s="74"/>
      <c r="BA10" s="74"/>
      <c r="BB10" s="75">
        <v>22.165961670000002</v>
      </c>
      <c r="BC10" s="75"/>
      <c r="BD10" s="1"/>
    </row>
    <row r="11" spans="1:56" ht="15" customHeight="1">
      <c r="A11" s="1"/>
      <c r="B11" s="1"/>
      <c r="C11" s="76" t="s">
        <v>11</v>
      </c>
      <c r="D11" s="76"/>
      <c r="E11" s="76"/>
      <c r="F11" s="76"/>
      <c r="G11" s="76"/>
      <c r="H11" s="76"/>
      <c r="I11" s="76"/>
      <c r="J11" s="76"/>
      <c r="K11" s="76"/>
      <c r="L11" s="76"/>
      <c r="M11" s="76"/>
      <c r="N11" s="76"/>
      <c r="O11" s="76"/>
      <c r="P11" s="76"/>
      <c r="Q11" s="76"/>
      <c r="R11" s="76"/>
      <c r="S11" s="76"/>
      <c r="T11" s="76"/>
      <c r="U11" s="77">
        <f>+U12</f>
        <v>6226.988593</v>
      </c>
      <c r="V11" s="77"/>
      <c r="W11" s="77"/>
      <c r="X11" s="77"/>
      <c r="Y11" s="77">
        <f>+Y12</f>
        <v>2343.1432180000002</v>
      </c>
      <c r="Z11" s="77"/>
      <c r="AA11" s="77"/>
      <c r="AB11" s="77"/>
      <c r="AC11" s="77"/>
      <c r="AD11" s="77"/>
      <c r="AE11" s="78">
        <v>37.628834519999998</v>
      </c>
      <c r="AF11" s="78"/>
      <c r="AG11" s="78"/>
      <c r="AH11" s="78"/>
      <c r="AI11" s="79"/>
      <c r="AJ11" s="79"/>
      <c r="AK11" s="79"/>
      <c r="AL11" s="79"/>
      <c r="AM11" s="79"/>
      <c r="AN11" s="79"/>
      <c r="AO11" s="79"/>
      <c r="AP11" s="79"/>
      <c r="AQ11" s="79"/>
      <c r="AR11" s="79"/>
      <c r="AS11" s="79"/>
      <c r="AT11" s="79"/>
      <c r="AU11" s="79"/>
      <c r="AV11" s="77">
        <f>+AV12</f>
        <v>1380.2790950000001</v>
      </c>
      <c r="AW11" s="77"/>
      <c r="AX11" s="77"/>
      <c r="AY11" s="77"/>
      <c r="AZ11" s="77"/>
      <c r="BA11" s="77"/>
      <c r="BB11" s="78">
        <v>22.165961670000002</v>
      </c>
      <c r="BC11" s="78"/>
      <c r="BD11" s="1"/>
    </row>
    <row r="12" spans="1:56" ht="39.75" customHeight="1">
      <c r="A12" s="1"/>
      <c r="B12" s="1"/>
      <c r="C12" s="72" t="s">
        <v>12</v>
      </c>
      <c r="D12" s="72"/>
      <c r="E12" s="72"/>
      <c r="F12" s="72"/>
      <c r="G12" s="72"/>
      <c r="H12" s="72"/>
      <c r="I12" s="72"/>
      <c r="J12" s="72"/>
      <c r="K12" s="72"/>
      <c r="L12" s="72"/>
      <c r="M12" s="72"/>
      <c r="N12" s="72"/>
      <c r="O12" s="72"/>
      <c r="P12" s="72"/>
      <c r="Q12" s="72"/>
      <c r="R12" s="72"/>
      <c r="S12" s="72"/>
      <c r="T12" s="72"/>
      <c r="U12" s="68">
        <f>+U42</f>
        <v>6226.988593</v>
      </c>
      <c r="V12" s="68"/>
      <c r="W12" s="68"/>
      <c r="X12" s="68"/>
      <c r="Y12" s="68">
        <f>+Y42</f>
        <v>2343.1432180000002</v>
      </c>
      <c r="Z12" s="68"/>
      <c r="AA12" s="68"/>
      <c r="AB12" s="68"/>
      <c r="AC12" s="68"/>
      <c r="AD12" s="68"/>
      <c r="AE12" s="69" t="s">
        <v>13</v>
      </c>
      <c r="AF12" s="69"/>
      <c r="AG12" s="69"/>
      <c r="AH12" s="69"/>
      <c r="AI12" s="67"/>
      <c r="AJ12" s="67"/>
      <c r="AK12" s="67"/>
      <c r="AL12" s="67"/>
      <c r="AM12" s="67"/>
      <c r="AN12" s="67"/>
      <c r="AO12" s="67"/>
      <c r="AP12" s="67"/>
      <c r="AQ12" s="67"/>
      <c r="AR12" s="67"/>
      <c r="AS12" s="67"/>
      <c r="AT12" s="67"/>
      <c r="AU12" s="67"/>
      <c r="AV12" s="68">
        <f>+AV42</f>
        <v>1380.2790950000001</v>
      </c>
      <c r="AW12" s="68"/>
      <c r="AX12" s="68"/>
      <c r="AY12" s="68"/>
      <c r="AZ12" s="68"/>
      <c r="BA12" s="68"/>
      <c r="BB12" s="69" t="s">
        <v>14</v>
      </c>
      <c r="BC12" s="69"/>
      <c r="BD12" s="1"/>
    </row>
    <row r="13" spans="1:56" ht="15" customHeight="1">
      <c r="A13" s="1"/>
      <c r="B13" s="1"/>
      <c r="C13" s="70" t="s">
        <v>15</v>
      </c>
      <c r="D13" s="70"/>
      <c r="E13" s="70"/>
      <c r="F13" s="70"/>
      <c r="G13" s="70"/>
      <c r="H13" s="70"/>
      <c r="I13" s="70"/>
      <c r="J13" s="70"/>
      <c r="K13" s="70"/>
      <c r="L13" s="70"/>
      <c r="M13" s="70"/>
      <c r="N13" s="70"/>
      <c r="O13" s="70"/>
      <c r="P13" s="70"/>
      <c r="Q13" s="70"/>
      <c r="R13" s="70"/>
      <c r="S13" s="70"/>
      <c r="T13" s="70"/>
      <c r="U13" s="71" t="s">
        <v>16</v>
      </c>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1"/>
    </row>
    <row r="14" spans="1:56" ht="20.100000000000001" customHeight="1">
      <c r="A14" s="1"/>
      <c r="B14" s="1"/>
      <c r="C14" s="1"/>
      <c r="D14" s="64" t="s">
        <v>17</v>
      </c>
      <c r="E14" s="64"/>
      <c r="F14" s="65" t="s">
        <v>18</v>
      </c>
      <c r="G14" s="65"/>
      <c r="H14" s="65"/>
      <c r="I14" s="65"/>
      <c r="J14" s="65"/>
      <c r="K14" s="65"/>
      <c r="L14" s="65"/>
      <c r="M14" s="65"/>
      <c r="N14" s="65"/>
      <c r="O14" s="65"/>
      <c r="P14" s="65"/>
      <c r="Q14" s="65"/>
      <c r="R14" s="65"/>
      <c r="S14" s="65"/>
      <c r="T14" s="65"/>
      <c r="U14" s="65"/>
      <c r="V14" s="65"/>
      <c r="W14" s="65"/>
      <c r="X14" s="65"/>
      <c r="Y14" s="65"/>
      <c r="Z14" s="65"/>
      <c r="AA14" s="65"/>
      <c r="AB14" s="6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c r="A15" s="1"/>
      <c r="B15" s="1"/>
      <c r="C15" s="1"/>
      <c r="D15" s="1"/>
      <c r="E15" s="1"/>
      <c r="F15" s="1"/>
      <c r="G15" s="1"/>
      <c r="H15" s="1"/>
      <c r="I15" s="1"/>
      <c r="J15" s="1"/>
      <c r="K15" s="66" t="s">
        <v>19</v>
      </c>
      <c r="L15" s="66"/>
      <c r="M15" s="66"/>
      <c r="N15" s="66"/>
      <c r="O15" s="66"/>
      <c r="P15" s="66"/>
      <c r="Q15" s="66" t="s">
        <v>20</v>
      </c>
      <c r="R15" s="66"/>
      <c r="S15" s="66"/>
      <c r="T15" s="66"/>
      <c r="U15" s="66"/>
      <c r="V15" s="66" t="s">
        <v>21</v>
      </c>
      <c r="W15" s="66"/>
      <c r="X15" s="66"/>
      <c r="Y15" s="66"/>
      <c r="Z15" s="66"/>
      <c r="AA15" s="66" t="s">
        <v>22</v>
      </c>
      <c r="AB15" s="66"/>
      <c r="AC15" s="66"/>
      <c r="AD15" s="66"/>
      <c r="AE15" s="61" t="s">
        <v>23</v>
      </c>
      <c r="AF15" s="61"/>
      <c r="AG15" s="61"/>
      <c r="AH15" s="61"/>
      <c r="AI15" s="61"/>
      <c r="AJ15" s="61"/>
      <c r="AK15" s="61"/>
      <c r="AL15" s="61"/>
      <c r="AM15" s="61"/>
      <c r="AN15" s="61"/>
      <c r="AO15" s="61"/>
      <c r="AP15" s="61"/>
      <c r="AQ15" s="61"/>
      <c r="AR15" s="61"/>
      <c r="AS15" s="61"/>
      <c r="AT15" s="61"/>
      <c r="AU15" s="61"/>
      <c r="AV15" s="61"/>
      <c r="AW15" s="61"/>
      <c r="AX15" s="1"/>
      <c r="AY15" s="1"/>
      <c r="AZ15" s="1"/>
      <c r="BA15" s="1"/>
      <c r="BB15" s="1"/>
      <c r="BC15" s="1"/>
      <c r="BD15" s="1"/>
    </row>
    <row r="16" spans="1:56" ht="15" customHeight="1">
      <c r="A16" s="1"/>
      <c r="B16" s="1"/>
      <c r="C16" s="1"/>
      <c r="D16" s="1"/>
      <c r="E16" s="1"/>
      <c r="F16" s="1"/>
      <c r="G16" s="1"/>
      <c r="H16" s="1"/>
      <c r="I16" s="1"/>
      <c r="J16" s="1"/>
      <c r="K16" s="62"/>
      <c r="L16" s="62"/>
      <c r="M16" s="62"/>
      <c r="N16" s="62"/>
      <c r="O16" s="62"/>
      <c r="P16" s="62"/>
      <c r="Q16" s="63"/>
      <c r="R16" s="63"/>
      <c r="S16" s="63"/>
      <c r="T16" s="63"/>
      <c r="U16" s="63"/>
      <c r="V16" s="62"/>
      <c r="W16" s="62"/>
      <c r="X16" s="62"/>
      <c r="Y16" s="62"/>
      <c r="Z16" s="62"/>
      <c r="AA16" s="62"/>
      <c r="AB16" s="62"/>
      <c r="AC16" s="62"/>
      <c r="AD16" s="62"/>
      <c r="AE16" s="63" t="s">
        <v>24</v>
      </c>
      <c r="AF16" s="63"/>
      <c r="AG16" s="63"/>
      <c r="AH16" s="63"/>
      <c r="AI16" s="63"/>
      <c r="AJ16" s="63"/>
      <c r="AK16" s="63"/>
      <c r="AL16" s="63"/>
      <c r="AM16" s="63"/>
      <c r="AN16" s="63"/>
      <c r="AO16" s="63"/>
      <c r="AP16" s="62" t="s">
        <v>25</v>
      </c>
      <c r="AQ16" s="62"/>
      <c r="AR16" s="62"/>
      <c r="AS16" s="62"/>
      <c r="AT16" s="62"/>
      <c r="AU16" s="62"/>
      <c r="AV16" s="62"/>
      <c r="AW16" s="62"/>
      <c r="AX16" s="1"/>
      <c r="AY16" s="1"/>
      <c r="AZ16" s="1"/>
      <c r="BA16" s="1"/>
      <c r="BB16" s="1"/>
      <c r="BC16" s="1"/>
      <c r="BD16" s="1"/>
    </row>
    <row r="17" spans="1:56" ht="0.95" customHeight="1">
      <c r="A17" s="1"/>
      <c r="B17" s="1"/>
      <c r="C17" s="1"/>
      <c r="D17" s="1"/>
      <c r="E17" s="1"/>
      <c r="F17" s="1"/>
      <c r="G17" s="1"/>
      <c r="H17" s="1"/>
      <c r="I17" s="1"/>
      <c r="J17" s="1"/>
      <c r="K17" s="58">
        <v>2024</v>
      </c>
      <c r="L17" s="58"/>
      <c r="M17" s="58"/>
      <c r="N17" s="58"/>
      <c r="O17" s="58"/>
      <c r="P17" s="58"/>
      <c r="Q17" s="59">
        <v>1</v>
      </c>
      <c r="R17" s="59"/>
      <c r="S17" s="59"/>
      <c r="T17" s="59"/>
      <c r="U17" s="59"/>
      <c r="V17" s="59">
        <v>1</v>
      </c>
      <c r="W17" s="59"/>
      <c r="X17" s="59"/>
      <c r="Y17" s="59"/>
      <c r="Z17" s="59"/>
      <c r="AA17" s="59">
        <v>1</v>
      </c>
      <c r="AB17" s="59"/>
      <c r="AC17" s="59"/>
      <c r="AD17" s="59"/>
      <c r="AE17" s="60">
        <v>100</v>
      </c>
      <c r="AF17" s="60"/>
      <c r="AG17" s="60"/>
      <c r="AH17" s="60"/>
      <c r="AI17" s="60"/>
      <c r="AJ17" s="60"/>
      <c r="AK17" s="56"/>
      <c r="AL17" s="1"/>
      <c r="AM17" s="1"/>
      <c r="AN17" s="1"/>
      <c r="AO17" s="56"/>
      <c r="AP17" s="59" t="s">
        <v>26</v>
      </c>
      <c r="AQ17" s="59"/>
      <c r="AR17" s="59"/>
      <c r="AS17" s="59"/>
      <c r="AT17" s="1"/>
      <c r="AU17" s="1"/>
      <c r="AV17" s="1"/>
      <c r="AW17" s="1"/>
      <c r="AX17" s="56"/>
      <c r="AY17" s="1"/>
      <c r="AZ17" s="1"/>
      <c r="BA17" s="1"/>
      <c r="BB17" s="1"/>
      <c r="BC17" s="1"/>
      <c r="BD17" s="1"/>
    </row>
    <row r="18" spans="1:56" ht="12.95" customHeight="1">
      <c r="A18" s="1"/>
      <c r="B18" s="1"/>
      <c r="C18" s="1"/>
      <c r="D18" s="1"/>
      <c r="E18" s="1"/>
      <c r="F18" s="1"/>
      <c r="G18" s="1"/>
      <c r="H18" s="1"/>
      <c r="I18" s="1"/>
      <c r="J18" s="1"/>
      <c r="K18" s="58"/>
      <c r="L18" s="58"/>
      <c r="M18" s="58"/>
      <c r="N18" s="58"/>
      <c r="O18" s="58"/>
      <c r="P18" s="58"/>
      <c r="Q18" s="59"/>
      <c r="R18" s="59"/>
      <c r="S18" s="59"/>
      <c r="T18" s="59"/>
      <c r="U18" s="59"/>
      <c r="V18" s="59"/>
      <c r="W18" s="59"/>
      <c r="X18" s="59"/>
      <c r="Y18" s="59"/>
      <c r="Z18" s="59"/>
      <c r="AA18" s="59"/>
      <c r="AB18" s="59"/>
      <c r="AC18" s="59"/>
      <c r="AD18" s="59"/>
      <c r="AE18" s="60"/>
      <c r="AF18" s="60"/>
      <c r="AG18" s="60"/>
      <c r="AH18" s="60"/>
      <c r="AI18" s="60"/>
      <c r="AJ18" s="60"/>
      <c r="AK18" s="56"/>
      <c r="AL18" s="1"/>
      <c r="AM18" s="2"/>
      <c r="AN18" s="1"/>
      <c r="AO18" s="56"/>
      <c r="AP18" s="59"/>
      <c r="AQ18" s="59"/>
      <c r="AR18" s="59"/>
      <c r="AS18" s="59"/>
      <c r="AT18" s="1"/>
      <c r="AU18" s="1"/>
      <c r="AV18" s="1"/>
      <c r="AW18" s="1"/>
      <c r="AX18" s="56"/>
      <c r="AY18" s="1"/>
      <c r="AZ18" s="1"/>
      <c r="BA18" s="1"/>
      <c r="BB18" s="1"/>
      <c r="BC18" s="1"/>
      <c r="BD18" s="1"/>
    </row>
    <row r="19" spans="1:56" ht="0.95" customHeight="1">
      <c r="A19" s="1"/>
      <c r="B19" s="1"/>
      <c r="C19" s="1"/>
      <c r="D19" s="1"/>
      <c r="E19" s="1"/>
      <c r="F19" s="1"/>
      <c r="G19" s="1"/>
      <c r="H19" s="1"/>
      <c r="I19" s="1"/>
      <c r="J19" s="1"/>
      <c r="K19" s="58"/>
      <c r="L19" s="58"/>
      <c r="M19" s="58"/>
      <c r="N19" s="58"/>
      <c r="O19" s="58"/>
      <c r="P19" s="58"/>
      <c r="Q19" s="59"/>
      <c r="R19" s="59"/>
      <c r="S19" s="59"/>
      <c r="T19" s="59"/>
      <c r="U19" s="59"/>
      <c r="V19" s="59"/>
      <c r="W19" s="59"/>
      <c r="X19" s="59"/>
      <c r="Y19" s="59"/>
      <c r="Z19" s="59"/>
      <c r="AA19" s="59"/>
      <c r="AB19" s="59"/>
      <c r="AC19" s="59"/>
      <c r="AD19" s="59"/>
      <c r="AE19" s="60"/>
      <c r="AF19" s="60"/>
      <c r="AG19" s="60"/>
      <c r="AH19" s="60"/>
      <c r="AI19" s="60"/>
      <c r="AJ19" s="60"/>
      <c r="AK19" s="56"/>
      <c r="AL19" s="1"/>
      <c r="AM19" s="1"/>
      <c r="AN19" s="1"/>
      <c r="AO19" s="56"/>
      <c r="AP19" s="59"/>
      <c r="AQ19" s="59"/>
      <c r="AR19" s="59"/>
      <c r="AS19" s="59"/>
      <c r="AT19" s="1"/>
      <c r="AU19" s="1"/>
      <c r="AV19" s="1"/>
      <c r="AW19" s="1"/>
      <c r="AX19" s="56"/>
      <c r="AY19" s="1"/>
      <c r="AZ19" s="1"/>
      <c r="BA19" s="1"/>
      <c r="BB19" s="1"/>
      <c r="BC19" s="1"/>
      <c r="BD19" s="1"/>
    </row>
    <row r="20" spans="1:56" ht="0.95" customHeight="1">
      <c r="A20" s="1"/>
      <c r="B20" s="1"/>
      <c r="C20" s="1"/>
      <c r="D20" s="1"/>
      <c r="E20" s="1"/>
      <c r="F20" s="1"/>
      <c r="G20" s="1"/>
      <c r="H20" s="1"/>
      <c r="I20" s="1"/>
      <c r="J20" s="1"/>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1"/>
      <c r="AZ20" s="1"/>
      <c r="BA20" s="1"/>
      <c r="BB20" s="1"/>
      <c r="BC20" s="1"/>
      <c r="BD20" s="1"/>
    </row>
    <row r="21" spans="1:56" ht="0.95" customHeight="1">
      <c r="A21" s="1"/>
      <c r="B21" s="1"/>
      <c r="C21" s="1"/>
      <c r="D21" s="1"/>
      <c r="E21" s="1"/>
      <c r="F21" s="1"/>
      <c r="G21" s="1"/>
      <c r="H21" s="1"/>
      <c r="I21" s="1"/>
      <c r="J21" s="1"/>
      <c r="K21" s="58">
        <v>2025</v>
      </c>
      <c r="L21" s="58"/>
      <c r="M21" s="58"/>
      <c r="N21" s="58"/>
      <c r="O21" s="58"/>
      <c r="P21" s="58"/>
      <c r="Q21" s="59">
        <v>3</v>
      </c>
      <c r="R21" s="59"/>
      <c r="S21" s="59"/>
      <c r="T21" s="59"/>
      <c r="U21" s="59"/>
      <c r="V21" s="59">
        <v>2.5</v>
      </c>
      <c r="W21" s="59"/>
      <c r="X21" s="59"/>
      <c r="Y21" s="59"/>
      <c r="Z21" s="59"/>
      <c r="AA21" s="59">
        <v>2.4</v>
      </c>
      <c r="AB21" s="59"/>
      <c r="AC21" s="59"/>
      <c r="AD21" s="59"/>
      <c r="AE21" s="60">
        <v>96</v>
      </c>
      <c r="AF21" s="60"/>
      <c r="AG21" s="60"/>
      <c r="AH21" s="60"/>
      <c r="AI21" s="60"/>
      <c r="AJ21" s="60"/>
      <c r="AK21" s="56"/>
      <c r="AL21" s="1"/>
      <c r="AM21" s="1"/>
      <c r="AN21" s="1"/>
      <c r="AO21" s="56"/>
      <c r="AP21" s="59">
        <v>97.142857140000004</v>
      </c>
      <c r="AQ21" s="59"/>
      <c r="AR21" s="59"/>
      <c r="AS21" s="59"/>
      <c r="AT21" s="1"/>
      <c r="AU21" s="1"/>
      <c r="AV21" s="1"/>
      <c r="AW21" s="1"/>
      <c r="AX21" s="56"/>
      <c r="AY21" s="1"/>
      <c r="AZ21" s="1"/>
      <c r="BA21" s="1"/>
      <c r="BB21" s="1"/>
      <c r="BC21" s="1"/>
      <c r="BD21" s="1"/>
    </row>
    <row r="22" spans="1:56" ht="12.95" customHeight="1">
      <c r="A22" s="1"/>
      <c r="B22" s="1"/>
      <c r="C22" s="1"/>
      <c r="D22" s="1"/>
      <c r="E22" s="1"/>
      <c r="F22" s="1"/>
      <c r="G22" s="1"/>
      <c r="H22" s="1"/>
      <c r="I22" s="1"/>
      <c r="J22" s="1"/>
      <c r="K22" s="58"/>
      <c r="L22" s="58"/>
      <c r="M22" s="58"/>
      <c r="N22" s="58"/>
      <c r="O22" s="58"/>
      <c r="P22" s="58"/>
      <c r="Q22" s="59"/>
      <c r="R22" s="59"/>
      <c r="S22" s="59"/>
      <c r="T22" s="59"/>
      <c r="U22" s="59"/>
      <c r="V22" s="59"/>
      <c r="W22" s="59"/>
      <c r="X22" s="59"/>
      <c r="Y22" s="59"/>
      <c r="Z22" s="59"/>
      <c r="AA22" s="59"/>
      <c r="AB22" s="59"/>
      <c r="AC22" s="59"/>
      <c r="AD22" s="59"/>
      <c r="AE22" s="60"/>
      <c r="AF22" s="60"/>
      <c r="AG22" s="60"/>
      <c r="AH22" s="60"/>
      <c r="AI22" s="60"/>
      <c r="AJ22" s="60"/>
      <c r="AK22" s="56"/>
      <c r="AL22" s="1"/>
      <c r="AM22" s="2"/>
      <c r="AN22" s="1"/>
      <c r="AO22" s="56"/>
      <c r="AP22" s="59"/>
      <c r="AQ22" s="59"/>
      <c r="AR22" s="59"/>
      <c r="AS22" s="59"/>
      <c r="AT22" s="1"/>
      <c r="AU22" s="57"/>
      <c r="AV22" s="57"/>
      <c r="AW22" s="1"/>
      <c r="AX22" s="56"/>
      <c r="AY22" s="1"/>
      <c r="AZ22" s="1"/>
      <c r="BA22" s="1"/>
      <c r="BB22" s="1"/>
      <c r="BC22" s="1"/>
      <c r="BD22" s="1"/>
    </row>
    <row r="23" spans="1:56" ht="0.95" customHeight="1">
      <c r="A23" s="1"/>
      <c r="B23" s="1"/>
      <c r="C23" s="1"/>
      <c r="D23" s="1"/>
      <c r="E23" s="1"/>
      <c r="F23" s="1"/>
      <c r="G23" s="1"/>
      <c r="H23" s="1"/>
      <c r="I23" s="1"/>
      <c r="J23" s="1"/>
      <c r="K23" s="58"/>
      <c r="L23" s="58"/>
      <c r="M23" s="58"/>
      <c r="N23" s="58"/>
      <c r="O23" s="58"/>
      <c r="P23" s="58"/>
      <c r="Q23" s="59"/>
      <c r="R23" s="59"/>
      <c r="S23" s="59"/>
      <c r="T23" s="59"/>
      <c r="U23" s="59"/>
      <c r="V23" s="59"/>
      <c r="W23" s="59"/>
      <c r="X23" s="59"/>
      <c r="Y23" s="59"/>
      <c r="Z23" s="59"/>
      <c r="AA23" s="59"/>
      <c r="AB23" s="59"/>
      <c r="AC23" s="59"/>
      <c r="AD23" s="59"/>
      <c r="AE23" s="60"/>
      <c r="AF23" s="60"/>
      <c r="AG23" s="60"/>
      <c r="AH23" s="60"/>
      <c r="AI23" s="60"/>
      <c r="AJ23" s="60"/>
      <c r="AK23" s="56"/>
      <c r="AL23" s="1"/>
      <c r="AM23" s="1"/>
      <c r="AN23" s="1"/>
      <c r="AO23" s="56"/>
      <c r="AP23" s="59"/>
      <c r="AQ23" s="59"/>
      <c r="AR23" s="59"/>
      <c r="AS23" s="59"/>
      <c r="AT23" s="1"/>
      <c r="AU23" s="1"/>
      <c r="AV23" s="1"/>
      <c r="AW23" s="1"/>
      <c r="AX23" s="56"/>
      <c r="AY23" s="1"/>
      <c r="AZ23" s="1"/>
      <c r="BA23" s="1"/>
      <c r="BB23" s="1"/>
      <c r="BC23" s="1"/>
      <c r="BD23" s="1"/>
    </row>
    <row r="24" spans="1:56" ht="0.95" customHeight="1">
      <c r="A24" s="1"/>
      <c r="B24" s="1"/>
      <c r="C24" s="1"/>
      <c r="D24" s="1"/>
      <c r="E24" s="1"/>
      <c r="F24" s="1"/>
      <c r="G24" s="1"/>
      <c r="H24" s="1"/>
      <c r="I24" s="1"/>
      <c r="J24" s="1"/>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1"/>
      <c r="AZ24" s="1"/>
      <c r="BA24" s="1"/>
      <c r="BB24" s="1"/>
      <c r="BC24" s="1"/>
      <c r="BD24" s="1"/>
    </row>
    <row r="25" spans="1:56" ht="0.95" customHeight="1">
      <c r="A25" s="1"/>
      <c r="B25" s="1"/>
      <c r="C25" s="1"/>
      <c r="D25" s="1"/>
      <c r="E25" s="1"/>
      <c r="F25" s="1"/>
      <c r="G25" s="1"/>
      <c r="H25" s="1"/>
      <c r="I25" s="1"/>
      <c r="J25" s="1"/>
      <c r="K25" s="58">
        <v>2026</v>
      </c>
      <c r="L25" s="58"/>
      <c r="M25" s="58"/>
      <c r="N25" s="58"/>
      <c r="O25" s="58"/>
      <c r="P25" s="58"/>
      <c r="Q25" s="59">
        <v>3</v>
      </c>
      <c r="R25" s="59"/>
      <c r="S25" s="59"/>
      <c r="T25" s="59"/>
      <c r="U25" s="59"/>
      <c r="V25" s="59">
        <v>2.5</v>
      </c>
      <c r="W25" s="59"/>
      <c r="X25" s="59"/>
      <c r="Y25" s="59"/>
      <c r="Z25" s="59"/>
      <c r="AA25" s="59" t="s">
        <v>16</v>
      </c>
      <c r="AB25" s="59"/>
      <c r="AC25" s="59"/>
      <c r="AD25" s="59"/>
      <c r="AE25" s="60">
        <v>0</v>
      </c>
      <c r="AF25" s="60"/>
      <c r="AG25" s="60"/>
      <c r="AH25" s="60"/>
      <c r="AI25" s="60"/>
      <c r="AJ25" s="60"/>
      <c r="AK25" s="56"/>
      <c r="AL25" s="1"/>
      <c r="AM25" s="1"/>
      <c r="AN25" s="1"/>
      <c r="AO25" s="56"/>
      <c r="AP25" s="59" t="s">
        <v>26</v>
      </c>
      <c r="AQ25" s="59"/>
      <c r="AR25" s="59"/>
      <c r="AS25" s="59"/>
      <c r="AT25" s="1"/>
      <c r="AU25" s="1"/>
      <c r="AV25" s="1"/>
      <c r="AW25" s="1"/>
      <c r="AX25" s="56"/>
      <c r="AY25" s="1"/>
      <c r="AZ25" s="1"/>
      <c r="BA25" s="1"/>
      <c r="BB25" s="1"/>
      <c r="BC25" s="1"/>
      <c r="BD25" s="1"/>
    </row>
    <row r="26" spans="1:56" ht="12.95" customHeight="1">
      <c r="A26" s="1"/>
      <c r="B26" s="1"/>
      <c r="C26" s="1"/>
      <c r="D26" s="1"/>
      <c r="E26" s="1"/>
      <c r="F26" s="1"/>
      <c r="G26" s="1"/>
      <c r="H26" s="1"/>
      <c r="I26" s="1"/>
      <c r="J26" s="1"/>
      <c r="K26" s="58"/>
      <c r="L26" s="58"/>
      <c r="M26" s="58"/>
      <c r="N26" s="58"/>
      <c r="O26" s="58"/>
      <c r="P26" s="58"/>
      <c r="Q26" s="59"/>
      <c r="R26" s="59"/>
      <c r="S26" s="59"/>
      <c r="T26" s="59"/>
      <c r="U26" s="59"/>
      <c r="V26" s="59"/>
      <c r="W26" s="59"/>
      <c r="X26" s="59"/>
      <c r="Y26" s="59"/>
      <c r="Z26" s="59"/>
      <c r="AA26" s="59"/>
      <c r="AB26" s="59"/>
      <c r="AC26" s="59"/>
      <c r="AD26" s="59"/>
      <c r="AE26" s="60"/>
      <c r="AF26" s="60"/>
      <c r="AG26" s="60"/>
      <c r="AH26" s="60"/>
      <c r="AI26" s="60"/>
      <c r="AJ26" s="60"/>
      <c r="AK26" s="56"/>
      <c r="AL26" s="1"/>
      <c r="AM26" s="2"/>
      <c r="AN26" s="1"/>
      <c r="AO26" s="56"/>
      <c r="AP26" s="59"/>
      <c r="AQ26" s="59"/>
      <c r="AR26" s="59"/>
      <c r="AS26" s="59"/>
      <c r="AT26" s="1"/>
      <c r="AU26" s="1"/>
      <c r="AV26" s="1"/>
      <c r="AW26" s="1"/>
      <c r="AX26" s="56"/>
      <c r="AY26" s="1"/>
      <c r="AZ26" s="1"/>
      <c r="BA26" s="1"/>
      <c r="BB26" s="1"/>
      <c r="BC26" s="1"/>
      <c r="BD26" s="1"/>
    </row>
    <row r="27" spans="1:56" ht="0.95" customHeight="1">
      <c r="A27" s="1"/>
      <c r="B27" s="1"/>
      <c r="C27" s="1"/>
      <c r="D27" s="1"/>
      <c r="E27" s="1"/>
      <c r="F27" s="1"/>
      <c r="G27" s="1"/>
      <c r="H27" s="1"/>
      <c r="I27" s="1"/>
      <c r="J27" s="1"/>
      <c r="K27" s="58"/>
      <c r="L27" s="58"/>
      <c r="M27" s="58"/>
      <c r="N27" s="58"/>
      <c r="O27" s="58"/>
      <c r="P27" s="58"/>
      <c r="Q27" s="59"/>
      <c r="R27" s="59"/>
      <c r="S27" s="59"/>
      <c r="T27" s="59"/>
      <c r="U27" s="59"/>
      <c r="V27" s="59"/>
      <c r="W27" s="59"/>
      <c r="X27" s="59"/>
      <c r="Y27" s="59"/>
      <c r="Z27" s="59"/>
      <c r="AA27" s="59"/>
      <c r="AB27" s="59"/>
      <c r="AC27" s="59"/>
      <c r="AD27" s="59"/>
      <c r="AE27" s="60"/>
      <c r="AF27" s="60"/>
      <c r="AG27" s="60"/>
      <c r="AH27" s="60"/>
      <c r="AI27" s="60"/>
      <c r="AJ27" s="60"/>
      <c r="AK27" s="56"/>
      <c r="AL27" s="1"/>
      <c r="AM27" s="1"/>
      <c r="AN27" s="1"/>
      <c r="AO27" s="56"/>
      <c r="AP27" s="59"/>
      <c r="AQ27" s="59"/>
      <c r="AR27" s="59"/>
      <c r="AS27" s="59"/>
      <c r="AT27" s="1"/>
      <c r="AU27" s="1"/>
      <c r="AV27" s="1"/>
      <c r="AW27" s="1"/>
      <c r="AX27" s="56"/>
      <c r="AY27" s="1"/>
      <c r="AZ27" s="1"/>
      <c r="BA27" s="1"/>
      <c r="BB27" s="1"/>
      <c r="BC27" s="1"/>
      <c r="BD27" s="1"/>
    </row>
    <row r="28" spans="1:56" ht="0.95" customHeight="1">
      <c r="A28" s="1"/>
      <c r="B28" s="1"/>
      <c r="C28" s="1"/>
      <c r="D28" s="1"/>
      <c r="E28" s="1"/>
      <c r="F28" s="1"/>
      <c r="G28" s="1"/>
      <c r="H28" s="1"/>
      <c r="I28" s="1"/>
      <c r="J28" s="1"/>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1"/>
      <c r="AZ28" s="1"/>
      <c r="BA28" s="1"/>
      <c r="BB28" s="1"/>
      <c r="BC28" s="1"/>
      <c r="BD28" s="1"/>
    </row>
    <row r="29" spans="1:56" ht="0.95" customHeight="1">
      <c r="A29" s="1"/>
      <c r="B29" s="1"/>
      <c r="C29" s="1"/>
      <c r="D29" s="1"/>
      <c r="E29" s="1"/>
      <c r="F29" s="1"/>
      <c r="G29" s="1"/>
      <c r="H29" s="1"/>
      <c r="I29" s="1"/>
      <c r="J29" s="1"/>
      <c r="K29" s="58">
        <v>2027</v>
      </c>
      <c r="L29" s="58"/>
      <c r="M29" s="58"/>
      <c r="N29" s="58"/>
      <c r="O29" s="58"/>
      <c r="P29" s="58"/>
      <c r="Q29" s="59">
        <v>3</v>
      </c>
      <c r="R29" s="59"/>
      <c r="S29" s="59"/>
      <c r="T29" s="59"/>
      <c r="U29" s="59"/>
      <c r="V29" s="59">
        <v>4</v>
      </c>
      <c r="W29" s="59"/>
      <c r="X29" s="59"/>
      <c r="Y29" s="59"/>
      <c r="Z29" s="59"/>
      <c r="AA29" s="59" t="s">
        <v>16</v>
      </c>
      <c r="AB29" s="59"/>
      <c r="AC29" s="59"/>
      <c r="AD29" s="59"/>
      <c r="AE29" s="60">
        <v>0</v>
      </c>
      <c r="AF29" s="60"/>
      <c r="AG29" s="60"/>
      <c r="AH29" s="60"/>
      <c r="AI29" s="60"/>
      <c r="AJ29" s="60"/>
      <c r="AK29" s="56"/>
      <c r="AL29" s="1"/>
      <c r="AM29" s="1"/>
      <c r="AN29" s="1"/>
      <c r="AO29" s="56"/>
      <c r="AP29" s="59" t="s">
        <v>26</v>
      </c>
      <c r="AQ29" s="59"/>
      <c r="AR29" s="59"/>
      <c r="AS29" s="59"/>
      <c r="AT29" s="1"/>
      <c r="AU29" s="1"/>
      <c r="AV29" s="1"/>
      <c r="AW29" s="1"/>
      <c r="AX29" s="56"/>
      <c r="AY29" s="1"/>
      <c r="AZ29" s="1"/>
      <c r="BA29" s="1"/>
      <c r="BB29" s="1"/>
      <c r="BC29" s="1"/>
      <c r="BD29" s="1"/>
    </row>
    <row r="30" spans="1:56" ht="12.95" customHeight="1">
      <c r="A30" s="1"/>
      <c r="B30" s="1"/>
      <c r="C30" s="1"/>
      <c r="D30" s="1"/>
      <c r="E30" s="1"/>
      <c r="F30" s="1"/>
      <c r="G30" s="1"/>
      <c r="H30" s="1"/>
      <c r="I30" s="1"/>
      <c r="J30" s="1"/>
      <c r="K30" s="58"/>
      <c r="L30" s="58"/>
      <c r="M30" s="58"/>
      <c r="N30" s="58"/>
      <c r="O30" s="58"/>
      <c r="P30" s="58"/>
      <c r="Q30" s="59"/>
      <c r="R30" s="59"/>
      <c r="S30" s="59"/>
      <c r="T30" s="59"/>
      <c r="U30" s="59"/>
      <c r="V30" s="59"/>
      <c r="W30" s="59"/>
      <c r="X30" s="59"/>
      <c r="Y30" s="59"/>
      <c r="Z30" s="59"/>
      <c r="AA30" s="59"/>
      <c r="AB30" s="59"/>
      <c r="AC30" s="59"/>
      <c r="AD30" s="59"/>
      <c r="AE30" s="60"/>
      <c r="AF30" s="60"/>
      <c r="AG30" s="60"/>
      <c r="AH30" s="60"/>
      <c r="AI30" s="60"/>
      <c r="AJ30" s="60"/>
      <c r="AK30" s="56"/>
      <c r="AL30" s="1"/>
      <c r="AM30" s="2"/>
      <c r="AN30" s="1"/>
      <c r="AO30" s="56"/>
      <c r="AP30" s="59"/>
      <c r="AQ30" s="59"/>
      <c r="AR30" s="59"/>
      <c r="AS30" s="59"/>
      <c r="AT30" s="1"/>
      <c r="AU30" s="1"/>
      <c r="AV30" s="1"/>
      <c r="AW30" s="1"/>
      <c r="AX30" s="56"/>
      <c r="AY30" s="1"/>
      <c r="AZ30" s="1"/>
      <c r="BA30" s="1"/>
      <c r="BB30" s="1"/>
      <c r="BC30" s="1"/>
      <c r="BD30" s="1"/>
    </row>
    <row r="31" spans="1:56" ht="0.95" customHeight="1">
      <c r="A31" s="1"/>
      <c r="B31" s="1"/>
      <c r="C31" s="1"/>
      <c r="D31" s="1"/>
      <c r="E31" s="1"/>
      <c r="F31" s="1"/>
      <c r="G31" s="1"/>
      <c r="H31" s="1"/>
      <c r="I31" s="1"/>
      <c r="J31" s="1"/>
      <c r="K31" s="58"/>
      <c r="L31" s="58"/>
      <c r="M31" s="58"/>
      <c r="N31" s="58"/>
      <c r="O31" s="58"/>
      <c r="P31" s="58"/>
      <c r="Q31" s="59"/>
      <c r="R31" s="59"/>
      <c r="S31" s="59"/>
      <c r="T31" s="59"/>
      <c r="U31" s="59"/>
      <c r="V31" s="59"/>
      <c r="W31" s="59"/>
      <c r="X31" s="59"/>
      <c r="Y31" s="59"/>
      <c r="Z31" s="59"/>
      <c r="AA31" s="59"/>
      <c r="AB31" s="59"/>
      <c r="AC31" s="59"/>
      <c r="AD31" s="59"/>
      <c r="AE31" s="60"/>
      <c r="AF31" s="60"/>
      <c r="AG31" s="60"/>
      <c r="AH31" s="60"/>
      <c r="AI31" s="60"/>
      <c r="AJ31" s="60"/>
      <c r="AK31" s="56"/>
      <c r="AL31" s="1"/>
      <c r="AM31" s="1"/>
      <c r="AN31" s="1"/>
      <c r="AO31" s="56"/>
      <c r="AP31" s="59"/>
      <c r="AQ31" s="59"/>
      <c r="AR31" s="59"/>
      <c r="AS31" s="59"/>
      <c r="AT31" s="1"/>
      <c r="AU31" s="1"/>
      <c r="AV31" s="1"/>
      <c r="AW31" s="1"/>
      <c r="AX31" s="56"/>
      <c r="AY31" s="1"/>
      <c r="AZ31" s="1"/>
      <c r="BA31" s="1"/>
      <c r="BB31" s="1"/>
      <c r="BC31" s="1"/>
      <c r="BD31" s="1"/>
    </row>
    <row r="32" spans="1:56" ht="0.95" customHeight="1">
      <c r="A32" s="1"/>
      <c r="B32" s="1"/>
      <c r="C32" s="1"/>
      <c r="D32" s="1"/>
      <c r="E32" s="1"/>
      <c r="F32" s="1"/>
      <c r="G32" s="1"/>
      <c r="H32" s="1"/>
      <c r="I32" s="1"/>
      <c r="J32" s="1"/>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1"/>
      <c r="AZ32" s="1"/>
      <c r="BA32" s="1"/>
      <c r="BB32" s="1"/>
      <c r="BC32" s="1"/>
      <c r="BD32" s="1"/>
    </row>
    <row r="33" spans="1:56" ht="0.95" customHeight="1">
      <c r="A33" s="1"/>
      <c r="B33" s="1"/>
      <c r="C33" s="1"/>
      <c r="D33" s="1"/>
      <c r="E33" s="1"/>
      <c r="F33" s="1"/>
      <c r="G33" s="1"/>
      <c r="H33" s="1"/>
      <c r="I33" s="1"/>
      <c r="J33" s="1"/>
      <c r="K33" s="81" t="s">
        <v>27</v>
      </c>
      <c r="L33" s="81"/>
      <c r="M33" s="81"/>
      <c r="N33" s="81"/>
      <c r="O33" s="81"/>
      <c r="P33" s="81"/>
      <c r="Q33" s="82">
        <v>10</v>
      </c>
      <c r="R33" s="82"/>
      <c r="S33" s="82"/>
      <c r="T33" s="82"/>
      <c r="U33" s="82"/>
      <c r="V33" s="82">
        <v>10</v>
      </c>
      <c r="W33" s="82"/>
      <c r="X33" s="82"/>
      <c r="Y33" s="82"/>
      <c r="Z33" s="82"/>
      <c r="AA33" s="82">
        <v>3.4</v>
      </c>
      <c r="AB33" s="82"/>
      <c r="AC33" s="82"/>
      <c r="AD33" s="82"/>
      <c r="AE33" s="54" t="s">
        <v>28</v>
      </c>
      <c r="AF33" s="54"/>
      <c r="AG33" s="54"/>
      <c r="AH33" s="54"/>
      <c r="AI33" s="54"/>
      <c r="AJ33" s="54"/>
      <c r="AK33" s="54"/>
      <c r="AL33" s="54"/>
      <c r="AM33" s="54"/>
      <c r="AN33" s="54"/>
      <c r="AO33" s="54"/>
      <c r="AP33" s="55">
        <v>34</v>
      </c>
      <c r="AQ33" s="55"/>
      <c r="AR33" s="55"/>
      <c r="AS33" s="55"/>
      <c r="AT33" s="1"/>
      <c r="AU33" s="1"/>
      <c r="AV33" s="1"/>
      <c r="AW33" s="1"/>
      <c r="AX33" s="56"/>
      <c r="AY33" s="1"/>
      <c r="AZ33" s="1"/>
      <c r="BA33" s="1"/>
      <c r="BB33" s="1"/>
      <c r="BC33" s="1"/>
      <c r="BD33" s="1"/>
    </row>
    <row r="34" spans="1:56" ht="12.95" customHeight="1">
      <c r="A34" s="1"/>
      <c r="B34" s="1"/>
      <c r="C34" s="1"/>
      <c r="D34" s="1"/>
      <c r="E34" s="1"/>
      <c r="F34" s="1"/>
      <c r="G34" s="1"/>
      <c r="H34" s="1"/>
      <c r="I34" s="1"/>
      <c r="J34" s="1"/>
      <c r="K34" s="81"/>
      <c r="L34" s="81"/>
      <c r="M34" s="81"/>
      <c r="N34" s="81"/>
      <c r="O34" s="81"/>
      <c r="P34" s="81"/>
      <c r="Q34" s="82"/>
      <c r="R34" s="82"/>
      <c r="S34" s="82"/>
      <c r="T34" s="82"/>
      <c r="U34" s="82"/>
      <c r="V34" s="82"/>
      <c r="W34" s="82"/>
      <c r="X34" s="82"/>
      <c r="Y34" s="82"/>
      <c r="Z34" s="82"/>
      <c r="AA34" s="82"/>
      <c r="AB34" s="82"/>
      <c r="AC34" s="82"/>
      <c r="AD34" s="82"/>
      <c r="AE34" s="54"/>
      <c r="AF34" s="54"/>
      <c r="AG34" s="54"/>
      <c r="AH34" s="54"/>
      <c r="AI34" s="54"/>
      <c r="AJ34" s="54"/>
      <c r="AK34" s="54"/>
      <c r="AL34" s="54"/>
      <c r="AM34" s="54"/>
      <c r="AN34" s="54"/>
      <c r="AO34" s="54"/>
      <c r="AP34" s="55"/>
      <c r="AQ34" s="55"/>
      <c r="AR34" s="55"/>
      <c r="AS34" s="55"/>
      <c r="AT34" s="1"/>
      <c r="AU34" s="57"/>
      <c r="AV34" s="57"/>
      <c r="AW34" s="1"/>
      <c r="AX34" s="56"/>
      <c r="AY34" s="1"/>
      <c r="AZ34" s="1"/>
      <c r="BA34" s="1"/>
      <c r="BB34" s="1"/>
      <c r="BC34" s="1"/>
      <c r="BD34" s="1"/>
    </row>
    <row r="35" spans="1:56" ht="0.95" customHeight="1">
      <c r="A35" s="1"/>
      <c r="B35" s="1"/>
      <c r="C35" s="1"/>
      <c r="D35" s="1"/>
      <c r="E35" s="1"/>
      <c r="F35" s="1"/>
      <c r="G35" s="1"/>
      <c r="H35" s="1"/>
      <c r="I35" s="1"/>
      <c r="J35" s="1"/>
      <c r="K35" s="81"/>
      <c r="L35" s="81"/>
      <c r="M35" s="81"/>
      <c r="N35" s="81"/>
      <c r="O35" s="81"/>
      <c r="P35" s="81"/>
      <c r="Q35" s="82"/>
      <c r="R35" s="82"/>
      <c r="S35" s="82"/>
      <c r="T35" s="82"/>
      <c r="U35" s="82"/>
      <c r="V35" s="82"/>
      <c r="W35" s="82"/>
      <c r="X35" s="82"/>
      <c r="Y35" s="82"/>
      <c r="Z35" s="82"/>
      <c r="AA35" s="82"/>
      <c r="AB35" s="82"/>
      <c r="AC35" s="82"/>
      <c r="AD35" s="82"/>
      <c r="AE35" s="54"/>
      <c r="AF35" s="54"/>
      <c r="AG35" s="54"/>
      <c r="AH35" s="54"/>
      <c r="AI35" s="54"/>
      <c r="AJ35" s="54"/>
      <c r="AK35" s="54"/>
      <c r="AL35" s="54"/>
      <c r="AM35" s="54"/>
      <c r="AN35" s="54"/>
      <c r="AO35" s="54"/>
      <c r="AP35" s="55"/>
      <c r="AQ35" s="55"/>
      <c r="AR35" s="55"/>
      <c r="AS35" s="55"/>
      <c r="AT35" s="1"/>
      <c r="AU35" s="1"/>
      <c r="AV35" s="1"/>
      <c r="AW35" s="1"/>
      <c r="AX35" s="56"/>
      <c r="AY35" s="1"/>
      <c r="AZ35" s="1"/>
      <c r="BA35" s="1"/>
      <c r="BB35" s="1"/>
      <c r="BC35" s="1"/>
      <c r="BD35" s="1"/>
    </row>
    <row r="36" spans="1:56" ht="0.95" customHeight="1">
      <c r="A36" s="1"/>
      <c r="B36" s="1"/>
      <c r="C36" s="1"/>
      <c r="D36" s="1"/>
      <c r="E36" s="1"/>
      <c r="F36" s="1"/>
      <c r="G36" s="1"/>
      <c r="H36" s="1"/>
      <c r="I36" s="1"/>
      <c r="J36" s="1"/>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1"/>
      <c r="AZ36" s="1"/>
      <c r="BA36" s="1"/>
      <c r="BB36" s="1"/>
      <c r="BC36" s="1"/>
      <c r="BD36" s="1"/>
    </row>
    <row r="37" spans="1:56" ht="20.100000000000001" customHeight="1">
      <c r="A37" s="1"/>
      <c r="B37" s="31" t="s">
        <v>29</v>
      </c>
      <c r="C37" s="31"/>
      <c r="D37" s="31"/>
      <c r="E37" s="31"/>
      <c r="F37" s="31"/>
      <c r="G37" s="31"/>
      <c r="H37" s="31"/>
      <c r="I37" s="31" t="s">
        <v>30</v>
      </c>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1"/>
      <c r="BA37" s="1"/>
      <c r="BB37" s="1"/>
      <c r="BC37" s="1"/>
      <c r="BD37" s="1"/>
    </row>
    <row r="38" spans="1:56" ht="270" customHeight="1">
      <c r="A38" s="1"/>
      <c r="B38" s="31" t="s">
        <v>31</v>
      </c>
      <c r="C38" s="31"/>
      <c r="D38" s="31"/>
      <c r="E38" s="31"/>
      <c r="F38" s="31"/>
      <c r="G38" s="31"/>
      <c r="H38" s="31"/>
      <c r="I38" s="31" t="s">
        <v>32</v>
      </c>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1"/>
      <c r="BA38" s="1"/>
      <c r="BB38" s="1"/>
      <c r="BC38" s="1"/>
      <c r="BD38" s="1"/>
    </row>
    <row r="39" spans="1:56" ht="11.25" customHeight="1">
      <c r="A39" s="1"/>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
      <c r="BA39" s="1"/>
      <c r="BB39" s="1"/>
      <c r="BC39" s="1"/>
      <c r="BD39" s="1"/>
    </row>
    <row r="40" spans="1:56" ht="33.950000000000003" customHeight="1">
      <c r="A40" s="1"/>
      <c r="B40" s="1"/>
      <c r="C40" s="49" t="s">
        <v>33</v>
      </c>
      <c r="D40" s="49"/>
      <c r="E40" s="49"/>
      <c r="F40" s="49"/>
      <c r="G40" s="49"/>
      <c r="H40" s="49"/>
      <c r="I40" s="49"/>
      <c r="J40" s="49"/>
      <c r="K40" s="49"/>
      <c r="L40" s="49"/>
      <c r="M40" s="49"/>
      <c r="N40" s="49"/>
      <c r="O40" s="49"/>
      <c r="P40" s="49"/>
      <c r="Q40" s="49"/>
      <c r="R40" s="49"/>
      <c r="S40" s="49"/>
      <c r="T40" s="49"/>
      <c r="U40" s="50">
        <f>+U42</f>
        <v>6226.988593</v>
      </c>
      <c r="V40" s="50"/>
      <c r="W40" s="50"/>
      <c r="X40" s="50"/>
      <c r="Y40" s="50">
        <f>+Y42</f>
        <v>2343.1432180000002</v>
      </c>
      <c r="Z40" s="50"/>
      <c r="AA40" s="50"/>
      <c r="AB40" s="50"/>
      <c r="AC40" s="50"/>
      <c r="AD40" s="50"/>
      <c r="AE40" s="51">
        <v>37.628834519999998</v>
      </c>
      <c r="AF40" s="51"/>
      <c r="AG40" s="51"/>
      <c r="AH40" s="51"/>
      <c r="AI40" s="52"/>
      <c r="AJ40" s="52"/>
      <c r="AK40" s="52"/>
      <c r="AL40" s="52"/>
      <c r="AM40" s="52"/>
      <c r="AN40" s="52"/>
      <c r="AO40" s="52"/>
      <c r="AP40" s="52"/>
      <c r="AQ40" s="52"/>
      <c r="AR40" s="52"/>
      <c r="AS40" s="52"/>
      <c r="AT40" s="52"/>
      <c r="AU40" s="52"/>
      <c r="AV40" s="50">
        <f>+AV42</f>
        <v>1380.2790950000001</v>
      </c>
      <c r="AW40" s="50"/>
      <c r="AX40" s="50"/>
      <c r="AY40" s="50"/>
      <c r="AZ40" s="50"/>
      <c r="BA40" s="50"/>
      <c r="BB40" s="51">
        <v>22.165961670000002</v>
      </c>
      <c r="BC40" s="51"/>
      <c r="BD40" s="1"/>
    </row>
    <row r="41" spans="1:56" ht="45.95" customHeight="1">
      <c r="A41" s="1"/>
      <c r="B41" s="1"/>
      <c r="C41" s="47" t="s">
        <v>155</v>
      </c>
      <c r="D41" s="47"/>
      <c r="E41" s="47"/>
      <c r="F41" s="47"/>
      <c r="G41" s="47"/>
      <c r="H41" s="47"/>
      <c r="I41" s="47"/>
      <c r="J41" s="47"/>
      <c r="K41" s="47"/>
      <c r="L41" s="48" t="s">
        <v>34</v>
      </c>
      <c r="M41" s="48"/>
      <c r="N41" s="48"/>
      <c r="O41" s="48"/>
      <c r="P41" s="48"/>
      <c r="Q41" s="48"/>
      <c r="R41" s="45" t="s">
        <v>35</v>
      </c>
      <c r="S41" s="45"/>
      <c r="T41" s="45"/>
      <c r="U41" s="46">
        <v>313</v>
      </c>
      <c r="V41" s="46"/>
      <c r="W41" s="46"/>
      <c r="X41" s="46"/>
      <c r="Y41" s="46">
        <v>262</v>
      </c>
      <c r="Z41" s="46"/>
      <c r="AA41" s="46"/>
      <c r="AB41" s="46"/>
      <c r="AC41" s="46"/>
      <c r="AD41" s="46"/>
      <c r="AE41" s="40">
        <v>83.70607029</v>
      </c>
      <c r="AF41" s="40"/>
      <c r="AG41" s="40"/>
      <c r="AH41" s="40"/>
      <c r="AI41" s="46">
        <v>262</v>
      </c>
      <c r="AJ41" s="46"/>
      <c r="AK41" s="46"/>
      <c r="AL41" s="46"/>
      <c r="AM41" s="46"/>
      <c r="AN41" s="46"/>
      <c r="AO41" s="46"/>
      <c r="AP41" s="46"/>
      <c r="AQ41" s="46"/>
      <c r="AR41" s="46"/>
      <c r="AS41" s="40">
        <v>83.70607029</v>
      </c>
      <c r="AT41" s="40"/>
      <c r="AU41" s="40"/>
      <c r="AV41" s="41" t="s">
        <v>16</v>
      </c>
      <c r="AW41" s="41"/>
      <c r="AX41" s="41"/>
      <c r="AY41" s="41"/>
      <c r="AZ41" s="41"/>
      <c r="BA41" s="41"/>
      <c r="BB41" s="41" t="s">
        <v>16</v>
      </c>
      <c r="BC41" s="41"/>
      <c r="BD41" s="1"/>
    </row>
    <row r="42" spans="1:56" ht="15.95" customHeight="1">
      <c r="A42" s="1"/>
      <c r="B42" s="1"/>
      <c r="C42" s="43" t="s">
        <v>16</v>
      </c>
      <c r="D42" s="43"/>
      <c r="E42" s="43"/>
      <c r="F42" s="43"/>
      <c r="G42" s="43"/>
      <c r="H42" s="43"/>
      <c r="I42" s="43"/>
      <c r="J42" s="43"/>
      <c r="K42" s="43"/>
      <c r="L42" s="44" t="s">
        <v>36</v>
      </c>
      <c r="M42" s="44"/>
      <c r="N42" s="44"/>
      <c r="O42" s="44"/>
      <c r="P42" s="44"/>
      <c r="Q42" s="44"/>
      <c r="R42" s="45" t="s">
        <v>37</v>
      </c>
      <c r="S42" s="45"/>
      <c r="T42" s="45"/>
      <c r="U42" s="42">
        <v>6226.988593</v>
      </c>
      <c r="V42" s="42"/>
      <c r="W42" s="42"/>
      <c r="X42" s="42"/>
      <c r="Y42" s="42">
        <v>2343.1432180000002</v>
      </c>
      <c r="Z42" s="42"/>
      <c r="AA42" s="42"/>
      <c r="AB42" s="42"/>
      <c r="AC42" s="42"/>
      <c r="AD42" s="42"/>
      <c r="AE42" s="40">
        <v>37.628834519999998</v>
      </c>
      <c r="AF42" s="40"/>
      <c r="AG42" s="40"/>
      <c r="AH42" s="40"/>
      <c r="AI42" s="41" t="s">
        <v>16</v>
      </c>
      <c r="AJ42" s="41"/>
      <c r="AK42" s="41"/>
      <c r="AL42" s="41"/>
      <c r="AM42" s="41"/>
      <c r="AN42" s="41"/>
      <c r="AO42" s="41"/>
      <c r="AP42" s="41"/>
      <c r="AQ42" s="41"/>
      <c r="AR42" s="41"/>
      <c r="AS42" s="41" t="s">
        <v>16</v>
      </c>
      <c r="AT42" s="41"/>
      <c r="AU42" s="41"/>
      <c r="AV42" s="42">
        <v>1380.2790950000001</v>
      </c>
      <c r="AW42" s="42"/>
      <c r="AX42" s="42"/>
      <c r="AY42" s="42"/>
      <c r="AZ42" s="42"/>
      <c r="BA42" s="42"/>
      <c r="BB42" s="40">
        <v>22.165961670000002</v>
      </c>
      <c r="BC42" s="40"/>
      <c r="BD42" s="1"/>
    </row>
    <row r="43" spans="1:56" s="5" customFormat="1" ht="15.95" customHeight="1">
      <c r="A43" s="3"/>
      <c r="B43" s="3"/>
      <c r="C43" s="6"/>
      <c r="D43" s="6"/>
      <c r="E43" s="6"/>
      <c r="F43" s="6"/>
      <c r="G43" s="6"/>
      <c r="H43" s="6"/>
      <c r="I43" s="6"/>
      <c r="J43" s="6"/>
      <c r="K43" s="6"/>
      <c r="L43" s="18"/>
      <c r="M43" s="18"/>
      <c r="N43" s="18"/>
      <c r="O43" s="18"/>
      <c r="P43" s="18"/>
      <c r="Q43" s="18"/>
      <c r="R43" s="19"/>
      <c r="S43" s="19"/>
      <c r="T43" s="19"/>
      <c r="U43" s="20"/>
      <c r="V43" s="20"/>
      <c r="W43" s="20"/>
      <c r="X43" s="20"/>
      <c r="Y43" s="20"/>
      <c r="Z43" s="20"/>
      <c r="AA43" s="20"/>
      <c r="AB43" s="20"/>
      <c r="AC43" s="20"/>
      <c r="AD43" s="20"/>
      <c r="AE43" s="21"/>
      <c r="AF43" s="21"/>
      <c r="AG43" s="21"/>
      <c r="AH43" s="21"/>
      <c r="AI43" s="22"/>
      <c r="AJ43" s="22"/>
      <c r="AK43" s="22"/>
      <c r="AL43" s="22"/>
      <c r="AM43" s="22"/>
      <c r="AN43" s="22"/>
      <c r="AO43" s="22"/>
      <c r="AP43" s="22"/>
      <c r="AQ43" s="22"/>
      <c r="AR43" s="22"/>
      <c r="AS43" s="22"/>
      <c r="AT43" s="22"/>
      <c r="AU43" s="22"/>
      <c r="AV43" s="20"/>
      <c r="AW43" s="20"/>
      <c r="AX43" s="20"/>
      <c r="AY43" s="20"/>
      <c r="AZ43" s="20"/>
      <c r="BA43" s="20"/>
      <c r="BB43" s="21"/>
      <c r="BC43" s="21"/>
      <c r="BD43" s="3"/>
    </row>
    <row r="44" spans="1:56" s="5" customFormat="1" ht="15.95" customHeight="1">
      <c r="A44" s="3"/>
      <c r="B44" s="3"/>
      <c r="C44" s="6"/>
      <c r="D44" s="6"/>
      <c r="E44" s="6"/>
      <c r="F44" s="6"/>
      <c r="G44" s="6"/>
      <c r="H44" s="6"/>
      <c r="I44" s="6"/>
      <c r="J44" s="6"/>
      <c r="K44" s="6"/>
      <c r="L44" s="18"/>
      <c r="M44" s="18"/>
      <c r="N44" s="18"/>
      <c r="O44" s="18"/>
      <c r="P44" s="18"/>
      <c r="Q44" s="18"/>
      <c r="R44" s="19"/>
      <c r="S44" s="19"/>
      <c r="T44" s="19"/>
      <c r="U44" s="20"/>
      <c r="V44" s="20"/>
      <c r="W44" s="20"/>
      <c r="X44" s="20"/>
      <c r="Y44" s="20"/>
      <c r="Z44" s="20"/>
      <c r="AA44" s="20"/>
      <c r="AB44" s="20"/>
      <c r="AC44" s="20"/>
      <c r="AD44" s="20"/>
      <c r="AE44" s="21"/>
      <c r="AF44" s="21"/>
      <c r="AG44" s="21"/>
      <c r="AH44" s="21"/>
      <c r="AI44" s="22"/>
      <c r="AJ44" s="22"/>
      <c r="AK44" s="22"/>
      <c r="AL44" s="22"/>
      <c r="AM44" s="22"/>
      <c r="AN44" s="22"/>
      <c r="AO44" s="22"/>
      <c r="AP44" s="22"/>
      <c r="AQ44" s="22"/>
      <c r="AR44" s="22"/>
      <c r="AS44" s="22"/>
      <c r="AT44" s="22"/>
      <c r="AU44" s="22"/>
      <c r="AV44" s="20"/>
      <c r="AW44" s="20"/>
      <c r="AX44" s="20"/>
      <c r="AY44" s="20"/>
      <c r="AZ44" s="20"/>
      <c r="BA44" s="20"/>
      <c r="BB44" s="21"/>
      <c r="BC44" s="21"/>
      <c r="BD44" s="3"/>
    </row>
    <row r="45" spans="1:56" ht="15" customHeight="1">
      <c r="A45" s="1"/>
      <c r="B45" s="1"/>
      <c r="C45" s="80" t="s">
        <v>38</v>
      </c>
      <c r="D45" s="80"/>
      <c r="E45" s="80"/>
      <c r="F45" s="80"/>
      <c r="G45" s="80"/>
      <c r="H45" s="80"/>
      <c r="I45" s="80"/>
      <c r="J45" s="80"/>
      <c r="K45" s="80"/>
      <c r="L45" s="80"/>
      <c r="M45" s="80"/>
      <c r="N45" s="80"/>
      <c r="O45" s="80"/>
      <c r="P45" s="80"/>
      <c r="Q45" s="80"/>
      <c r="R45" s="80"/>
      <c r="S45" s="80"/>
      <c r="T45" s="80"/>
      <c r="U45" s="74">
        <f>+U46</f>
        <v>6671.549</v>
      </c>
      <c r="V45" s="74"/>
      <c r="W45" s="74"/>
      <c r="X45" s="74"/>
      <c r="Y45" s="74">
        <f>+Y46</f>
        <v>4925.7202600000001</v>
      </c>
      <c r="Z45" s="74"/>
      <c r="AA45" s="74"/>
      <c r="AB45" s="74"/>
      <c r="AC45" s="74"/>
      <c r="AD45" s="74"/>
      <c r="AE45" s="75">
        <v>73.831789709999995</v>
      </c>
      <c r="AF45" s="75"/>
      <c r="AG45" s="75"/>
      <c r="AH45" s="75"/>
      <c r="AI45" s="73"/>
      <c r="AJ45" s="73"/>
      <c r="AK45" s="73"/>
      <c r="AL45" s="73"/>
      <c r="AM45" s="73"/>
      <c r="AN45" s="73"/>
      <c r="AO45" s="73"/>
      <c r="AP45" s="73"/>
      <c r="AQ45" s="73"/>
      <c r="AR45" s="73"/>
      <c r="AS45" s="73"/>
      <c r="AT45" s="73"/>
      <c r="AU45" s="73"/>
      <c r="AV45" s="74">
        <f>+AV46</f>
        <v>3248.0954839999999</v>
      </c>
      <c r="AW45" s="74"/>
      <c r="AX45" s="74"/>
      <c r="AY45" s="74"/>
      <c r="AZ45" s="74"/>
      <c r="BA45" s="74"/>
      <c r="BB45" s="75">
        <v>48.685683789999999</v>
      </c>
      <c r="BC45" s="75"/>
      <c r="BD45" s="1"/>
    </row>
    <row r="46" spans="1:56" ht="15" customHeight="1">
      <c r="A46" s="1"/>
      <c r="B46" s="1"/>
      <c r="C46" s="76" t="s">
        <v>39</v>
      </c>
      <c r="D46" s="76"/>
      <c r="E46" s="76"/>
      <c r="F46" s="76"/>
      <c r="G46" s="76"/>
      <c r="H46" s="76"/>
      <c r="I46" s="76"/>
      <c r="J46" s="76"/>
      <c r="K46" s="76"/>
      <c r="L46" s="76"/>
      <c r="M46" s="76"/>
      <c r="N46" s="76"/>
      <c r="O46" s="76"/>
      <c r="P46" s="76"/>
      <c r="Q46" s="76"/>
      <c r="R46" s="76"/>
      <c r="S46" s="76"/>
      <c r="T46" s="76"/>
      <c r="U46" s="77">
        <f>+U47+U79+U111</f>
        <v>6671.549</v>
      </c>
      <c r="V46" s="77"/>
      <c r="W46" s="77"/>
      <c r="X46" s="77"/>
      <c r="Y46" s="77">
        <f>+Y47+Y79+Y111</f>
        <v>4925.7202600000001</v>
      </c>
      <c r="Z46" s="77"/>
      <c r="AA46" s="77"/>
      <c r="AB46" s="77"/>
      <c r="AC46" s="77"/>
      <c r="AD46" s="77"/>
      <c r="AE46" s="78">
        <v>73.831789709999995</v>
      </c>
      <c r="AF46" s="78"/>
      <c r="AG46" s="78"/>
      <c r="AH46" s="78"/>
      <c r="AI46" s="79"/>
      <c r="AJ46" s="79"/>
      <c r="AK46" s="79"/>
      <c r="AL46" s="79"/>
      <c r="AM46" s="79"/>
      <c r="AN46" s="79"/>
      <c r="AO46" s="79"/>
      <c r="AP46" s="79"/>
      <c r="AQ46" s="79"/>
      <c r="AR46" s="79"/>
      <c r="AS46" s="79"/>
      <c r="AT46" s="79"/>
      <c r="AU46" s="79"/>
      <c r="AV46" s="77">
        <f>+AV47+AV79+AV111</f>
        <v>3248.0954839999999</v>
      </c>
      <c r="AW46" s="77"/>
      <c r="AX46" s="77"/>
      <c r="AY46" s="77"/>
      <c r="AZ46" s="77"/>
      <c r="BA46" s="77"/>
      <c r="BB46" s="78">
        <v>48.685683789999999</v>
      </c>
      <c r="BC46" s="78"/>
      <c r="BD46" s="1"/>
    </row>
    <row r="47" spans="1:56" ht="39.75" customHeight="1">
      <c r="A47" s="1"/>
      <c r="B47" s="1"/>
      <c r="C47" s="72" t="s">
        <v>40</v>
      </c>
      <c r="D47" s="72"/>
      <c r="E47" s="72"/>
      <c r="F47" s="72"/>
      <c r="G47" s="72"/>
      <c r="H47" s="72"/>
      <c r="I47" s="72"/>
      <c r="J47" s="72"/>
      <c r="K47" s="72"/>
      <c r="L47" s="72"/>
      <c r="M47" s="72"/>
      <c r="N47" s="72"/>
      <c r="O47" s="72"/>
      <c r="P47" s="72"/>
      <c r="Q47" s="72"/>
      <c r="R47" s="72"/>
      <c r="S47" s="72"/>
      <c r="T47" s="72"/>
      <c r="U47" s="68">
        <f>+U77</f>
        <v>5425.3267990000004</v>
      </c>
      <c r="V47" s="68"/>
      <c r="W47" s="68"/>
      <c r="X47" s="68"/>
      <c r="Y47" s="68">
        <f>+Y77</f>
        <v>3848.8051909999999</v>
      </c>
      <c r="Z47" s="68"/>
      <c r="AA47" s="68"/>
      <c r="AB47" s="68"/>
      <c r="AC47" s="68"/>
      <c r="AD47" s="68"/>
      <c r="AE47" s="69" t="s">
        <v>41</v>
      </c>
      <c r="AF47" s="69"/>
      <c r="AG47" s="69"/>
      <c r="AH47" s="69"/>
      <c r="AI47" s="67"/>
      <c r="AJ47" s="67"/>
      <c r="AK47" s="67"/>
      <c r="AL47" s="67"/>
      <c r="AM47" s="67"/>
      <c r="AN47" s="67"/>
      <c r="AO47" s="67"/>
      <c r="AP47" s="67"/>
      <c r="AQ47" s="67"/>
      <c r="AR47" s="67"/>
      <c r="AS47" s="67"/>
      <c r="AT47" s="67"/>
      <c r="AU47" s="67"/>
      <c r="AV47" s="68">
        <f>+AV77</f>
        <v>2519.867064</v>
      </c>
      <c r="AW47" s="68"/>
      <c r="AX47" s="68"/>
      <c r="AY47" s="68"/>
      <c r="AZ47" s="68"/>
      <c r="BA47" s="68"/>
      <c r="BB47" s="69" t="s">
        <v>42</v>
      </c>
      <c r="BC47" s="69"/>
      <c r="BD47" s="1"/>
    </row>
    <row r="48" spans="1:56" ht="15" customHeight="1">
      <c r="A48" s="1"/>
      <c r="B48" s="1"/>
      <c r="C48" s="70" t="s">
        <v>15</v>
      </c>
      <c r="D48" s="70"/>
      <c r="E48" s="70"/>
      <c r="F48" s="70"/>
      <c r="G48" s="70"/>
      <c r="H48" s="70"/>
      <c r="I48" s="70"/>
      <c r="J48" s="70"/>
      <c r="K48" s="70"/>
      <c r="L48" s="70"/>
      <c r="M48" s="70"/>
      <c r="N48" s="70"/>
      <c r="O48" s="70"/>
      <c r="P48" s="70"/>
      <c r="Q48" s="70"/>
      <c r="R48" s="70"/>
      <c r="S48" s="70"/>
      <c r="T48" s="70"/>
      <c r="U48" s="71" t="s">
        <v>16</v>
      </c>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1"/>
    </row>
    <row r="49" spans="1:56" ht="20.100000000000001" customHeight="1">
      <c r="A49" s="1"/>
      <c r="B49" s="1"/>
      <c r="C49" s="1"/>
      <c r="D49" s="64" t="s">
        <v>17</v>
      </c>
      <c r="E49" s="64"/>
      <c r="F49" s="65" t="s">
        <v>43</v>
      </c>
      <c r="G49" s="65"/>
      <c r="H49" s="65"/>
      <c r="I49" s="65"/>
      <c r="J49" s="65"/>
      <c r="K49" s="65"/>
      <c r="L49" s="65"/>
      <c r="M49" s="65"/>
      <c r="N49" s="65"/>
      <c r="O49" s="65"/>
      <c r="P49" s="65"/>
      <c r="Q49" s="65"/>
      <c r="R49" s="65"/>
      <c r="S49" s="65"/>
      <c r="T49" s="65"/>
      <c r="U49" s="65"/>
      <c r="V49" s="65"/>
      <c r="W49" s="65"/>
      <c r="X49" s="65"/>
      <c r="Y49" s="65"/>
      <c r="Z49" s="65"/>
      <c r="AA49" s="65"/>
      <c r="AB49" s="65"/>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ht="30" customHeight="1">
      <c r="A50" s="1"/>
      <c r="B50" s="1"/>
      <c r="C50" s="1"/>
      <c r="D50" s="1"/>
      <c r="E50" s="1"/>
      <c r="F50" s="1"/>
      <c r="G50" s="1"/>
      <c r="H50" s="1"/>
      <c r="I50" s="1"/>
      <c r="J50" s="1"/>
      <c r="K50" s="66" t="s">
        <v>19</v>
      </c>
      <c r="L50" s="66"/>
      <c r="M50" s="66"/>
      <c r="N50" s="66"/>
      <c r="O50" s="66"/>
      <c r="P50" s="66"/>
      <c r="Q50" s="66" t="s">
        <v>20</v>
      </c>
      <c r="R50" s="66"/>
      <c r="S50" s="66"/>
      <c r="T50" s="66"/>
      <c r="U50" s="66"/>
      <c r="V50" s="66" t="s">
        <v>21</v>
      </c>
      <c r="W50" s="66"/>
      <c r="X50" s="66"/>
      <c r="Y50" s="66"/>
      <c r="Z50" s="66"/>
      <c r="AA50" s="66" t="s">
        <v>22</v>
      </c>
      <c r="AB50" s="66"/>
      <c r="AC50" s="66"/>
      <c r="AD50" s="66"/>
      <c r="AE50" s="61" t="s">
        <v>23</v>
      </c>
      <c r="AF50" s="61"/>
      <c r="AG50" s="61"/>
      <c r="AH50" s="61"/>
      <c r="AI50" s="61"/>
      <c r="AJ50" s="61"/>
      <c r="AK50" s="61"/>
      <c r="AL50" s="61"/>
      <c r="AM50" s="61"/>
      <c r="AN50" s="61"/>
      <c r="AO50" s="61"/>
      <c r="AP50" s="61"/>
      <c r="AQ50" s="61"/>
      <c r="AR50" s="61"/>
      <c r="AS50" s="61"/>
      <c r="AT50" s="61"/>
      <c r="AU50" s="61"/>
      <c r="AV50" s="61"/>
      <c r="AW50" s="61"/>
      <c r="AX50" s="1"/>
      <c r="AY50" s="1"/>
      <c r="AZ50" s="1"/>
      <c r="BA50" s="1"/>
      <c r="BB50" s="1"/>
      <c r="BC50" s="1"/>
      <c r="BD50" s="1"/>
    </row>
    <row r="51" spans="1:56" ht="15" customHeight="1">
      <c r="A51" s="1"/>
      <c r="B51" s="1"/>
      <c r="C51" s="1"/>
      <c r="D51" s="1"/>
      <c r="E51" s="1"/>
      <c r="F51" s="1"/>
      <c r="G51" s="1"/>
      <c r="H51" s="1"/>
      <c r="I51" s="1"/>
      <c r="J51" s="1"/>
      <c r="K51" s="62"/>
      <c r="L51" s="62"/>
      <c r="M51" s="62"/>
      <c r="N51" s="62"/>
      <c r="O51" s="62"/>
      <c r="P51" s="62"/>
      <c r="Q51" s="63"/>
      <c r="R51" s="63"/>
      <c r="S51" s="63"/>
      <c r="T51" s="63"/>
      <c r="U51" s="63"/>
      <c r="V51" s="62"/>
      <c r="W51" s="62"/>
      <c r="X51" s="62"/>
      <c r="Y51" s="62"/>
      <c r="Z51" s="62"/>
      <c r="AA51" s="62"/>
      <c r="AB51" s="62"/>
      <c r="AC51" s="62"/>
      <c r="AD51" s="62"/>
      <c r="AE51" s="63" t="s">
        <v>24</v>
      </c>
      <c r="AF51" s="63"/>
      <c r="AG51" s="63"/>
      <c r="AH51" s="63"/>
      <c r="AI51" s="63"/>
      <c r="AJ51" s="63"/>
      <c r="AK51" s="63"/>
      <c r="AL51" s="63"/>
      <c r="AM51" s="63"/>
      <c r="AN51" s="63"/>
      <c r="AO51" s="63"/>
      <c r="AP51" s="62" t="s">
        <v>25</v>
      </c>
      <c r="AQ51" s="62"/>
      <c r="AR51" s="62"/>
      <c r="AS51" s="62"/>
      <c r="AT51" s="62"/>
      <c r="AU51" s="62"/>
      <c r="AV51" s="62"/>
      <c r="AW51" s="62"/>
      <c r="AX51" s="1"/>
      <c r="AY51" s="1"/>
      <c r="AZ51" s="1"/>
      <c r="BA51" s="1"/>
      <c r="BB51" s="1"/>
      <c r="BC51" s="1"/>
      <c r="BD51" s="1"/>
    </row>
    <row r="52" spans="1:56" ht="0.95" customHeight="1">
      <c r="A52" s="1"/>
      <c r="B52" s="1"/>
      <c r="C52" s="1"/>
      <c r="D52" s="1"/>
      <c r="E52" s="1"/>
      <c r="F52" s="1"/>
      <c r="G52" s="1"/>
      <c r="H52" s="1"/>
      <c r="I52" s="1"/>
      <c r="J52" s="1"/>
      <c r="K52" s="58">
        <v>2024</v>
      </c>
      <c r="L52" s="58"/>
      <c r="M52" s="58"/>
      <c r="N52" s="58"/>
      <c r="O52" s="58"/>
      <c r="P52" s="58"/>
      <c r="Q52" s="59">
        <v>400</v>
      </c>
      <c r="R52" s="59"/>
      <c r="S52" s="59"/>
      <c r="T52" s="59"/>
      <c r="U52" s="59"/>
      <c r="V52" s="59">
        <v>594</v>
      </c>
      <c r="W52" s="59"/>
      <c r="X52" s="59"/>
      <c r="Y52" s="59"/>
      <c r="Z52" s="59"/>
      <c r="AA52" s="59">
        <v>594</v>
      </c>
      <c r="AB52" s="59"/>
      <c r="AC52" s="59"/>
      <c r="AD52" s="59"/>
      <c r="AE52" s="60">
        <v>100</v>
      </c>
      <c r="AF52" s="60"/>
      <c r="AG52" s="60"/>
      <c r="AH52" s="60"/>
      <c r="AI52" s="60"/>
      <c r="AJ52" s="60"/>
      <c r="AK52" s="56"/>
      <c r="AL52" s="1"/>
      <c r="AM52" s="1"/>
      <c r="AN52" s="1"/>
      <c r="AO52" s="56"/>
      <c r="AP52" s="59" t="s">
        <v>26</v>
      </c>
      <c r="AQ52" s="59"/>
      <c r="AR52" s="59"/>
      <c r="AS52" s="59"/>
      <c r="AT52" s="1"/>
      <c r="AU52" s="1"/>
      <c r="AV52" s="1"/>
      <c r="AW52" s="1"/>
      <c r="AX52" s="56"/>
      <c r="AY52" s="1"/>
      <c r="AZ52" s="1"/>
      <c r="BA52" s="1"/>
      <c r="BB52" s="1"/>
      <c r="BC52" s="1"/>
      <c r="BD52" s="1"/>
    </row>
    <row r="53" spans="1:56" ht="12.95" customHeight="1">
      <c r="A53" s="1"/>
      <c r="B53" s="1"/>
      <c r="C53" s="1"/>
      <c r="D53" s="1"/>
      <c r="E53" s="1"/>
      <c r="F53" s="1"/>
      <c r="G53" s="1"/>
      <c r="H53" s="1"/>
      <c r="I53" s="1"/>
      <c r="J53" s="1"/>
      <c r="K53" s="58"/>
      <c r="L53" s="58"/>
      <c r="M53" s="58"/>
      <c r="N53" s="58"/>
      <c r="O53" s="58"/>
      <c r="P53" s="58"/>
      <c r="Q53" s="59"/>
      <c r="R53" s="59"/>
      <c r="S53" s="59"/>
      <c r="T53" s="59"/>
      <c r="U53" s="59"/>
      <c r="V53" s="59"/>
      <c r="W53" s="59"/>
      <c r="X53" s="59"/>
      <c r="Y53" s="59"/>
      <c r="Z53" s="59"/>
      <c r="AA53" s="59"/>
      <c r="AB53" s="59"/>
      <c r="AC53" s="59"/>
      <c r="AD53" s="59"/>
      <c r="AE53" s="60"/>
      <c r="AF53" s="60"/>
      <c r="AG53" s="60"/>
      <c r="AH53" s="60"/>
      <c r="AI53" s="60"/>
      <c r="AJ53" s="60"/>
      <c r="AK53" s="56"/>
      <c r="AL53" s="1"/>
      <c r="AM53" s="2"/>
      <c r="AN53" s="1"/>
      <c r="AO53" s="56"/>
      <c r="AP53" s="59"/>
      <c r="AQ53" s="59"/>
      <c r="AR53" s="59"/>
      <c r="AS53" s="59"/>
      <c r="AT53" s="1"/>
      <c r="AU53" s="1"/>
      <c r="AV53" s="1"/>
      <c r="AW53" s="1"/>
      <c r="AX53" s="56"/>
      <c r="AY53" s="1"/>
      <c r="AZ53" s="1"/>
      <c r="BA53" s="1"/>
      <c r="BB53" s="1"/>
      <c r="BC53" s="1"/>
      <c r="BD53" s="1"/>
    </row>
    <row r="54" spans="1:56" ht="0.95" customHeight="1">
      <c r="A54" s="1"/>
      <c r="B54" s="1"/>
      <c r="C54" s="1"/>
      <c r="D54" s="1"/>
      <c r="E54" s="1"/>
      <c r="F54" s="1"/>
      <c r="G54" s="1"/>
      <c r="H54" s="1"/>
      <c r="I54" s="1"/>
      <c r="J54" s="1"/>
      <c r="K54" s="58"/>
      <c r="L54" s="58"/>
      <c r="M54" s="58"/>
      <c r="N54" s="58"/>
      <c r="O54" s="58"/>
      <c r="P54" s="58"/>
      <c r="Q54" s="59"/>
      <c r="R54" s="59"/>
      <c r="S54" s="59"/>
      <c r="T54" s="59"/>
      <c r="U54" s="59"/>
      <c r="V54" s="59"/>
      <c r="W54" s="59"/>
      <c r="X54" s="59"/>
      <c r="Y54" s="59"/>
      <c r="Z54" s="59"/>
      <c r="AA54" s="59"/>
      <c r="AB54" s="59"/>
      <c r="AC54" s="59"/>
      <c r="AD54" s="59"/>
      <c r="AE54" s="60"/>
      <c r="AF54" s="60"/>
      <c r="AG54" s="60"/>
      <c r="AH54" s="60"/>
      <c r="AI54" s="60"/>
      <c r="AJ54" s="60"/>
      <c r="AK54" s="56"/>
      <c r="AL54" s="1"/>
      <c r="AM54" s="1"/>
      <c r="AN54" s="1"/>
      <c r="AO54" s="56"/>
      <c r="AP54" s="59"/>
      <c r="AQ54" s="59"/>
      <c r="AR54" s="59"/>
      <c r="AS54" s="59"/>
      <c r="AT54" s="1"/>
      <c r="AU54" s="1"/>
      <c r="AV54" s="1"/>
      <c r="AW54" s="1"/>
      <c r="AX54" s="56"/>
      <c r="AY54" s="1"/>
      <c r="AZ54" s="1"/>
      <c r="BA54" s="1"/>
      <c r="BB54" s="1"/>
      <c r="BC54" s="1"/>
      <c r="BD54" s="1"/>
    </row>
    <row r="55" spans="1:56" ht="0.95" customHeight="1">
      <c r="A55" s="1"/>
      <c r="B55" s="1"/>
      <c r="C55" s="1"/>
      <c r="D55" s="1"/>
      <c r="E55" s="1"/>
      <c r="F55" s="1"/>
      <c r="G55" s="1"/>
      <c r="H55" s="1"/>
      <c r="I55" s="1"/>
      <c r="J55" s="1"/>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1"/>
      <c r="AZ55" s="1"/>
      <c r="BA55" s="1"/>
      <c r="BB55" s="1"/>
      <c r="BC55" s="1"/>
      <c r="BD55" s="1"/>
    </row>
    <row r="56" spans="1:56" ht="0.95" customHeight="1">
      <c r="A56" s="1"/>
      <c r="B56" s="1"/>
      <c r="C56" s="1"/>
      <c r="D56" s="1"/>
      <c r="E56" s="1"/>
      <c r="F56" s="1"/>
      <c r="G56" s="1"/>
      <c r="H56" s="1"/>
      <c r="I56" s="1"/>
      <c r="J56" s="1"/>
      <c r="K56" s="58">
        <v>2025</v>
      </c>
      <c r="L56" s="58"/>
      <c r="M56" s="58"/>
      <c r="N56" s="58"/>
      <c r="O56" s="58"/>
      <c r="P56" s="58"/>
      <c r="Q56" s="59">
        <v>1000</v>
      </c>
      <c r="R56" s="59"/>
      <c r="S56" s="59"/>
      <c r="T56" s="59"/>
      <c r="U56" s="59"/>
      <c r="V56" s="59">
        <v>1242</v>
      </c>
      <c r="W56" s="59"/>
      <c r="X56" s="59"/>
      <c r="Y56" s="59"/>
      <c r="Z56" s="59"/>
      <c r="AA56" s="59">
        <v>737</v>
      </c>
      <c r="AB56" s="59"/>
      <c r="AC56" s="59"/>
      <c r="AD56" s="59"/>
      <c r="AE56" s="60">
        <v>59.339774560000002</v>
      </c>
      <c r="AF56" s="60"/>
      <c r="AG56" s="60"/>
      <c r="AH56" s="60"/>
      <c r="AI56" s="60"/>
      <c r="AJ56" s="60"/>
      <c r="AK56" s="56"/>
      <c r="AL56" s="1"/>
      <c r="AM56" s="1"/>
      <c r="AN56" s="1"/>
      <c r="AO56" s="56"/>
      <c r="AP56" s="59">
        <v>72.494553379999999</v>
      </c>
      <c r="AQ56" s="59"/>
      <c r="AR56" s="59"/>
      <c r="AS56" s="59"/>
      <c r="AT56" s="1"/>
      <c r="AU56" s="1"/>
      <c r="AV56" s="1"/>
      <c r="AW56" s="1"/>
      <c r="AX56" s="56"/>
      <c r="AY56" s="1"/>
      <c r="AZ56" s="1"/>
      <c r="BA56" s="1"/>
      <c r="BB56" s="1"/>
      <c r="BC56" s="1"/>
      <c r="BD56" s="1"/>
    </row>
    <row r="57" spans="1:56" ht="12.95" customHeight="1">
      <c r="A57" s="1"/>
      <c r="B57" s="1"/>
      <c r="C57" s="1"/>
      <c r="D57" s="1"/>
      <c r="E57" s="1"/>
      <c r="F57" s="1"/>
      <c r="G57" s="1"/>
      <c r="H57" s="1"/>
      <c r="I57" s="1"/>
      <c r="J57" s="1"/>
      <c r="K57" s="58"/>
      <c r="L57" s="58"/>
      <c r="M57" s="58"/>
      <c r="N57" s="58"/>
      <c r="O57" s="58"/>
      <c r="P57" s="58"/>
      <c r="Q57" s="59"/>
      <c r="R57" s="59"/>
      <c r="S57" s="59"/>
      <c r="T57" s="59"/>
      <c r="U57" s="59"/>
      <c r="V57" s="59"/>
      <c r="W57" s="59"/>
      <c r="X57" s="59"/>
      <c r="Y57" s="59"/>
      <c r="Z57" s="59"/>
      <c r="AA57" s="59"/>
      <c r="AB57" s="59"/>
      <c r="AC57" s="59"/>
      <c r="AD57" s="59"/>
      <c r="AE57" s="60"/>
      <c r="AF57" s="60"/>
      <c r="AG57" s="60"/>
      <c r="AH57" s="60"/>
      <c r="AI57" s="60"/>
      <c r="AJ57" s="60"/>
      <c r="AK57" s="56"/>
      <c r="AL57" s="1"/>
      <c r="AM57" s="2"/>
      <c r="AN57" s="1"/>
      <c r="AO57" s="56"/>
      <c r="AP57" s="59"/>
      <c r="AQ57" s="59"/>
      <c r="AR57" s="59"/>
      <c r="AS57" s="59"/>
      <c r="AT57" s="1"/>
      <c r="AU57" s="57"/>
      <c r="AV57" s="57"/>
      <c r="AW57" s="1"/>
      <c r="AX57" s="56"/>
      <c r="AY57" s="1"/>
      <c r="AZ57" s="1"/>
      <c r="BA57" s="1"/>
      <c r="BB57" s="1"/>
      <c r="BC57" s="1"/>
      <c r="BD57" s="1"/>
    </row>
    <row r="58" spans="1:56" ht="0.95" customHeight="1">
      <c r="A58" s="1"/>
      <c r="B58" s="1"/>
      <c r="C58" s="1"/>
      <c r="D58" s="1"/>
      <c r="E58" s="1"/>
      <c r="F58" s="1"/>
      <c r="G58" s="1"/>
      <c r="H58" s="1"/>
      <c r="I58" s="1"/>
      <c r="J58" s="1"/>
      <c r="K58" s="58"/>
      <c r="L58" s="58"/>
      <c r="M58" s="58"/>
      <c r="N58" s="58"/>
      <c r="O58" s="58"/>
      <c r="P58" s="58"/>
      <c r="Q58" s="59"/>
      <c r="R58" s="59"/>
      <c r="S58" s="59"/>
      <c r="T58" s="59"/>
      <c r="U58" s="59"/>
      <c r="V58" s="59"/>
      <c r="W58" s="59"/>
      <c r="X58" s="59"/>
      <c r="Y58" s="59"/>
      <c r="Z58" s="59"/>
      <c r="AA58" s="59"/>
      <c r="AB58" s="59"/>
      <c r="AC58" s="59"/>
      <c r="AD58" s="59"/>
      <c r="AE58" s="60"/>
      <c r="AF58" s="60"/>
      <c r="AG58" s="60"/>
      <c r="AH58" s="60"/>
      <c r="AI58" s="60"/>
      <c r="AJ58" s="60"/>
      <c r="AK58" s="56"/>
      <c r="AL58" s="1"/>
      <c r="AM58" s="1"/>
      <c r="AN58" s="1"/>
      <c r="AO58" s="56"/>
      <c r="AP58" s="59"/>
      <c r="AQ58" s="59"/>
      <c r="AR58" s="59"/>
      <c r="AS58" s="59"/>
      <c r="AT58" s="1"/>
      <c r="AU58" s="1"/>
      <c r="AV58" s="1"/>
      <c r="AW58" s="1"/>
      <c r="AX58" s="56"/>
      <c r="AY58" s="1"/>
      <c r="AZ58" s="1"/>
      <c r="BA58" s="1"/>
      <c r="BB58" s="1"/>
      <c r="BC58" s="1"/>
      <c r="BD58" s="1"/>
    </row>
    <row r="59" spans="1:56" ht="0.95" customHeight="1">
      <c r="A59" s="1"/>
      <c r="B59" s="1"/>
      <c r="C59" s="1"/>
      <c r="D59" s="1"/>
      <c r="E59" s="1"/>
      <c r="F59" s="1"/>
      <c r="G59" s="1"/>
      <c r="H59" s="1"/>
      <c r="I59" s="1"/>
      <c r="J59" s="1"/>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1"/>
      <c r="AZ59" s="1"/>
      <c r="BA59" s="1"/>
      <c r="BB59" s="1"/>
      <c r="BC59" s="1"/>
      <c r="BD59" s="1"/>
    </row>
    <row r="60" spans="1:56" ht="0.95" customHeight="1">
      <c r="A60" s="1"/>
      <c r="B60" s="1"/>
      <c r="C60" s="1"/>
      <c r="D60" s="1"/>
      <c r="E60" s="1"/>
      <c r="F60" s="1"/>
      <c r="G60" s="1"/>
      <c r="H60" s="1"/>
      <c r="I60" s="1"/>
      <c r="J60" s="1"/>
      <c r="K60" s="58">
        <v>2026</v>
      </c>
      <c r="L60" s="58"/>
      <c r="M60" s="58"/>
      <c r="N60" s="58"/>
      <c r="O60" s="58"/>
      <c r="P60" s="58"/>
      <c r="Q60" s="59">
        <v>1100</v>
      </c>
      <c r="R60" s="59"/>
      <c r="S60" s="59"/>
      <c r="T60" s="59"/>
      <c r="U60" s="59"/>
      <c r="V60" s="59">
        <v>1100</v>
      </c>
      <c r="W60" s="59"/>
      <c r="X60" s="59"/>
      <c r="Y60" s="59"/>
      <c r="Z60" s="59"/>
      <c r="AA60" s="59" t="s">
        <v>16</v>
      </c>
      <c r="AB60" s="59"/>
      <c r="AC60" s="59"/>
      <c r="AD60" s="59"/>
      <c r="AE60" s="60">
        <v>0</v>
      </c>
      <c r="AF60" s="60"/>
      <c r="AG60" s="60"/>
      <c r="AH60" s="60"/>
      <c r="AI60" s="60"/>
      <c r="AJ60" s="60"/>
      <c r="AK60" s="56"/>
      <c r="AL60" s="1"/>
      <c r="AM60" s="1"/>
      <c r="AN60" s="1"/>
      <c r="AO60" s="56"/>
      <c r="AP60" s="59" t="s">
        <v>26</v>
      </c>
      <c r="AQ60" s="59"/>
      <c r="AR60" s="59"/>
      <c r="AS60" s="59"/>
      <c r="AT60" s="1"/>
      <c r="AU60" s="1"/>
      <c r="AV60" s="1"/>
      <c r="AW60" s="1"/>
      <c r="AX60" s="56"/>
      <c r="AY60" s="1"/>
      <c r="AZ60" s="1"/>
      <c r="BA60" s="1"/>
      <c r="BB60" s="1"/>
      <c r="BC60" s="1"/>
      <c r="BD60" s="1"/>
    </row>
    <row r="61" spans="1:56" ht="12.95" customHeight="1">
      <c r="A61" s="1"/>
      <c r="B61" s="1"/>
      <c r="C61" s="1"/>
      <c r="D61" s="1"/>
      <c r="E61" s="1"/>
      <c r="F61" s="1"/>
      <c r="G61" s="1"/>
      <c r="H61" s="1"/>
      <c r="I61" s="1"/>
      <c r="J61" s="1"/>
      <c r="K61" s="58"/>
      <c r="L61" s="58"/>
      <c r="M61" s="58"/>
      <c r="N61" s="58"/>
      <c r="O61" s="58"/>
      <c r="P61" s="58"/>
      <c r="Q61" s="59"/>
      <c r="R61" s="59"/>
      <c r="S61" s="59"/>
      <c r="T61" s="59"/>
      <c r="U61" s="59"/>
      <c r="V61" s="59"/>
      <c r="W61" s="59"/>
      <c r="X61" s="59"/>
      <c r="Y61" s="59"/>
      <c r="Z61" s="59"/>
      <c r="AA61" s="59"/>
      <c r="AB61" s="59"/>
      <c r="AC61" s="59"/>
      <c r="AD61" s="59"/>
      <c r="AE61" s="60"/>
      <c r="AF61" s="60"/>
      <c r="AG61" s="60"/>
      <c r="AH61" s="60"/>
      <c r="AI61" s="60"/>
      <c r="AJ61" s="60"/>
      <c r="AK61" s="56"/>
      <c r="AL61" s="1"/>
      <c r="AM61" s="2"/>
      <c r="AN61" s="1"/>
      <c r="AO61" s="56"/>
      <c r="AP61" s="59"/>
      <c r="AQ61" s="59"/>
      <c r="AR61" s="59"/>
      <c r="AS61" s="59"/>
      <c r="AT61" s="1"/>
      <c r="AU61" s="1"/>
      <c r="AV61" s="1"/>
      <c r="AW61" s="1"/>
      <c r="AX61" s="56"/>
      <c r="AY61" s="1"/>
      <c r="AZ61" s="1"/>
      <c r="BA61" s="1"/>
      <c r="BB61" s="1"/>
      <c r="BC61" s="1"/>
      <c r="BD61" s="1"/>
    </row>
    <row r="62" spans="1:56" ht="0.95" customHeight="1">
      <c r="A62" s="1"/>
      <c r="B62" s="1"/>
      <c r="C62" s="1"/>
      <c r="D62" s="1"/>
      <c r="E62" s="1"/>
      <c r="F62" s="1"/>
      <c r="G62" s="1"/>
      <c r="H62" s="1"/>
      <c r="I62" s="1"/>
      <c r="J62" s="1"/>
      <c r="K62" s="58"/>
      <c r="L62" s="58"/>
      <c r="M62" s="58"/>
      <c r="N62" s="58"/>
      <c r="O62" s="58"/>
      <c r="P62" s="58"/>
      <c r="Q62" s="59"/>
      <c r="R62" s="59"/>
      <c r="S62" s="59"/>
      <c r="T62" s="59"/>
      <c r="U62" s="59"/>
      <c r="V62" s="59"/>
      <c r="W62" s="59"/>
      <c r="X62" s="59"/>
      <c r="Y62" s="59"/>
      <c r="Z62" s="59"/>
      <c r="AA62" s="59"/>
      <c r="AB62" s="59"/>
      <c r="AC62" s="59"/>
      <c r="AD62" s="59"/>
      <c r="AE62" s="60"/>
      <c r="AF62" s="60"/>
      <c r="AG62" s="60"/>
      <c r="AH62" s="60"/>
      <c r="AI62" s="60"/>
      <c r="AJ62" s="60"/>
      <c r="AK62" s="56"/>
      <c r="AL62" s="1"/>
      <c r="AM62" s="1"/>
      <c r="AN62" s="1"/>
      <c r="AO62" s="56"/>
      <c r="AP62" s="59"/>
      <c r="AQ62" s="59"/>
      <c r="AR62" s="59"/>
      <c r="AS62" s="59"/>
      <c r="AT62" s="1"/>
      <c r="AU62" s="1"/>
      <c r="AV62" s="1"/>
      <c r="AW62" s="1"/>
      <c r="AX62" s="56"/>
      <c r="AY62" s="1"/>
      <c r="AZ62" s="1"/>
      <c r="BA62" s="1"/>
      <c r="BB62" s="1"/>
      <c r="BC62" s="1"/>
      <c r="BD62" s="1"/>
    </row>
    <row r="63" spans="1:56" ht="0.95" customHeight="1">
      <c r="A63" s="1"/>
      <c r="B63" s="1"/>
      <c r="C63" s="1"/>
      <c r="D63" s="1"/>
      <c r="E63" s="1"/>
      <c r="F63" s="1"/>
      <c r="G63" s="1"/>
      <c r="H63" s="1"/>
      <c r="I63" s="1"/>
      <c r="J63" s="1"/>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1"/>
      <c r="AZ63" s="1"/>
      <c r="BA63" s="1"/>
      <c r="BB63" s="1"/>
      <c r="BC63" s="1"/>
      <c r="BD63" s="1"/>
    </row>
    <row r="64" spans="1:56" ht="0.95" customHeight="1">
      <c r="A64" s="1"/>
      <c r="B64" s="1"/>
      <c r="C64" s="1"/>
      <c r="D64" s="1"/>
      <c r="E64" s="1"/>
      <c r="F64" s="1"/>
      <c r="G64" s="1"/>
      <c r="H64" s="1"/>
      <c r="I64" s="1"/>
      <c r="J64" s="1"/>
      <c r="K64" s="58">
        <v>2027</v>
      </c>
      <c r="L64" s="58"/>
      <c r="M64" s="58"/>
      <c r="N64" s="58"/>
      <c r="O64" s="58"/>
      <c r="P64" s="58"/>
      <c r="Q64" s="59">
        <v>1100</v>
      </c>
      <c r="R64" s="59"/>
      <c r="S64" s="59"/>
      <c r="T64" s="59"/>
      <c r="U64" s="59"/>
      <c r="V64" s="59">
        <v>664</v>
      </c>
      <c r="W64" s="59"/>
      <c r="X64" s="59"/>
      <c r="Y64" s="59"/>
      <c r="Z64" s="59"/>
      <c r="AA64" s="59" t="s">
        <v>16</v>
      </c>
      <c r="AB64" s="59"/>
      <c r="AC64" s="59"/>
      <c r="AD64" s="59"/>
      <c r="AE64" s="60">
        <v>0</v>
      </c>
      <c r="AF64" s="60"/>
      <c r="AG64" s="60"/>
      <c r="AH64" s="60"/>
      <c r="AI64" s="60"/>
      <c r="AJ64" s="60"/>
      <c r="AK64" s="56"/>
      <c r="AL64" s="1"/>
      <c r="AM64" s="1"/>
      <c r="AN64" s="1"/>
      <c r="AO64" s="56"/>
      <c r="AP64" s="59" t="s">
        <v>26</v>
      </c>
      <c r="AQ64" s="59"/>
      <c r="AR64" s="59"/>
      <c r="AS64" s="59"/>
      <c r="AT64" s="1"/>
      <c r="AU64" s="1"/>
      <c r="AV64" s="1"/>
      <c r="AW64" s="1"/>
      <c r="AX64" s="56"/>
      <c r="AY64" s="1"/>
      <c r="AZ64" s="1"/>
      <c r="BA64" s="1"/>
      <c r="BB64" s="1"/>
      <c r="BC64" s="1"/>
      <c r="BD64" s="1"/>
    </row>
    <row r="65" spans="1:56" ht="12.95" customHeight="1">
      <c r="A65" s="1"/>
      <c r="B65" s="1"/>
      <c r="C65" s="1"/>
      <c r="D65" s="1"/>
      <c r="E65" s="1"/>
      <c r="F65" s="1"/>
      <c r="G65" s="1"/>
      <c r="H65" s="1"/>
      <c r="I65" s="1"/>
      <c r="J65" s="1"/>
      <c r="K65" s="58"/>
      <c r="L65" s="58"/>
      <c r="M65" s="58"/>
      <c r="N65" s="58"/>
      <c r="O65" s="58"/>
      <c r="P65" s="58"/>
      <c r="Q65" s="59"/>
      <c r="R65" s="59"/>
      <c r="S65" s="59"/>
      <c r="T65" s="59"/>
      <c r="U65" s="59"/>
      <c r="V65" s="59"/>
      <c r="W65" s="59"/>
      <c r="X65" s="59"/>
      <c r="Y65" s="59"/>
      <c r="Z65" s="59"/>
      <c r="AA65" s="59"/>
      <c r="AB65" s="59"/>
      <c r="AC65" s="59"/>
      <c r="AD65" s="59"/>
      <c r="AE65" s="60"/>
      <c r="AF65" s="60"/>
      <c r="AG65" s="60"/>
      <c r="AH65" s="60"/>
      <c r="AI65" s="60"/>
      <c r="AJ65" s="60"/>
      <c r="AK65" s="56"/>
      <c r="AL65" s="1"/>
      <c r="AM65" s="2"/>
      <c r="AN65" s="1"/>
      <c r="AO65" s="56"/>
      <c r="AP65" s="59"/>
      <c r="AQ65" s="59"/>
      <c r="AR65" s="59"/>
      <c r="AS65" s="59"/>
      <c r="AT65" s="1"/>
      <c r="AU65" s="1"/>
      <c r="AV65" s="1"/>
      <c r="AW65" s="1"/>
      <c r="AX65" s="56"/>
      <c r="AY65" s="1"/>
      <c r="AZ65" s="1"/>
      <c r="BA65" s="1"/>
      <c r="BB65" s="1"/>
      <c r="BC65" s="1"/>
      <c r="BD65" s="1"/>
    </row>
    <row r="66" spans="1:56" ht="0.95" customHeight="1">
      <c r="A66" s="1"/>
      <c r="B66" s="1"/>
      <c r="C66" s="1"/>
      <c r="D66" s="1"/>
      <c r="E66" s="1"/>
      <c r="F66" s="1"/>
      <c r="G66" s="1"/>
      <c r="H66" s="1"/>
      <c r="I66" s="1"/>
      <c r="J66" s="1"/>
      <c r="K66" s="58"/>
      <c r="L66" s="58"/>
      <c r="M66" s="58"/>
      <c r="N66" s="58"/>
      <c r="O66" s="58"/>
      <c r="P66" s="58"/>
      <c r="Q66" s="59"/>
      <c r="R66" s="59"/>
      <c r="S66" s="59"/>
      <c r="T66" s="59"/>
      <c r="U66" s="59"/>
      <c r="V66" s="59"/>
      <c r="W66" s="59"/>
      <c r="X66" s="59"/>
      <c r="Y66" s="59"/>
      <c r="Z66" s="59"/>
      <c r="AA66" s="59"/>
      <c r="AB66" s="59"/>
      <c r="AC66" s="59"/>
      <c r="AD66" s="59"/>
      <c r="AE66" s="60"/>
      <c r="AF66" s="60"/>
      <c r="AG66" s="60"/>
      <c r="AH66" s="60"/>
      <c r="AI66" s="60"/>
      <c r="AJ66" s="60"/>
      <c r="AK66" s="56"/>
      <c r="AL66" s="1"/>
      <c r="AM66" s="1"/>
      <c r="AN66" s="1"/>
      <c r="AO66" s="56"/>
      <c r="AP66" s="59"/>
      <c r="AQ66" s="59"/>
      <c r="AR66" s="59"/>
      <c r="AS66" s="59"/>
      <c r="AT66" s="1"/>
      <c r="AU66" s="1"/>
      <c r="AV66" s="1"/>
      <c r="AW66" s="1"/>
      <c r="AX66" s="56"/>
      <c r="AY66" s="1"/>
      <c r="AZ66" s="1"/>
      <c r="BA66" s="1"/>
      <c r="BB66" s="1"/>
      <c r="BC66" s="1"/>
      <c r="BD66" s="1"/>
    </row>
    <row r="67" spans="1:56" ht="0.95" customHeight="1">
      <c r="A67" s="1"/>
      <c r="B67" s="1"/>
      <c r="C67" s="1"/>
      <c r="D67" s="1"/>
      <c r="E67" s="1"/>
      <c r="F67" s="1"/>
      <c r="G67" s="1"/>
      <c r="H67" s="1"/>
      <c r="I67" s="1"/>
      <c r="J67" s="1"/>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1"/>
      <c r="AZ67" s="1"/>
      <c r="BA67" s="1"/>
      <c r="BB67" s="1"/>
      <c r="BC67" s="1"/>
      <c r="BD67" s="1"/>
    </row>
    <row r="68" spans="1:56" ht="0.95" customHeight="1">
      <c r="A68" s="1"/>
      <c r="B68" s="1"/>
      <c r="C68" s="1"/>
      <c r="D68" s="1"/>
      <c r="E68" s="1"/>
      <c r="F68" s="1"/>
      <c r="G68" s="1"/>
      <c r="H68" s="1"/>
      <c r="I68" s="1"/>
      <c r="J68" s="1"/>
      <c r="K68" s="81" t="s">
        <v>27</v>
      </c>
      <c r="L68" s="81"/>
      <c r="M68" s="81"/>
      <c r="N68" s="81"/>
      <c r="O68" s="81"/>
      <c r="P68" s="81"/>
      <c r="Q68" s="82">
        <v>3600</v>
      </c>
      <c r="R68" s="82"/>
      <c r="S68" s="82"/>
      <c r="T68" s="82"/>
      <c r="U68" s="82"/>
      <c r="V68" s="82">
        <v>3600</v>
      </c>
      <c r="W68" s="82"/>
      <c r="X68" s="82"/>
      <c r="Y68" s="82"/>
      <c r="Z68" s="82"/>
      <c r="AA68" s="82">
        <v>1331</v>
      </c>
      <c r="AB68" s="82"/>
      <c r="AC68" s="82"/>
      <c r="AD68" s="82"/>
      <c r="AE68" s="54" t="s">
        <v>28</v>
      </c>
      <c r="AF68" s="54"/>
      <c r="AG68" s="54"/>
      <c r="AH68" s="54"/>
      <c r="AI68" s="54"/>
      <c r="AJ68" s="54"/>
      <c r="AK68" s="54"/>
      <c r="AL68" s="54"/>
      <c r="AM68" s="54"/>
      <c r="AN68" s="54"/>
      <c r="AO68" s="54"/>
      <c r="AP68" s="55">
        <v>36.972222219999999</v>
      </c>
      <c r="AQ68" s="55"/>
      <c r="AR68" s="55"/>
      <c r="AS68" s="55"/>
      <c r="AT68" s="1"/>
      <c r="AU68" s="1"/>
      <c r="AV68" s="1"/>
      <c r="AW68" s="1"/>
      <c r="AX68" s="56"/>
      <c r="AY68" s="1"/>
      <c r="AZ68" s="1"/>
      <c r="BA68" s="1"/>
      <c r="BB68" s="1"/>
      <c r="BC68" s="1"/>
      <c r="BD68" s="1"/>
    </row>
    <row r="69" spans="1:56" ht="12.95" customHeight="1">
      <c r="A69" s="1"/>
      <c r="B69" s="1"/>
      <c r="C69" s="1"/>
      <c r="D69" s="1"/>
      <c r="E69" s="1"/>
      <c r="F69" s="1"/>
      <c r="G69" s="1"/>
      <c r="H69" s="1"/>
      <c r="I69" s="1"/>
      <c r="J69" s="1"/>
      <c r="K69" s="81"/>
      <c r="L69" s="81"/>
      <c r="M69" s="81"/>
      <c r="N69" s="81"/>
      <c r="O69" s="81"/>
      <c r="P69" s="81"/>
      <c r="Q69" s="82"/>
      <c r="R69" s="82"/>
      <c r="S69" s="82"/>
      <c r="T69" s="82"/>
      <c r="U69" s="82"/>
      <c r="V69" s="82"/>
      <c r="W69" s="82"/>
      <c r="X69" s="82"/>
      <c r="Y69" s="82"/>
      <c r="Z69" s="82"/>
      <c r="AA69" s="82"/>
      <c r="AB69" s="82"/>
      <c r="AC69" s="82"/>
      <c r="AD69" s="82"/>
      <c r="AE69" s="54"/>
      <c r="AF69" s="54"/>
      <c r="AG69" s="54"/>
      <c r="AH69" s="54"/>
      <c r="AI69" s="54"/>
      <c r="AJ69" s="54"/>
      <c r="AK69" s="54"/>
      <c r="AL69" s="54"/>
      <c r="AM69" s="54"/>
      <c r="AN69" s="54"/>
      <c r="AO69" s="54"/>
      <c r="AP69" s="55"/>
      <c r="AQ69" s="55"/>
      <c r="AR69" s="55"/>
      <c r="AS69" s="55"/>
      <c r="AT69" s="1"/>
      <c r="AU69" s="57"/>
      <c r="AV69" s="57"/>
      <c r="AW69" s="1"/>
      <c r="AX69" s="56"/>
      <c r="AY69" s="1"/>
      <c r="AZ69" s="1"/>
      <c r="BA69" s="1"/>
      <c r="BB69" s="1"/>
      <c r="BC69" s="1"/>
      <c r="BD69" s="1"/>
    </row>
    <row r="70" spans="1:56" ht="0.95" customHeight="1">
      <c r="A70" s="1"/>
      <c r="B70" s="1"/>
      <c r="C70" s="1"/>
      <c r="D70" s="1"/>
      <c r="E70" s="1"/>
      <c r="F70" s="1"/>
      <c r="G70" s="1"/>
      <c r="H70" s="1"/>
      <c r="I70" s="1"/>
      <c r="J70" s="1"/>
      <c r="K70" s="81"/>
      <c r="L70" s="81"/>
      <c r="M70" s="81"/>
      <c r="N70" s="81"/>
      <c r="O70" s="81"/>
      <c r="P70" s="81"/>
      <c r="Q70" s="82"/>
      <c r="R70" s="82"/>
      <c r="S70" s="82"/>
      <c r="T70" s="82"/>
      <c r="U70" s="82"/>
      <c r="V70" s="82"/>
      <c r="W70" s="82"/>
      <c r="X70" s="82"/>
      <c r="Y70" s="82"/>
      <c r="Z70" s="82"/>
      <c r="AA70" s="82"/>
      <c r="AB70" s="82"/>
      <c r="AC70" s="82"/>
      <c r="AD70" s="82"/>
      <c r="AE70" s="54"/>
      <c r="AF70" s="54"/>
      <c r="AG70" s="54"/>
      <c r="AH70" s="54"/>
      <c r="AI70" s="54"/>
      <c r="AJ70" s="54"/>
      <c r="AK70" s="54"/>
      <c r="AL70" s="54"/>
      <c r="AM70" s="54"/>
      <c r="AN70" s="54"/>
      <c r="AO70" s="54"/>
      <c r="AP70" s="55"/>
      <c r="AQ70" s="55"/>
      <c r="AR70" s="55"/>
      <c r="AS70" s="55"/>
      <c r="AT70" s="1"/>
      <c r="AU70" s="1"/>
      <c r="AV70" s="1"/>
      <c r="AW70" s="1"/>
      <c r="AX70" s="56"/>
      <c r="AY70" s="1"/>
      <c r="AZ70" s="1"/>
      <c r="BA70" s="1"/>
      <c r="BB70" s="1"/>
      <c r="BC70" s="1"/>
      <c r="BD70" s="1"/>
    </row>
    <row r="71" spans="1:56" ht="0.95" customHeight="1">
      <c r="A71" s="1"/>
      <c r="B71" s="1"/>
      <c r="C71" s="1"/>
      <c r="D71" s="1"/>
      <c r="E71" s="1"/>
      <c r="F71" s="1"/>
      <c r="G71" s="1"/>
      <c r="H71" s="1"/>
      <c r="I71" s="1"/>
      <c r="J71" s="1"/>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1"/>
      <c r="AZ71" s="1"/>
      <c r="BA71" s="1"/>
      <c r="BB71" s="1"/>
      <c r="BC71" s="1"/>
      <c r="BD71" s="1"/>
    </row>
    <row r="72" spans="1:56" ht="20.100000000000001" customHeight="1">
      <c r="A72" s="1"/>
      <c r="B72" s="31" t="s">
        <v>29</v>
      </c>
      <c r="C72" s="31"/>
      <c r="D72" s="31"/>
      <c r="E72" s="31"/>
      <c r="F72" s="31"/>
      <c r="G72" s="31"/>
      <c r="H72" s="31"/>
      <c r="I72" s="31" t="s">
        <v>44</v>
      </c>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1"/>
      <c r="BA72" s="1"/>
      <c r="BB72" s="1"/>
      <c r="BC72" s="1"/>
      <c r="BD72" s="1"/>
    </row>
    <row r="73" spans="1:56" ht="3" customHeight="1">
      <c r="A73" s="1"/>
      <c r="B73" s="1"/>
      <c r="C73" s="1"/>
      <c r="D73" s="1"/>
      <c r="E73" s="1"/>
      <c r="F73" s="1"/>
      <c r="G73" s="1"/>
      <c r="H73" s="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1"/>
      <c r="BA73" s="1"/>
      <c r="BB73" s="1"/>
      <c r="BC73" s="1"/>
      <c r="BD73" s="1"/>
    </row>
    <row r="74" spans="1:56" ht="110.25" customHeight="1">
      <c r="A74" s="1"/>
      <c r="B74" s="31" t="s">
        <v>31</v>
      </c>
      <c r="C74" s="31"/>
      <c r="D74" s="31"/>
      <c r="E74" s="31"/>
      <c r="F74" s="31"/>
      <c r="G74" s="31"/>
      <c r="H74" s="31"/>
      <c r="I74" s="31" t="s">
        <v>45</v>
      </c>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1"/>
      <c r="BA74" s="1"/>
      <c r="BB74" s="1"/>
      <c r="BC74" s="1"/>
      <c r="BD74" s="1"/>
    </row>
    <row r="75" spans="1:56" ht="33.950000000000003" customHeight="1">
      <c r="A75" s="1"/>
      <c r="B75" s="1"/>
      <c r="C75" s="49" t="s">
        <v>46</v>
      </c>
      <c r="D75" s="49"/>
      <c r="E75" s="49"/>
      <c r="F75" s="49"/>
      <c r="G75" s="49"/>
      <c r="H75" s="49"/>
      <c r="I75" s="49"/>
      <c r="J75" s="49"/>
      <c r="K75" s="49"/>
      <c r="L75" s="49"/>
      <c r="M75" s="49"/>
      <c r="N75" s="49"/>
      <c r="O75" s="49"/>
      <c r="P75" s="49"/>
      <c r="Q75" s="49"/>
      <c r="R75" s="49"/>
      <c r="S75" s="49"/>
      <c r="T75" s="49"/>
      <c r="U75" s="50">
        <f>+U77</f>
        <v>5425.3267990000004</v>
      </c>
      <c r="V75" s="50"/>
      <c r="W75" s="50"/>
      <c r="X75" s="50"/>
      <c r="Y75" s="50">
        <f>+Y77</f>
        <v>3848.8051909999999</v>
      </c>
      <c r="Z75" s="50"/>
      <c r="AA75" s="50"/>
      <c r="AB75" s="50"/>
      <c r="AC75" s="50"/>
      <c r="AD75" s="50"/>
      <c r="AE75" s="51">
        <v>70.941437559999997</v>
      </c>
      <c r="AF75" s="51"/>
      <c r="AG75" s="51"/>
      <c r="AH75" s="51"/>
      <c r="AI75" s="52"/>
      <c r="AJ75" s="52"/>
      <c r="AK75" s="52"/>
      <c r="AL75" s="52"/>
      <c r="AM75" s="52"/>
      <c r="AN75" s="52"/>
      <c r="AO75" s="52"/>
      <c r="AP75" s="52"/>
      <c r="AQ75" s="52"/>
      <c r="AR75" s="52"/>
      <c r="AS75" s="52"/>
      <c r="AT75" s="52"/>
      <c r="AU75" s="52"/>
      <c r="AV75" s="50">
        <f>+AV77</f>
        <v>2519.867064</v>
      </c>
      <c r="AW75" s="50"/>
      <c r="AX75" s="50"/>
      <c r="AY75" s="50"/>
      <c r="AZ75" s="50"/>
      <c r="BA75" s="50"/>
      <c r="BB75" s="51">
        <v>46.446292569999997</v>
      </c>
      <c r="BC75" s="51"/>
      <c r="BD75" s="1"/>
    </row>
    <row r="76" spans="1:56" ht="54" customHeight="1">
      <c r="A76" s="1"/>
      <c r="B76" s="1"/>
      <c r="C76" s="47" t="s">
        <v>47</v>
      </c>
      <c r="D76" s="47"/>
      <c r="E76" s="47"/>
      <c r="F76" s="47"/>
      <c r="G76" s="47"/>
      <c r="H76" s="47"/>
      <c r="I76" s="47"/>
      <c r="J76" s="47"/>
      <c r="K76" s="47"/>
      <c r="L76" s="48" t="s">
        <v>34</v>
      </c>
      <c r="M76" s="48"/>
      <c r="N76" s="48"/>
      <c r="O76" s="48"/>
      <c r="P76" s="48"/>
      <c r="Q76" s="48"/>
      <c r="R76" s="45" t="s">
        <v>35</v>
      </c>
      <c r="S76" s="45"/>
      <c r="T76" s="45"/>
      <c r="U76" s="46">
        <v>1242</v>
      </c>
      <c r="V76" s="46"/>
      <c r="W76" s="46"/>
      <c r="X76" s="46"/>
      <c r="Y76" s="46">
        <v>1193</v>
      </c>
      <c r="Z76" s="46"/>
      <c r="AA76" s="46"/>
      <c r="AB76" s="46"/>
      <c r="AC76" s="46"/>
      <c r="AD76" s="46"/>
      <c r="AE76" s="40">
        <v>96.054750400000003</v>
      </c>
      <c r="AF76" s="40"/>
      <c r="AG76" s="40"/>
      <c r="AH76" s="40"/>
      <c r="AI76" s="46">
        <v>737</v>
      </c>
      <c r="AJ76" s="46"/>
      <c r="AK76" s="46"/>
      <c r="AL76" s="46"/>
      <c r="AM76" s="46"/>
      <c r="AN76" s="46"/>
      <c r="AO76" s="46"/>
      <c r="AP76" s="46"/>
      <c r="AQ76" s="46"/>
      <c r="AR76" s="46"/>
      <c r="AS76" s="40">
        <v>59.339774560000002</v>
      </c>
      <c r="AT76" s="40"/>
      <c r="AU76" s="40"/>
      <c r="AV76" s="41" t="s">
        <v>16</v>
      </c>
      <c r="AW76" s="41"/>
      <c r="AX76" s="41"/>
      <c r="AY76" s="41"/>
      <c r="AZ76" s="41"/>
      <c r="BA76" s="41"/>
      <c r="BB76" s="41" t="s">
        <v>16</v>
      </c>
      <c r="BC76" s="41"/>
      <c r="BD76" s="1"/>
    </row>
    <row r="77" spans="1:56" ht="15.95" customHeight="1">
      <c r="A77" s="1"/>
      <c r="B77" s="1"/>
      <c r="C77" s="43" t="s">
        <v>16</v>
      </c>
      <c r="D77" s="43"/>
      <c r="E77" s="43"/>
      <c r="F77" s="43"/>
      <c r="G77" s="43"/>
      <c r="H77" s="43"/>
      <c r="I77" s="43"/>
      <c r="J77" s="43"/>
      <c r="K77" s="43"/>
      <c r="L77" s="44" t="s">
        <v>36</v>
      </c>
      <c r="M77" s="44"/>
      <c r="N77" s="44"/>
      <c r="O77" s="44"/>
      <c r="P77" s="44"/>
      <c r="Q77" s="44"/>
      <c r="R77" s="45" t="s">
        <v>37</v>
      </c>
      <c r="S77" s="45"/>
      <c r="T77" s="45"/>
      <c r="U77" s="42">
        <v>5425.3267990000004</v>
      </c>
      <c r="V77" s="42"/>
      <c r="W77" s="42"/>
      <c r="X77" s="42"/>
      <c r="Y77" s="42">
        <v>3848.8051909999999</v>
      </c>
      <c r="Z77" s="42"/>
      <c r="AA77" s="42"/>
      <c r="AB77" s="42"/>
      <c r="AC77" s="42"/>
      <c r="AD77" s="42"/>
      <c r="AE77" s="40">
        <v>70.941437559999997</v>
      </c>
      <c r="AF77" s="40"/>
      <c r="AG77" s="40"/>
      <c r="AH77" s="40"/>
      <c r="AI77" s="41" t="s">
        <v>16</v>
      </c>
      <c r="AJ77" s="41"/>
      <c r="AK77" s="41"/>
      <c r="AL77" s="41"/>
      <c r="AM77" s="41"/>
      <c r="AN77" s="41"/>
      <c r="AO77" s="41"/>
      <c r="AP77" s="41"/>
      <c r="AQ77" s="41"/>
      <c r="AR77" s="41"/>
      <c r="AS77" s="41" t="s">
        <v>16</v>
      </c>
      <c r="AT77" s="41"/>
      <c r="AU77" s="41"/>
      <c r="AV77" s="42">
        <v>2519.867064</v>
      </c>
      <c r="AW77" s="42"/>
      <c r="AX77" s="42"/>
      <c r="AY77" s="42"/>
      <c r="AZ77" s="42"/>
      <c r="BA77" s="42"/>
      <c r="BB77" s="40">
        <v>46.446292569999997</v>
      </c>
      <c r="BC77" s="40"/>
      <c r="BD77" s="1"/>
    </row>
    <row r="78" spans="1:56" s="5" customFormat="1" ht="15.95" customHeight="1">
      <c r="A78" s="3"/>
      <c r="B78" s="3"/>
      <c r="C78" s="23"/>
      <c r="D78" s="23"/>
      <c r="E78" s="23"/>
      <c r="F78" s="23"/>
      <c r="G78" s="23"/>
      <c r="H78" s="23"/>
      <c r="I78" s="23"/>
      <c r="J78" s="23"/>
      <c r="K78" s="23"/>
      <c r="L78" s="24"/>
      <c r="M78" s="24"/>
      <c r="N78" s="24"/>
      <c r="O78" s="24"/>
      <c r="P78" s="24"/>
      <c r="Q78" s="24"/>
      <c r="R78" s="25"/>
      <c r="S78" s="25"/>
      <c r="T78" s="25"/>
      <c r="U78" s="26"/>
      <c r="V78" s="26"/>
      <c r="W78" s="26"/>
      <c r="X78" s="26"/>
      <c r="Y78" s="26"/>
      <c r="Z78" s="26"/>
      <c r="AA78" s="26"/>
      <c r="AB78" s="26"/>
      <c r="AC78" s="26"/>
      <c r="AD78" s="26"/>
      <c r="AE78" s="27"/>
      <c r="AF78" s="27"/>
      <c r="AG78" s="27"/>
      <c r="AH78" s="27"/>
      <c r="AI78" s="28"/>
      <c r="AJ78" s="28"/>
      <c r="AK78" s="28"/>
      <c r="AL78" s="28"/>
      <c r="AM78" s="28"/>
      <c r="AN78" s="28"/>
      <c r="AO78" s="28"/>
      <c r="AP78" s="28"/>
      <c r="AQ78" s="28"/>
      <c r="AR78" s="28"/>
      <c r="AS78" s="28"/>
      <c r="AT78" s="28"/>
      <c r="AU78" s="28"/>
      <c r="AV78" s="26"/>
      <c r="AW78" s="26"/>
      <c r="AX78" s="26"/>
      <c r="AY78" s="26"/>
      <c r="AZ78" s="26"/>
      <c r="BA78" s="26"/>
      <c r="BB78" s="27"/>
      <c r="BC78" s="27"/>
      <c r="BD78" s="3"/>
    </row>
    <row r="79" spans="1:56" ht="45.95" customHeight="1">
      <c r="A79" s="1"/>
      <c r="B79" s="1"/>
      <c r="C79" s="72" t="s">
        <v>48</v>
      </c>
      <c r="D79" s="72"/>
      <c r="E79" s="72"/>
      <c r="F79" s="72"/>
      <c r="G79" s="72"/>
      <c r="H79" s="72"/>
      <c r="I79" s="72"/>
      <c r="J79" s="72"/>
      <c r="K79" s="72"/>
      <c r="L79" s="72"/>
      <c r="M79" s="72"/>
      <c r="N79" s="72"/>
      <c r="O79" s="72"/>
      <c r="P79" s="72"/>
      <c r="Q79" s="72"/>
      <c r="R79" s="72"/>
      <c r="S79" s="72"/>
      <c r="T79" s="72"/>
      <c r="U79" s="68">
        <f>+U109</f>
        <v>770.35699999999997</v>
      </c>
      <c r="V79" s="68"/>
      <c r="W79" s="68"/>
      <c r="X79" s="68"/>
      <c r="Y79" s="68">
        <f>+Y109</f>
        <v>669.28128300000003</v>
      </c>
      <c r="Z79" s="68"/>
      <c r="AA79" s="68"/>
      <c r="AB79" s="68"/>
      <c r="AC79" s="68"/>
      <c r="AD79" s="68"/>
      <c r="AE79" s="69" t="s">
        <v>49</v>
      </c>
      <c r="AF79" s="69"/>
      <c r="AG79" s="69"/>
      <c r="AH79" s="69"/>
      <c r="AI79" s="67"/>
      <c r="AJ79" s="67"/>
      <c r="AK79" s="67"/>
      <c r="AL79" s="67"/>
      <c r="AM79" s="67"/>
      <c r="AN79" s="67"/>
      <c r="AO79" s="67"/>
      <c r="AP79" s="67"/>
      <c r="AQ79" s="67"/>
      <c r="AR79" s="67"/>
      <c r="AS79" s="67"/>
      <c r="AT79" s="67"/>
      <c r="AU79" s="67"/>
      <c r="AV79" s="68">
        <f>+AV109</f>
        <v>473.938264</v>
      </c>
      <c r="AW79" s="68"/>
      <c r="AX79" s="68"/>
      <c r="AY79" s="68"/>
      <c r="AZ79" s="68"/>
      <c r="BA79" s="68"/>
      <c r="BB79" s="69" t="s">
        <v>50</v>
      </c>
      <c r="BC79" s="69"/>
      <c r="BD79" s="1"/>
    </row>
    <row r="80" spans="1:56" ht="15" customHeight="1">
      <c r="A80" s="1"/>
      <c r="B80" s="1"/>
      <c r="C80" s="70" t="s">
        <v>15</v>
      </c>
      <c r="D80" s="70"/>
      <c r="E80" s="70"/>
      <c r="F80" s="70"/>
      <c r="G80" s="70"/>
      <c r="H80" s="70"/>
      <c r="I80" s="70"/>
      <c r="J80" s="70"/>
      <c r="K80" s="70"/>
      <c r="L80" s="70"/>
      <c r="M80" s="70"/>
      <c r="N80" s="70"/>
      <c r="O80" s="70"/>
      <c r="P80" s="70"/>
      <c r="Q80" s="70"/>
      <c r="R80" s="70"/>
      <c r="S80" s="70"/>
      <c r="T80" s="70"/>
      <c r="U80" s="71" t="s">
        <v>16</v>
      </c>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1"/>
    </row>
    <row r="81" spans="1:56" ht="20.100000000000001" customHeight="1">
      <c r="A81" s="1"/>
      <c r="B81" s="1"/>
      <c r="C81" s="1"/>
      <c r="D81" s="64" t="s">
        <v>17</v>
      </c>
      <c r="E81" s="64"/>
      <c r="F81" s="65" t="s">
        <v>51</v>
      </c>
      <c r="G81" s="65"/>
      <c r="H81" s="65"/>
      <c r="I81" s="65"/>
      <c r="J81" s="65"/>
      <c r="K81" s="65"/>
      <c r="L81" s="65"/>
      <c r="M81" s="65"/>
      <c r="N81" s="65"/>
      <c r="O81" s="65"/>
      <c r="P81" s="65"/>
      <c r="Q81" s="65"/>
      <c r="R81" s="65"/>
      <c r="S81" s="65"/>
      <c r="T81" s="65"/>
      <c r="U81" s="65"/>
      <c r="V81" s="65"/>
      <c r="W81" s="65"/>
      <c r="X81" s="65"/>
      <c r="Y81" s="65"/>
      <c r="Z81" s="65"/>
      <c r="AA81" s="65"/>
      <c r="AB81" s="65"/>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c r="A82" s="1"/>
      <c r="B82" s="1"/>
      <c r="C82" s="1"/>
      <c r="D82" s="1"/>
      <c r="E82" s="1"/>
      <c r="F82" s="1"/>
      <c r="G82" s="1"/>
      <c r="H82" s="1"/>
      <c r="I82" s="1"/>
      <c r="J82" s="1"/>
      <c r="K82" s="66" t="s">
        <v>19</v>
      </c>
      <c r="L82" s="66"/>
      <c r="M82" s="66"/>
      <c r="N82" s="66"/>
      <c r="O82" s="66"/>
      <c r="P82" s="66"/>
      <c r="Q82" s="66" t="s">
        <v>20</v>
      </c>
      <c r="R82" s="66"/>
      <c r="S82" s="66"/>
      <c r="T82" s="66"/>
      <c r="U82" s="66"/>
      <c r="V82" s="66" t="s">
        <v>21</v>
      </c>
      <c r="W82" s="66"/>
      <c r="X82" s="66"/>
      <c r="Y82" s="66"/>
      <c r="Z82" s="66"/>
      <c r="AA82" s="66" t="s">
        <v>22</v>
      </c>
      <c r="AB82" s="66"/>
      <c r="AC82" s="66"/>
      <c r="AD82" s="66"/>
      <c r="AE82" s="61" t="s">
        <v>23</v>
      </c>
      <c r="AF82" s="61"/>
      <c r="AG82" s="61"/>
      <c r="AH82" s="61"/>
      <c r="AI82" s="61"/>
      <c r="AJ82" s="61"/>
      <c r="AK82" s="61"/>
      <c r="AL82" s="61"/>
      <c r="AM82" s="61"/>
      <c r="AN82" s="61"/>
      <c r="AO82" s="61"/>
      <c r="AP82" s="61"/>
      <c r="AQ82" s="61"/>
      <c r="AR82" s="61"/>
      <c r="AS82" s="61"/>
      <c r="AT82" s="61"/>
      <c r="AU82" s="61"/>
      <c r="AV82" s="61"/>
      <c r="AW82" s="61"/>
      <c r="AX82" s="1"/>
      <c r="AY82" s="1"/>
      <c r="AZ82" s="1"/>
      <c r="BA82" s="1"/>
      <c r="BB82" s="1"/>
      <c r="BC82" s="1"/>
      <c r="BD82" s="1"/>
    </row>
    <row r="83" spans="1:56" ht="15" customHeight="1">
      <c r="A83" s="1"/>
      <c r="B83" s="1"/>
      <c r="C83" s="1"/>
      <c r="D83" s="1"/>
      <c r="E83" s="1"/>
      <c r="F83" s="1"/>
      <c r="G83" s="1"/>
      <c r="H83" s="1"/>
      <c r="I83" s="1"/>
      <c r="J83" s="1"/>
      <c r="K83" s="62"/>
      <c r="L83" s="62"/>
      <c r="M83" s="62"/>
      <c r="N83" s="62"/>
      <c r="O83" s="62"/>
      <c r="P83" s="62"/>
      <c r="Q83" s="63"/>
      <c r="R83" s="63"/>
      <c r="S83" s="63"/>
      <c r="T83" s="63"/>
      <c r="U83" s="63"/>
      <c r="V83" s="62"/>
      <c r="W83" s="62"/>
      <c r="X83" s="62"/>
      <c r="Y83" s="62"/>
      <c r="Z83" s="62"/>
      <c r="AA83" s="62"/>
      <c r="AB83" s="62"/>
      <c r="AC83" s="62"/>
      <c r="AD83" s="62"/>
      <c r="AE83" s="63" t="s">
        <v>24</v>
      </c>
      <c r="AF83" s="63"/>
      <c r="AG83" s="63"/>
      <c r="AH83" s="63"/>
      <c r="AI83" s="63"/>
      <c r="AJ83" s="63"/>
      <c r="AK83" s="63"/>
      <c r="AL83" s="63"/>
      <c r="AM83" s="63"/>
      <c r="AN83" s="63"/>
      <c r="AO83" s="63"/>
      <c r="AP83" s="62" t="s">
        <v>25</v>
      </c>
      <c r="AQ83" s="62"/>
      <c r="AR83" s="62"/>
      <c r="AS83" s="62"/>
      <c r="AT83" s="62"/>
      <c r="AU83" s="62"/>
      <c r="AV83" s="62"/>
      <c r="AW83" s="62"/>
      <c r="AX83" s="1"/>
      <c r="AY83" s="1"/>
      <c r="AZ83" s="1"/>
      <c r="BA83" s="1"/>
      <c r="BB83" s="1"/>
      <c r="BC83" s="1"/>
      <c r="BD83" s="1"/>
    </row>
    <row r="84" spans="1:56" ht="0.95" customHeight="1">
      <c r="A84" s="1"/>
      <c r="B84" s="1"/>
      <c r="C84" s="1"/>
      <c r="D84" s="1"/>
      <c r="E84" s="1"/>
      <c r="F84" s="1"/>
      <c r="G84" s="1"/>
      <c r="H84" s="1"/>
      <c r="I84" s="1"/>
      <c r="J84" s="1"/>
      <c r="K84" s="58">
        <v>2024</v>
      </c>
      <c r="L84" s="58"/>
      <c r="M84" s="58"/>
      <c r="N84" s="58"/>
      <c r="O84" s="58"/>
      <c r="P84" s="58"/>
      <c r="Q84" s="59">
        <v>50</v>
      </c>
      <c r="R84" s="59"/>
      <c r="S84" s="59"/>
      <c r="T84" s="59"/>
      <c r="U84" s="59"/>
      <c r="V84" s="59">
        <v>73</v>
      </c>
      <c r="W84" s="59"/>
      <c r="X84" s="59"/>
      <c r="Y84" s="59"/>
      <c r="Z84" s="59"/>
      <c r="AA84" s="59">
        <v>73</v>
      </c>
      <c r="AB84" s="59"/>
      <c r="AC84" s="59"/>
      <c r="AD84" s="59"/>
      <c r="AE84" s="60">
        <v>100</v>
      </c>
      <c r="AF84" s="60"/>
      <c r="AG84" s="60"/>
      <c r="AH84" s="60"/>
      <c r="AI84" s="60"/>
      <c r="AJ84" s="60"/>
      <c r="AK84" s="56"/>
      <c r="AL84" s="1"/>
      <c r="AM84" s="1"/>
      <c r="AN84" s="1"/>
      <c r="AO84" s="56"/>
      <c r="AP84" s="59" t="s">
        <v>26</v>
      </c>
      <c r="AQ84" s="59"/>
      <c r="AR84" s="59"/>
      <c r="AS84" s="59"/>
      <c r="AT84" s="1"/>
      <c r="AU84" s="1"/>
      <c r="AV84" s="1"/>
      <c r="AW84" s="1"/>
      <c r="AX84" s="56"/>
      <c r="AY84" s="1"/>
      <c r="AZ84" s="1"/>
      <c r="BA84" s="1"/>
      <c r="BB84" s="1"/>
      <c r="BC84" s="1"/>
      <c r="BD84" s="1"/>
    </row>
    <row r="85" spans="1:56" ht="12.95" customHeight="1">
      <c r="A85" s="1"/>
      <c r="B85" s="1"/>
      <c r="C85" s="1"/>
      <c r="D85" s="1"/>
      <c r="E85" s="1"/>
      <c r="F85" s="1"/>
      <c r="G85" s="1"/>
      <c r="H85" s="1"/>
      <c r="I85" s="1"/>
      <c r="J85" s="1"/>
      <c r="K85" s="58"/>
      <c r="L85" s="58"/>
      <c r="M85" s="58"/>
      <c r="N85" s="58"/>
      <c r="O85" s="58"/>
      <c r="P85" s="58"/>
      <c r="Q85" s="59"/>
      <c r="R85" s="59"/>
      <c r="S85" s="59"/>
      <c r="T85" s="59"/>
      <c r="U85" s="59"/>
      <c r="V85" s="59"/>
      <c r="W85" s="59"/>
      <c r="X85" s="59"/>
      <c r="Y85" s="59"/>
      <c r="Z85" s="59"/>
      <c r="AA85" s="59"/>
      <c r="AB85" s="59"/>
      <c r="AC85" s="59"/>
      <c r="AD85" s="59"/>
      <c r="AE85" s="60"/>
      <c r="AF85" s="60"/>
      <c r="AG85" s="60"/>
      <c r="AH85" s="60"/>
      <c r="AI85" s="60"/>
      <c r="AJ85" s="60"/>
      <c r="AK85" s="56"/>
      <c r="AL85" s="1"/>
      <c r="AM85" s="2"/>
      <c r="AN85" s="1"/>
      <c r="AO85" s="56"/>
      <c r="AP85" s="59"/>
      <c r="AQ85" s="59"/>
      <c r="AR85" s="59"/>
      <c r="AS85" s="59"/>
      <c r="AT85" s="1"/>
      <c r="AU85" s="1"/>
      <c r="AV85" s="1"/>
      <c r="AW85" s="1"/>
      <c r="AX85" s="56"/>
      <c r="AY85" s="1"/>
      <c r="AZ85" s="1"/>
      <c r="BA85" s="1"/>
      <c r="BB85" s="1"/>
      <c r="BC85" s="1"/>
      <c r="BD85" s="1"/>
    </row>
    <row r="86" spans="1:56" ht="0.95" customHeight="1">
      <c r="A86" s="1"/>
      <c r="B86" s="1"/>
      <c r="C86" s="1"/>
      <c r="D86" s="1"/>
      <c r="E86" s="1"/>
      <c r="F86" s="1"/>
      <c r="G86" s="1"/>
      <c r="H86" s="1"/>
      <c r="I86" s="1"/>
      <c r="J86" s="1"/>
      <c r="K86" s="58"/>
      <c r="L86" s="58"/>
      <c r="M86" s="58"/>
      <c r="N86" s="58"/>
      <c r="O86" s="58"/>
      <c r="P86" s="58"/>
      <c r="Q86" s="59"/>
      <c r="R86" s="59"/>
      <c r="S86" s="59"/>
      <c r="T86" s="59"/>
      <c r="U86" s="59"/>
      <c r="V86" s="59"/>
      <c r="W86" s="59"/>
      <c r="X86" s="59"/>
      <c r="Y86" s="59"/>
      <c r="Z86" s="59"/>
      <c r="AA86" s="59"/>
      <c r="AB86" s="59"/>
      <c r="AC86" s="59"/>
      <c r="AD86" s="59"/>
      <c r="AE86" s="60"/>
      <c r="AF86" s="60"/>
      <c r="AG86" s="60"/>
      <c r="AH86" s="60"/>
      <c r="AI86" s="60"/>
      <c r="AJ86" s="60"/>
      <c r="AK86" s="56"/>
      <c r="AL86" s="1"/>
      <c r="AM86" s="1"/>
      <c r="AN86" s="1"/>
      <c r="AO86" s="56"/>
      <c r="AP86" s="59"/>
      <c r="AQ86" s="59"/>
      <c r="AR86" s="59"/>
      <c r="AS86" s="59"/>
      <c r="AT86" s="1"/>
      <c r="AU86" s="1"/>
      <c r="AV86" s="1"/>
      <c r="AW86" s="1"/>
      <c r="AX86" s="56"/>
      <c r="AY86" s="1"/>
      <c r="AZ86" s="1"/>
      <c r="BA86" s="1"/>
      <c r="BB86" s="1"/>
      <c r="BC86" s="1"/>
      <c r="BD86" s="1"/>
    </row>
    <row r="87" spans="1:56" ht="0.95" customHeight="1">
      <c r="A87" s="1"/>
      <c r="B87" s="1"/>
      <c r="C87" s="1"/>
      <c r="D87" s="1"/>
      <c r="E87" s="1"/>
      <c r="F87" s="1"/>
      <c r="G87" s="1"/>
      <c r="H87" s="1"/>
      <c r="I87" s="1"/>
      <c r="J87" s="1"/>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1"/>
      <c r="AZ87" s="1"/>
      <c r="BA87" s="1"/>
      <c r="BB87" s="1"/>
      <c r="BC87" s="1"/>
      <c r="BD87" s="1"/>
    </row>
    <row r="88" spans="1:56" ht="0.95" customHeight="1">
      <c r="A88" s="1"/>
      <c r="B88" s="1"/>
      <c r="C88" s="1"/>
      <c r="D88" s="1"/>
      <c r="E88" s="1"/>
      <c r="F88" s="1"/>
      <c r="G88" s="1"/>
      <c r="H88" s="1"/>
      <c r="I88" s="1"/>
      <c r="J88" s="1"/>
      <c r="K88" s="58">
        <v>2025</v>
      </c>
      <c r="L88" s="58"/>
      <c r="M88" s="58"/>
      <c r="N88" s="58"/>
      <c r="O88" s="58"/>
      <c r="P88" s="58"/>
      <c r="Q88" s="59">
        <v>50</v>
      </c>
      <c r="R88" s="59"/>
      <c r="S88" s="59"/>
      <c r="T88" s="59"/>
      <c r="U88" s="59"/>
      <c r="V88" s="59">
        <v>48</v>
      </c>
      <c r="W88" s="59"/>
      <c r="X88" s="59"/>
      <c r="Y88" s="59"/>
      <c r="Z88" s="59"/>
      <c r="AA88" s="59">
        <v>34</v>
      </c>
      <c r="AB88" s="59"/>
      <c r="AC88" s="59"/>
      <c r="AD88" s="59"/>
      <c r="AE88" s="60">
        <v>70.833333330000002</v>
      </c>
      <c r="AF88" s="60"/>
      <c r="AG88" s="60"/>
      <c r="AH88" s="60"/>
      <c r="AI88" s="60"/>
      <c r="AJ88" s="60"/>
      <c r="AK88" s="56"/>
      <c r="AL88" s="1"/>
      <c r="AM88" s="1"/>
      <c r="AN88" s="1"/>
      <c r="AO88" s="56"/>
      <c r="AP88" s="59">
        <v>88.429752070000006</v>
      </c>
      <c r="AQ88" s="59"/>
      <c r="AR88" s="59"/>
      <c r="AS88" s="59"/>
      <c r="AT88" s="1"/>
      <c r="AU88" s="1"/>
      <c r="AV88" s="1"/>
      <c r="AW88" s="1"/>
      <c r="AX88" s="56"/>
      <c r="AY88" s="1"/>
      <c r="AZ88" s="1"/>
      <c r="BA88" s="1"/>
      <c r="BB88" s="1"/>
      <c r="BC88" s="1"/>
      <c r="BD88" s="1"/>
    </row>
    <row r="89" spans="1:56" ht="12.95" customHeight="1">
      <c r="A89" s="1"/>
      <c r="B89" s="1"/>
      <c r="C89" s="1"/>
      <c r="D89" s="1"/>
      <c r="E89" s="1"/>
      <c r="F89" s="1"/>
      <c r="G89" s="1"/>
      <c r="H89" s="1"/>
      <c r="I89" s="1"/>
      <c r="J89" s="1"/>
      <c r="K89" s="58"/>
      <c r="L89" s="58"/>
      <c r="M89" s="58"/>
      <c r="N89" s="58"/>
      <c r="O89" s="58"/>
      <c r="P89" s="58"/>
      <c r="Q89" s="59"/>
      <c r="R89" s="59"/>
      <c r="S89" s="59"/>
      <c r="T89" s="59"/>
      <c r="U89" s="59"/>
      <c r="V89" s="59"/>
      <c r="W89" s="59"/>
      <c r="X89" s="59"/>
      <c r="Y89" s="59"/>
      <c r="Z89" s="59"/>
      <c r="AA89" s="59"/>
      <c r="AB89" s="59"/>
      <c r="AC89" s="59"/>
      <c r="AD89" s="59"/>
      <c r="AE89" s="60"/>
      <c r="AF89" s="60"/>
      <c r="AG89" s="60"/>
      <c r="AH89" s="60"/>
      <c r="AI89" s="60"/>
      <c r="AJ89" s="60"/>
      <c r="AK89" s="56"/>
      <c r="AL89" s="1"/>
      <c r="AM89" s="2"/>
      <c r="AN89" s="1"/>
      <c r="AO89" s="56"/>
      <c r="AP89" s="59"/>
      <c r="AQ89" s="59"/>
      <c r="AR89" s="59"/>
      <c r="AS89" s="59"/>
      <c r="AT89" s="1"/>
      <c r="AU89" s="57"/>
      <c r="AV89" s="57"/>
      <c r="AW89" s="1"/>
      <c r="AX89" s="56"/>
      <c r="AY89" s="1"/>
      <c r="AZ89" s="1"/>
      <c r="BA89" s="1"/>
      <c r="BB89" s="1"/>
      <c r="BC89" s="1"/>
      <c r="BD89" s="1"/>
    </row>
    <row r="90" spans="1:56" ht="0.95" customHeight="1">
      <c r="A90" s="1"/>
      <c r="B90" s="1"/>
      <c r="C90" s="1"/>
      <c r="D90" s="1"/>
      <c r="E90" s="1"/>
      <c r="F90" s="1"/>
      <c r="G90" s="1"/>
      <c r="H90" s="1"/>
      <c r="I90" s="1"/>
      <c r="J90" s="1"/>
      <c r="K90" s="58"/>
      <c r="L90" s="58"/>
      <c r="M90" s="58"/>
      <c r="N90" s="58"/>
      <c r="O90" s="58"/>
      <c r="P90" s="58"/>
      <c r="Q90" s="59"/>
      <c r="R90" s="59"/>
      <c r="S90" s="59"/>
      <c r="T90" s="59"/>
      <c r="U90" s="59"/>
      <c r="V90" s="59"/>
      <c r="W90" s="59"/>
      <c r="X90" s="59"/>
      <c r="Y90" s="59"/>
      <c r="Z90" s="59"/>
      <c r="AA90" s="59"/>
      <c r="AB90" s="59"/>
      <c r="AC90" s="59"/>
      <c r="AD90" s="59"/>
      <c r="AE90" s="60"/>
      <c r="AF90" s="60"/>
      <c r="AG90" s="60"/>
      <c r="AH90" s="60"/>
      <c r="AI90" s="60"/>
      <c r="AJ90" s="60"/>
      <c r="AK90" s="56"/>
      <c r="AL90" s="1"/>
      <c r="AM90" s="1"/>
      <c r="AN90" s="1"/>
      <c r="AO90" s="56"/>
      <c r="AP90" s="59"/>
      <c r="AQ90" s="59"/>
      <c r="AR90" s="59"/>
      <c r="AS90" s="59"/>
      <c r="AT90" s="1"/>
      <c r="AU90" s="1"/>
      <c r="AV90" s="1"/>
      <c r="AW90" s="1"/>
      <c r="AX90" s="56"/>
      <c r="AY90" s="1"/>
      <c r="AZ90" s="1"/>
      <c r="BA90" s="1"/>
      <c r="BB90" s="1"/>
      <c r="BC90" s="1"/>
      <c r="BD90" s="1"/>
    </row>
    <row r="91" spans="1:56" ht="0.95" customHeight="1">
      <c r="A91" s="1"/>
      <c r="B91" s="1"/>
      <c r="C91" s="1"/>
      <c r="D91" s="1"/>
      <c r="E91" s="1"/>
      <c r="F91" s="1"/>
      <c r="G91" s="1"/>
      <c r="H91" s="1"/>
      <c r="I91" s="1"/>
      <c r="J91" s="1"/>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1"/>
      <c r="AZ91" s="1"/>
      <c r="BA91" s="1"/>
      <c r="BB91" s="1"/>
      <c r="BC91" s="1"/>
      <c r="BD91" s="1"/>
    </row>
    <row r="92" spans="1:56" ht="0.95" customHeight="1">
      <c r="A92" s="1"/>
      <c r="B92" s="1"/>
      <c r="C92" s="1"/>
      <c r="D92" s="1"/>
      <c r="E92" s="1"/>
      <c r="F92" s="1"/>
      <c r="G92" s="1"/>
      <c r="H92" s="1"/>
      <c r="I92" s="1"/>
      <c r="J92" s="1"/>
      <c r="K92" s="58">
        <v>2026</v>
      </c>
      <c r="L92" s="58"/>
      <c r="M92" s="58"/>
      <c r="N92" s="58"/>
      <c r="O92" s="58"/>
      <c r="P92" s="58"/>
      <c r="Q92" s="59">
        <v>50</v>
      </c>
      <c r="R92" s="59"/>
      <c r="S92" s="59"/>
      <c r="T92" s="59"/>
      <c r="U92" s="59"/>
      <c r="V92" s="59">
        <v>50</v>
      </c>
      <c r="W92" s="59"/>
      <c r="X92" s="59"/>
      <c r="Y92" s="59"/>
      <c r="Z92" s="59"/>
      <c r="AA92" s="59" t="s">
        <v>16</v>
      </c>
      <c r="AB92" s="59"/>
      <c r="AC92" s="59"/>
      <c r="AD92" s="59"/>
      <c r="AE92" s="60">
        <v>0</v>
      </c>
      <c r="AF92" s="60"/>
      <c r="AG92" s="60"/>
      <c r="AH92" s="60"/>
      <c r="AI92" s="60"/>
      <c r="AJ92" s="60"/>
      <c r="AK92" s="56"/>
      <c r="AL92" s="1"/>
      <c r="AM92" s="1"/>
      <c r="AN92" s="1"/>
      <c r="AO92" s="56"/>
      <c r="AP92" s="59" t="s">
        <v>26</v>
      </c>
      <c r="AQ92" s="59"/>
      <c r="AR92" s="59"/>
      <c r="AS92" s="59"/>
      <c r="AT92" s="1"/>
      <c r="AU92" s="1"/>
      <c r="AV92" s="1"/>
      <c r="AW92" s="1"/>
      <c r="AX92" s="56"/>
      <c r="AY92" s="1"/>
      <c r="AZ92" s="1"/>
      <c r="BA92" s="1"/>
      <c r="BB92" s="1"/>
      <c r="BC92" s="1"/>
      <c r="BD92" s="1"/>
    </row>
    <row r="93" spans="1:56" ht="12.95" customHeight="1">
      <c r="A93" s="1"/>
      <c r="B93" s="1"/>
      <c r="C93" s="1"/>
      <c r="D93" s="1"/>
      <c r="E93" s="1"/>
      <c r="F93" s="1"/>
      <c r="G93" s="1"/>
      <c r="H93" s="1"/>
      <c r="I93" s="1"/>
      <c r="J93" s="1"/>
      <c r="K93" s="58"/>
      <c r="L93" s="58"/>
      <c r="M93" s="58"/>
      <c r="N93" s="58"/>
      <c r="O93" s="58"/>
      <c r="P93" s="58"/>
      <c r="Q93" s="59"/>
      <c r="R93" s="59"/>
      <c r="S93" s="59"/>
      <c r="T93" s="59"/>
      <c r="U93" s="59"/>
      <c r="V93" s="59"/>
      <c r="W93" s="59"/>
      <c r="X93" s="59"/>
      <c r="Y93" s="59"/>
      <c r="Z93" s="59"/>
      <c r="AA93" s="59"/>
      <c r="AB93" s="59"/>
      <c r="AC93" s="59"/>
      <c r="AD93" s="59"/>
      <c r="AE93" s="60"/>
      <c r="AF93" s="60"/>
      <c r="AG93" s="60"/>
      <c r="AH93" s="60"/>
      <c r="AI93" s="60"/>
      <c r="AJ93" s="60"/>
      <c r="AK93" s="56"/>
      <c r="AL93" s="1"/>
      <c r="AM93" s="2"/>
      <c r="AN93" s="1"/>
      <c r="AO93" s="56"/>
      <c r="AP93" s="59"/>
      <c r="AQ93" s="59"/>
      <c r="AR93" s="59"/>
      <c r="AS93" s="59"/>
      <c r="AT93" s="1"/>
      <c r="AU93" s="1"/>
      <c r="AV93" s="1"/>
      <c r="AW93" s="1"/>
      <c r="AX93" s="56"/>
      <c r="AY93" s="1"/>
      <c r="AZ93" s="1"/>
      <c r="BA93" s="1"/>
      <c r="BB93" s="1"/>
      <c r="BC93" s="1"/>
      <c r="BD93" s="1"/>
    </row>
    <row r="94" spans="1:56" ht="0.95" customHeight="1">
      <c r="A94" s="1"/>
      <c r="B94" s="1"/>
      <c r="C94" s="1"/>
      <c r="D94" s="1"/>
      <c r="E94" s="1"/>
      <c r="F94" s="1"/>
      <c r="G94" s="1"/>
      <c r="H94" s="1"/>
      <c r="I94" s="1"/>
      <c r="J94" s="1"/>
      <c r="K94" s="58"/>
      <c r="L94" s="58"/>
      <c r="M94" s="58"/>
      <c r="N94" s="58"/>
      <c r="O94" s="58"/>
      <c r="P94" s="58"/>
      <c r="Q94" s="59"/>
      <c r="R94" s="59"/>
      <c r="S94" s="59"/>
      <c r="T94" s="59"/>
      <c r="U94" s="59"/>
      <c r="V94" s="59"/>
      <c r="W94" s="59"/>
      <c r="X94" s="59"/>
      <c r="Y94" s="59"/>
      <c r="Z94" s="59"/>
      <c r="AA94" s="59"/>
      <c r="AB94" s="59"/>
      <c r="AC94" s="59"/>
      <c r="AD94" s="59"/>
      <c r="AE94" s="60"/>
      <c r="AF94" s="60"/>
      <c r="AG94" s="60"/>
      <c r="AH94" s="60"/>
      <c r="AI94" s="60"/>
      <c r="AJ94" s="60"/>
      <c r="AK94" s="56"/>
      <c r="AL94" s="1"/>
      <c r="AM94" s="1"/>
      <c r="AN94" s="1"/>
      <c r="AO94" s="56"/>
      <c r="AP94" s="59"/>
      <c r="AQ94" s="59"/>
      <c r="AR94" s="59"/>
      <c r="AS94" s="59"/>
      <c r="AT94" s="1"/>
      <c r="AU94" s="1"/>
      <c r="AV94" s="1"/>
      <c r="AW94" s="1"/>
      <c r="AX94" s="56"/>
      <c r="AY94" s="1"/>
      <c r="AZ94" s="1"/>
      <c r="BA94" s="1"/>
      <c r="BB94" s="1"/>
      <c r="BC94" s="1"/>
      <c r="BD94" s="1"/>
    </row>
    <row r="95" spans="1:56" ht="0.95" customHeight="1">
      <c r="A95" s="1"/>
      <c r="B95" s="1"/>
      <c r="C95" s="1"/>
      <c r="D95" s="1"/>
      <c r="E95" s="1"/>
      <c r="F95" s="1"/>
      <c r="G95" s="1"/>
      <c r="H95" s="1"/>
      <c r="I95" s="1"/>
      <c r="J95" s="1"/>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1"/>
      <c r="AZ95" s="1"/>
      <c r="BA95" s="1"/>
      <c r="BB95" s="1"/>
      <c r="BC95" s="1"/>
      <c r="BD95" s="1"/>
    </row>
    <row r="96" spans="1:56" ht="0.95" customHeight="1">
      <c r="A96" s="1"/>
      <c r="B96" s="1"/>
      <c r="C96" s="1"/>
      <c r="D96" s="1"/>
      <c r="E96" s="1"/>
      <c r="F96" s="1"/>
      <c r="G96" s="1"/>
      <c r="H96" s="1"/>
      <c r="I96" s="1"/>
      <c r="J96" s="1"/>
      <c r="K96" s="58">
        <v>2027</v>
      </c>
      <c r="L96" s="58"/>
      <c r="M96" s="58"/>
      <c r="N96" s="58"/>
      <c r="O96" s="58"/>
      <c r="P96" s="58"/>
      <c r="Q96" s="59">
        <v>50</v>
      </c>
      <c r="R96" s="59"/>
      <c r="S96" s="59"/>
      <c r="T96" s="59"/>
      <c r="U96" s="59"/>
      <c r="V96" s="59">
        <v>29</v>
      </c>
      <c r="W96" s="59"/>
      <c r="X96" s="59"/>
      <c r="Y96" s="59"/>
      <c r="Z96" s="59"/>
      <c r="AA96" s="59" t="s">
        <v>16</v>
      </c>
      <c r="AB96" s="59"/>
      <c r="AC96" s="59"/>
      <c r="AD96" s="59"/>
      <c r="AE96" s="60">
        <v>0</v>
      </c>
      <c r="AF96" s="60"/>
      <c r="AG96" s="60"/>
      <c r="AH96" s="60"/>
      <c r="AI96" s="60"/>
      <c r="AJ96" s="60"/>
      <c r="AK96" s="56"/>
      <c r="AL96" s="1"/>
      <c r="AM96" s="1"/>
      <c r="AN96" s="1"/>
      <c r="AO96" s="56"/>
      <c r="AP96" s="59" t="s">
        <v>26</v>
      </c>
      <c r="AQ96" s="59"/>
      <c r="AR96" s="59"/>
      <c r="AS96" s="59"/>
      <c r="AT96" s="1"/>
      <c r="AU96" s="1"/>
      <c r="AV96" s="1"/>
      <c r="AW96" s="1"/>
      <c r="AX96" s="56"/>
      <c r="AY96" s="1"/>
      <c r="AZ96" s="1"/>
      <c r="BA96" s="1"/>
      <c r="BB96" s="1"/>
      <c r="BC96" s="1"/>
      <c r="BD96" s="1"/>
    </row>
    <row r="97" spans="1:56" ht="12.95" customHeight="1">
      <c r="A97" s="1"/>
      <c r="B97" s="1"/>
      <c r="C97" s="1"/>
      <c r="D97" s="1"/>
      <c r="E97" s="1"/>
      <c r="F97" s="1"/>
      <c r="G97" s="1"/>
      <c r="H97" s="1"/>
      <c r="I97" s="1"/>
      <c r="J97" s="1"/>
      <c r="K97" s="58"/>
      <c r="L97" s="58"/>
      <c r="M97" s="58"/>
      <c r="N97" s="58"/>
      <c r="O97" s="58"/>
      <c r="P97" s="58"/>
      <c r="Q97" s="59"/>
      <c r="R97" s="59"/>
      <c r="S97" s="59"/>
      <c r="T97" s="59"/>
      <c r="U97" s="59"/>
      <c r="V97" s="59"/>
      <c r="W97" s="59"/>
      <c r="X97" s="59"/>
      <c r="Y97" s="59"/>
      <c r="Z97" s="59"/>
      <c r="AA97" s="59"/>
      <c r="AB97" s="59"/>
      <c r="AC97" s="59"/>
      <c r="AD97" s="59"/>
      <c r="AE97" s="60"/>
      <c r="AF97" s="60"/>
      <c r="AG97" s="60"/>
      <c r="AH97" s="60"/>
      <c r="AI97" s="60"/>
      <c r="AJ97" s="60"/>
      <c r="AK97" s="56"/>
      <c r="AL97" s="1"/>
      <c r="AM97" s="2"/>
      <c r="AN97" s="1"/>
      <c r="AO97" s="56"/>
      <c r="AP97" s="59"/>
      <c r="AQ97" s="59"/>
      <c r="AR97" s="59"/>
      <c r="AS97" s="59"/>
      <c r="AT97" s="1"/>
      <c r="AU97" s="1"/>
      <c r="AV97" s="1"/>
      <c r="AW97" s="1"/>
      <c r="AX97" s="56"/>
      <c r="AY97" s="1"/>
      <c r="AZ97" s="1"/>
      <c r="BA97" s="1"/>
      <c r="BB97" s="1"/>
      <c r="BC97" s="1"/>
      <c r="BD97" s="1"/>
    </row>
    <row r="98" spans="1:56" ht="0.95" customHeight="1">
      <c r="A98" s="1"/>
      <c r="B98" s="1"/>
      <c r="C98" s="1"/>
      <c r="D98" s="1"/>
      <c r="E98" s="1"/>
      <c r="F98" s="1"/>
      <c r="G98" s="1"/>
      <c r="H98" s="1"/>
      <c r="I98" s="1"/>
      <c r="J98" s="1"/>
      <c r="K98" s="58"/>
      <c r="L98" s="58"/>
      <c r="M98" s="58"/>
      <c r="N98" s="58"/>
      <c r="O98" s="58"/>
      <c r="P98" s="58"/>
      <c r="Q98" s="59"/>
      <c r="R98" s="59"/>
      <c r="S98" s="59"/>
      <c r="T98" s="59"/>
      <c r="U98" s="59"/>
      <c r="V98" s="59"/>
      <c r="W98" s="59"/>
      <c r="X98" s="59"/>
      <c r="Y98" s="59"/>
      <c r="Z98" s="59"/>
      <c r="AA98" s="59"/>
      <c r="AB98" s="59"/>
      <c r="AC98" s="59"/>
      <c r="AD98" s="59"/>
      <c r="AE98" s="60"/>
      <c r="AF98" s="60"/>
      <c r="AG98" s="60"/>
      <c r="AH98" s="60"/>
      <c r="AI98" s="60"/>
      <c r="AJ98" s="60"/>
      <c r="AK98" s="56"/>
      <c r="AL98" s="1"/>
      <c r="AM98" s="1"/>
      <c r="AN98" s="1"/>
      <c r="AO98" s="56"/>
      <c r="AP98" s="59"/>
      <c r="AQ98" s="59"/>
      <c r="AR98" s="59"/>
      <c r="AS98" s="59"/>
      <c r="AT98" s="1"/>
      <c r="AU98" s="1"/>
      <c r="AV98" s="1"/>
      <c r="AW98" s="1"/>
      <c r="AX98" s="56"/>
      <c r="AY98" s="1"/>
      <c r="AZ98" s="1"/>
      <c r="BA98" s="1"/>
      <c r="BB98" s="1"/>
      <c r="BC98" s="1"/>
      <c r="BD98" s="1"/>
    </row>
    <row r="99" spans="1:56" ht="0.95" customHeight="1">
      <c r="A99" s="1"/>
      <c r="B99" s="1"/>
      <c r="C99" s="1"/>
      <c r="D99" s="1"/>
      <c r="E99" s="1"/>
      <c r="F99" s="1"/>
      <c r="G99" s="1"/>
      <c r="H99" s="1"/>
      <c r="I99" s="1"/>
      <c r="J99" s="1"/>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1"/>
      <c r="AZ99" s="1"/>
      <c r="BA99" s="1"/>
      <c r="BB99" s="1"/>
      <c r="BC99" s="1"/>
      <c r="BD99" s="1"/>
    </row>
    <row r="100" spans="1:56" ht="0.95" customHeight="1">
      <c r="A100" s="1"/>
      <c r="B100" s="1"/>
      <c r="C100" s="1"/>
      <c r="D100" s="1"/>
      <c r="E100" s="1"/>
      <c r="F100" s="1"/>
      <c r="G100" s="1"/>
      <c r="H100" s="1"/>
      <c r="I100" s="1"/>
      <c r="J100" s="1"/>
      <c r="K100" s="81" t="s">
        <v>27</v>
      </c>
      <c r="L100" s="81"/>
      <c r="M100" s="81"/>
      <c r="N100" s="81"/>
      <c r="O100" s="81"/>
      <c r="P100" s="81"/>
      <c r="Q100" s="82">
        <v>200</v>
      </c>
      <c r="R100" s="82"/>
      <c r="S100" s="82"/>
      <c r="T100" s="82"/>
      <c r="U100" s="82"/>
      <c r="V100" s="82">
        <v>200</v>
      </c>
      <c r="W100" s="82"/>
      <c r="X100" s="82"/>
      <c r="Y100" s="82"/>
      <c r="Z100" s="82"/>
      <c r="AA100" s="82">
        <v>107</v>
      </c>
      <c r="AB100" s="82"/>
      <c r="AC100" s="82"/>
      <c r="AD100" s="82"/>
      <c r="AE100" s="54" t="s">
        <v>28</v>
      </c>
      <c r="AF100" s="54"/>
      <c r="AG100" s="54"/>
      <c r="AH100" s="54"/>
      <c r="AI100" s="54"/>
      <c r="AJ100" s="54"/>
      <c r="AK100" s="54"/>
      <c r="AL100" s="54"/>
      <c r="AM100" s="54"/>
      <c r="AN100" s="54"/>
      <c r="AO100" s="54"/>
      <c r="AP100" s="55">
        <v>53.5</v>
      </c>
      <c r="AQ100" s="55"/>
      <c r="AR100" s="55"/>
      <c r="AS100" s="55"/>
      <c r="AT100" s="1"/>
      <c r="AU100" s="1"/>
      <c r="AV100" s="1"/>
      <c r="AW100" s="1"/>
      <c r="AX100" s="56"/>
      <c r="AY100" s="1"/>
      <c r="AZ100" s="1"/>
      <c r="BA100" s="1"/>
      <c r="BB100" s="1"/>
      <c r="BC100" s="1"/>
      <c r="BD100" s="1"/>
    </row>
    <row r="101" spans="1:56" ht="12.95" customHeight="1">
      <c r="A101" s="1"/>
      <c r="B101" s="1"/>
      <c r="C101" s="1"/>
      <c r="D101" s="1"/>
      <c r="E101" s="1"/>
      <c r="F101" s="1"/>
      <c r="G101" s="1"/>
      <c r="H101" s="1"/>
      <c r="I101" s="1"/>
      <c r="J101" s="1"/>
      <c r="K101" s="81"/>
      <c r="L101" s="81"/>
      <c r="M101" s="81"/>
      <c r="N101" s="81"/>
      <c r="O101" s="81"/>
      <c r="P101" s="81"/>
      <c r="Q101" s="82"/>
      <c r="R101" s="82"/>
      <c r="S101" s="82"/>
      <c r="T101" s="82"/>
      <c r="U101" s="82"/>
      <c r="V101" s="82"/>
      <c r="W101" s="82"/>
      <c r="X101" s="82"/>
      <c r="Y101" s="82"/>
      <c r="Z101" s="82"/>
      <c r="AA101" s="82"/>
      <c r="AB101" s="82"/>
      <c r="AC101" s="82"/>
      <c r="AD101" s="82"/>
      <c r="AE101" s="54"/>
      <c r="AF101" s="54"/>
      <c r="AG101" s="54"/>
      <c r="AH101" s="54"/>
      <c r="AI101" s="54"/>
      <c r="AJ101" s="54"/>
      <c r="AK101" s="54"/>
      <c r="AL101" s="54"/>
      <c r="AM101" s="54"/>
      <c r="AN101" s="54"/>
      <c r="AO101" s="54"/>
      <c r="AP101" s="55"/>
      <c r="AQ101" s="55"/>
      <c r="AR101" s="55"/>
      <c r="AS101" s="55"/>
      <c r="AT101" s="1"/>
      <c r="AU101" s="57"/>
      <c r="AV101" s="57"/>
      <c r="AW101" s="1"/>
      <c r="AX101" s="56"/>
      <c r="AY101" s="1"/>
      <c r="AZ101" s="1"/>
      <c r="BA101" s="1"/>
      <c r="BB101" s="1"/>
      <c r="BC101" s="1"/>
      <c r="BD101" s="1"/>
    </row>
    <row r="102" spans="1:56" ht="0.95" customHeight="1">
      <c r="A102" s="1"/>
      <c r="B102" s="1"/>
      <c r="C102" s="1"/>
      <c r="D102" s="1"/>
      <c r="E102" s="1"/>
      <c r="F102" s="1"/>
      <c r="G102" s="1"/>
      <c r="H102" s="1"/>
      <c r="I102" s="1"/>
      <c r="J102" s="1"/>
      <c r="K102" s="81"/>
      <c r="L102" s="81"/>
      <c r="M102" s="81"/>
      <c r="N102" s="81"/>
      <c r="O102" s="81"/>
      <c r="P102" s="81"/>
      <c r="Q102" s="82"/>
      <c r="R102" s="82"/>
      <c r="S102" s="82"/>
      <c r="T102" s="82"/>
      <c r="U102" s="82"/>
      <c r="V102" s="82"/>
      <c r="W102" s="82"/>
      <c r="X102" s="82"/>
      <c r="Y102" s="82"/>
      <c r="Z102" s="82"/>
      <c r="AA102" s="82"/>
      <c r="AB102" s="82"/>
      <c r="AC102" s="82"/>
      <c r="AD102" s="82"/>
      <c r="AE102" s="54"/>
      <c r="AF102" s="54"/>
      <c r="AG102" s="54"/>
      <c r="AH102" s="54"/>
      <c r="AI102" s="54"/>
      <c r="AJ102" s="54"/>
      <c r="AK102" s="54"/>
      <c r="AL102" s="54"/>
      <c r="AM102" s="54"/>
      <c r="AN102" s="54"/>
      <c r="AO102" s="54"/>
      <c r="AP102" s="55"/>
      <c r="AQ102" s="55"/>
      <c r="AR102" s="55"/>
      <c r="AS102" s="55"/>
      <c r="AT102" s="1"/>
      <c r="AU102" s="1"/>
      <c r="AV102" s="1"/>
      <c r="AW102" s="1"/>
      <c r="AX102" s="56"/>
      <c r="AY102" s="1"/>
      <c r="AZ102" s="1"/>
      <c r="BA102" s="1"/>
      <c r="BB102" s="1"/>
      <c r="BC102" s="1"/>
      <c r="BD102" s="1"/>
    </row>
    <row r="103" spans="1:56" ht="0.95" customHeight="1">
      <c r="A103" s="1"/>
      <c r="B103" s="1"/>
      <c r="C103" s="1"/>
      <c r="D103" s="1"/>
      <c r="E103" s="1"/>
      <c r="F103" s="1"/>
      <c r="G103" s="1"/>
      <c r="H103" s="1"/>
      <c r="I103" s="1"/>
      <c r="J103" s="1"/>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1"/>
      <c r="AZ103" s="1"/>
      <c r="BA103" s="1"/>
      <c r="BB103" s="1"/>
      <c r="BC103" s="1"/>
      <c r="BD103" s="1"/>
    </row>
    <row r="104" spans="1:56" ht="20.100000000000001" customHeight="1">
      <c r="A104" s="1"/>
      <c r="B104" s="31" t="s">
        <v>29</v>
      </c>
      <c r="C104" s="31"/>
      <c r="D104" s="31"/>
      <c r="E104" s="31"/>
      <c r="F104" s="31"/>
      <c r="G104" s="31"/>
      <c r="H104" s="31"/>
      <c r="I104" s="31" t="s">
        <v>52</v>
      </c>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1"/>
      <c r="BA104" s="1"/>
      <c r="BB104" s="1"/>
      <c r="BC104" s="1"/>
      <c r="BD104" s="1"/>
    </row>
    <row r="105" spans="1:56" ht="205.5" customHeight="1">
      <c r="A105" s="1"/>
      <c r="B105" s="31" t="s">
        <v>31</v>
      </c>
      <c r="C105" s="31"/>
      <c r="D105" s="31"/>
      <c r="E105" s="31"/>
      <c r="F105" s="31"/>
      <c r="G105" s="31"/>
      <c r="H105" s="31"/>
      <c r="I105" s="31" t="s">
        <v>53</v>
      </c>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1"/>
      <c r="BA105" s="1"/>
      <c r="BB105" s="1"/>
      <c r="BC105" s="1"/>
      <c r="BD105" s="1"/>
    </row>
    <row r="106" spans="1:56">
      <c r="A106" s="1"/>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
      <c r="BA106" s="1"/>
      <c r="BB106" s="1"/>
      <c r="BC106" s="1"/>
      <c r="BD106" s="1"/>
    </row>
    <row r="107" spans="1:56" ht="31.5" customHeight="1">
      <c r="A107" s="1"/>
      <c r="B107" s="1"/>
      <c r="C107" s="49" t="s">
        <v>46</v>
      </c>
      <c r="D107" s="49"/>
      <c r="E107" s="49"/>
      <c r="F107" s="49"/>
      <c r="G107" s="49"/>
      <c r="H107" s="49"/>
      <c r="I107" s="49"/>
      <c r="J107" s="49"/>
      <c r="K107" s="49"/>
      <c r="L107" s="49"/>
      <c r="M107" s="49"/>
      <c r="N107" s="49"/>
      <c r="O107" s="49"/>
      <c r="P107" s="49"/>
      <c r="Q107" s="49"/>
      <c r="R107" s="49"/>
      <c r="S107" s="49"/>
      <c r="T107" s="49"/>
      <c r="U107" s="50">
        <f>+U109</f>
        <v>770.35699999999997</v>
      </c>
      <c r="V107" s="50"/>
      <c r="W107" s="50"/>
      <c r="X107" s="50"/>
      <c r="Y107" s="50">
        <f>+Y109</f>
        <v>669.28128300000003</v>
      </c>
      <c r="Z107" s="50"/>
      <c r="AA107" s="50"/>
      <c r="AB107" s="50"/>
      <c r="AC107" s="50"/>
      <c r="AD107" s="50"/>
      <c r="AE107" s="51">
        <v>86.879989620000003</v>
      </c>
      <c r="AF107" s="51"/>
      <c r="AG107" s="51"/>
      <c r="AH107" s="51"/>
      <c r="AI107" s="52"/>
      <c r="AJ107" s="52"/>
      <c r="AK107" s="52"/>
      <c r="AL107" s="52"/>
      <c r="AM107" s="52"/>
      <c r="AN107" s="52"/>
      <c r="AO107" s="52"/>
      <c r="AP107" s="52"/>
      <c r="AQ107" s="52"/>
      <c r="AR107" s="52"/>
      <c r="AS107" s="52"/>
      <c r="AT107" s="52"/>
      <c r="AU107" s="52"/>
      <c r="AV107" s="50">
        <f>+AV109</f>
        <v>473.938264</v>
      </c>
      <c r="AW107" s="50"/>
      <c r="AX107" s="50"/>
      <c r="AY107" s="50"/>
      <c r="AZ107" s="50"/>
      <c r="BA107" s="50"/>
      <c r="BB107" s="51">
        <v>61.521386380000003</v>
      </c>
      <c r="BC107" s="51"/>
      <c r="BD107" s="1"/>
    </row>
    <row r="108" spans="1:56" ht="45.95" customHeight="1">
      <c r="A108" s="1"/>
      <c r="B108" s="1"/>
      <c r="C108" s="47" t="s">
        <v>54</v>
      </c>
      <c r="D108" s="47"/>
      <c r="E108" s="47"/>
      <c r="F108" s="47"/>
      <c r="G108" s="47"/>
      <c r="H108" s="47"/>
      <c r="I108" s="47"/>
      <c r="J108" s="47"/>
      <c r="K108" s="47"/>
      <c r="L108" s="48" t="s">
        <v>34</v>
      </c>
      <c r="M108" s="48"/>
      <c r="N108" s="48"/>
      <c r="O108" s="48"/>
      <c r="P108" s="48"/>
      <c r="Q108" s="48"/>
      <c r="R108" s="45" t="s">
        <v>35</v>
      </c>
      <c r="S108" s="45"/>
      <c r="T108" s="45"/>
      <c r="U108" s="46">
        <v>48</v>
      </c>
      <c r="V108" s="46"/>
      <c r="W108" s="46"/>
      <c r="X108" s="46"/>
      <c r="Y108" s="46">
        <v>34</v>
      </c>
      <c r="Z108" s="46"/>
      <c r="AA108" s="46"/>
      <c r="AB108" s="46"/>
      <c r="AC108" s="46"/>
      <c r="AD108" s="46"/>
      <c r="AE108" s="40">
        <v>70.833333330000002</v>
      </c>
      <c r="AF108" s="40"/>
      <c r="AG108" s="40"/>
      <c r="AH108" s="40"/>
      <c r="AI108" s="46">
        <v>34</v>
      </c>
      <c r="AJ108" s="46"/>
      <c r="AK108" s="46"/>
      <c r="AL108" s="46"/>
      <c r="AM108" s="46"/>
      <c r="AN108" s="46"/>
      <c r="AO108" s="46"/>
      <c r="AP108" s="46"/>
      <c r="AQ108" s="46"/>
      <c r="AR108" s="46"/>
      <c r="AS108" s="40">
        <v>70.833333330000002</v>
      </c>
      <c r="AT108" s="40"/>
      <c r="AU108" s="40"/>
      <c r="AV108" s="41" t="s">
        <v>16</v>
      </c>
      <c r="AW108" s="41"/>
      <c r="AX108" s="41"/>
      <c r="AY108" s="41"/>
      <c r="AZ108" s="41"/>
      <c r="BA108" s="41"/>
      <c r="BB108" s="41" t="s">
        <v>16</v>
      </c>
      <c r="BC108" s="41"/>
      <c r="BD108" s="1"/>
    </row>
    <row r="109" spans="1:56" ht="15.95" customHeight="1">
      <c r="A109" s="1"/>
      <c r="B109" s="1"/>
      <c r="C109" s="43" t="s">
        <v>16</v>
      </c>
      <c r="D109" s="43"/>
      <c r="E109" s="43"/>
      <c r="F109" s="43"/>
      <c r="G109" s="43"/>
      <c r="H109" s="43"/>
      <c r="I109" s="43"/>
      <c r="J109" s="43"/>
      <c r="K109" s="43"/>
      <c r="L109" s="44" t="s">
        <v>36</v>
      </c>
      <c r="M109" s="44"/>
      <c r="N109" s="44"/>
      <c r="O109" s="44"/>
      <c r="P109" s="44"/>
      <c r="Q109" s="44"/>
      <c r="R109" s="45" t="s">
        <v>37</v>
      </c>
      <c r="S109" s="45"/>
      <c r="T109" s="45"/>
      <c r="U109" s="42">
        <v>770.35699999999997</v>
      </c>
      <c r="V109" s="42"/>
      <c r="W109" s="42"/>
      <c r="X109" s="42"/>
      <c r="Y109" s="42">
        <v>669.28128300000003</v>
      </c>
      <c r="Z109" s="42"/>
      <c r="AA109" s="42"/>
      <c r="AB109" s="42"/>
      <c r="AC109" s="42"/>
      <c r="AD109" s="42"/>
      <c r="AE109" s="40">
        <v>86.879989620000003</v>
      </c>
      <c r="AF109" s="40"/>
      <c r="AG109" s="40"/>
      <c r="AH109" s="40"/>
      <c r="AI109" s="41" t="s">
        <v>16</v>
      </c>
      <c r="AJ109" s="41"/>
      <c r="AK109" s="41"/>
      <c r="AL109" s="41"/>
      <c r="AM109" s="41"/>
      <c r="AN109" s="41"/>
      <c r="AO109" s="41"/>
      <c r="AP109" s="41"/>
      <c r="AQ109" s="41"/>
      <c r="AR109" s="41"/>
      <c r="AS109" s="41" t="s">
        <v>16</v>
      </c>
      <c r="AT109" s="41"/>
      <c r="AU109" s="41"/>
      <c r="AV109" s="42">
        <v>473.938264</v>
      </c>
      <c r="AW109" s="42"/>
      <c r="AX109" s="42"/>
      <c r="AY109" s="42"/>
      <c r="AZ109" s="42"/>
      <c r="BA109" s="42"/>
      <c r="BB109" s="40">
        <v>61.521386380000003</v>
      </c>
      <c r="BC109" s="40"/>
      <c r="BD109" s="1"/>
    </row>
    <row r="110" spans="1:56" s="5" customFormat="1" ht="15.95" customHeight="1">
      <c r="A110" s="3"/>
      <c r="B110" s="3"/>
      <c r="C110" s="6"/>
      <c r="D110" s="6"/>
      <c r="E110" s="6"/>
      <c r="F110" s="6"/>
      <c r="G110" s="6"/>
      <c r="H110" s="6"/>
      <c r="I110" s="6"/>
      <c r="J110" s="6"/>
      <c r="K110" s="6"/>
      <c r="L110" s="18"/>
      <c r="M110" s="18"/>
      <c r="N110" s="18"/>
      <c r="O110" s="18"/>
      <c r="P110" s="18"/>
      <c r="Q110" s="18"/>
      <c r="R110" s="19"/>
      <c r="S110" s="19"/>
      <c r="T110" s="19"/>
      <c r="U110" s="20"/>
      <c r="V110" s="20"/>
      <c r="W110" s="20"/>
      <c r="X110" s="20"/>
      <c r="Y110" s="20"/>
      <c r="Z110" s="20"/>
      <c r="AA110" s="20"/>
      <c r="AB110" s="20"/>
      <c r="AC110" s="20"/>
      <c r="AD110" s="20"/>
      <c r="AE110" s="21"/>
      <c r="AF110" s="21"/>
      <c r="AG110" s="21"/>
      <c r="AH110" s="21"/>
      <c r="AI110" s="22"/>
      <c r="AJ110" s="22"/>
      <c r="AK110" s="22"/>
      <c r="AL110" s="22"/>
      <c r="AM110" s="22"/>
      <c r="AN110" s="22"/>
      <c r="AO110" s="22"/>
      <c r="AP110" s="22"/>
      <c r="AQ110" s="22"/>
      <c r="AR110" s="22"/>
      <c r="AS110" s="22"/>
      <c r="AT110" s="22"/>
      <c r="AU110" s="22"/>
      <c r="AV110" s="20"/>
      <c r="AW110" s="20"/>
      <c r="AX110" s="20"/>
      <c r="AY110" s="20"/>
      <c r="AZ110" s="20"/>
      <c r="BA110" s="20"/>
      <c r="BB110" s="21"/>
      <c r="BC110" s="21"/>
      <c r="BD110" s="3"/>
    </row>
    <row r="111" spans="1:56" ht="41.25" customHeight="1">
      <c r="A111" s="1"/>
      <c r="B111" s="1"/>
      <c r="C111" s="72" t="s">
        <v>55</v>
      </c>
      <c r="D111" s="72"/>
      <c r="E111" s="72"/>
      <c r="F111" s="72"/>
      <c r="G111" s="72"/>
      <c r="H111" s="72"/>
      <c r="I111" s="72"/>
      <c r="J111" s="72"/>
      <c r="K111" s="72"/>
      <c r="L111" s="72"/>
      <c r="M111" s="72"/>
      <c r="N111" s="72"/>
      <c r="O111" s="72"/>
      <c r="P111" s="72"/>
      <c r="Q111" s="72"/>
      <c r="R111" s="72"/>
      <c r="S111" s="72"/>
      <c r="T111" s="72"/>
      <c r="U111" s="68">
        <f>+U141</f>
        <v>475.86520100000001</v>
      </c>
      <c r="V111" s="68"/>
      <c r="W111" s="68"/>
      <c r="X111" s="68"/>
      <c r="Y111" s="68">
        <f>+Y141</f>
        <v>407.63378599999999</v>
      </c>
      <c r="Z111" s="68"/>
      <c r="AA111" s="68"/>
      <c r="AB111" s="68"/>
      <c r="AC111" s="68"/>
      <c r="AD111" s="68"/>
      <c r="AE111" s="69" t="s">
        <v>56</v>
      </c>
      <c r="AF111" s="69"/>
      <c r="AG111" s="69"/>
      <c r="AH111" s="69"/>
      <c r="AI111" s="67"/>
      <c r="AJ111" s="67"/>
      <c r="AK111" s="67"/>
      <c r="AL111" s="67"/>
      <c r="AM111" s="67"/>
      <c r="AN111" s="67"/>
      <c r="AO111" s="67"/>
      <c r="AP111" s="67"/>
      <c r="AQ111" s="67"/>
      <c r="AR111" s="67"/>
      <c r="AS111" s="67"/>
      <c r="AT111" s="67"/>
      <c r="AU111" s="67"/>
      <c r="AV111" s="68">
        <f>+AV141</f>
        <v>254.290156</v>
      </c>
      <c r="AW111" s="68"/>
      <c r="AX111" s="68"/>
      <c r="AY111" s="68"/>
      <c r="AZ111" s="68"/>
      <c r="BA111" s="68"/>
      <c r="BB111" s="69" t="s">
        <v>57</v>
      </c>
      <c r="BC111" s="69"/>
      <c r="BD111" s="1"/>
    </row>
    <row r="112" spans="1:56" ht="15" customHeight="1">
      <c r="A112" s="1"/>
      <c r="B112" s="1"/>
      <c r="C112" s="70" t="s">
        <v>15</v>
      </c>
      <c r="D112" s="70"/>
      <c r="E112" s="70"/>
      <c r="F112" s="70"/>
      <c r="G112" s="70"/>
      <c r="H112" s="70"/>
      <c r="I112" s="70"/>
      <c r="J112" s="70"/>
      <c r="K112" s="70"/>
      <c r="L112" s="70"/>
      <c r="M112" s="70"/>
      <c r="N112" s="70"/>
      <c r="O112" s="70"/>
      <c r="P112" s="70"/>
      <c r="Q112" s="70"/>
      <c r="R112" s="70"/>
      <c r="S112" s="70"/>
      <c r="T112" s="70"/>
      <c r="U112" s="71" t="s">
        <v>16</v>
      </c>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1"/>
    </row>
    <row r="113" spans="1:56" ht="20.100000000000001" customHeight="1">
      <c r="A113" s="1"/>
      <c r="B113" s="1"/>
      <c r="C113" s="1"/>
      <c r="D113" s="64" t="s">
        <v>17</v>
      </c>
      <c r="E113" s="64"/>
      <c r="F113" s="65" t="s">
        <v>58</v>
      </c>
      <c r="G113" s="65"/>
      <c r="H113" s="65"/>
      <c r="I113" s="65"/>
      <c r="J113" s="65"/>
      <c r="K113" s="65"/>
      <c r="L113" s="65"/>
      <c r="M113" s="65"/>
      <c r="N113" s="65"/>
      <c r="O113" s="65"/>
      <c r="P113" s="65"/>
      <c r="Q113" s="65"/>
      <c r="R113" s="65"/>
      <c r="S113" s="65"/>
      <c r="T113" s="65"/>
      <c r="U113" s="65"/>
      <c r="V113" s="65"/>
      <c r="W113" s="65"/>
      <c r="X113" s="65"/>
      <c r="Y113" s="65"/>
      <c r="Z113" s="65"/>
      <c r="AA113" s="65"/>
      <c r="AB113" s="65"/>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c r="A114" s="1"/>
      <c r="B114" s="1"/>
      <c r="C114" s="1"/>
      <c r="D114" s="1"/>
      <c r="E114" s="1"/>
      <c r="F114" s="1"/>
      <c r="G114" s="1"/>
      <c r="H114" s="1"/>
      <c r="I114" s="1"/>
      <c r="J114" s="1"/>
      <c r="K114" s="66" t="s">
        <v>19</v>
      </c>
      <c r="L114" s="66"/>
      <c r="M114" s="66"/>
      <c r="N114" s="66"/>
      <c r="O114" s="66"/>
      <c r="P114" s="66"/>
      <c r="Q114" s="66" t="s">
        <v>20</v>
      </c>
      <c r="R114" s="66"/>
      <c r="S114" s="66"/>
      <c r="T114" s="66"/>
      <c r="U114" s="66"/>
      <c r="V114" s="66" t="s">
        <v>21</v>
      </c>
      <c r="W114" s="66"/>
      <c r="X114" s="66"/>
      <c r="Y114" s="66"/>
      <c r="Z114" s="66"/>
      <c r="AA114" s="66" t="s">
        <v>22</v>
      </c>
      <c r="AB114" s="66"/>
      <c r="AC114" s="66"/>
      <c r="AD114" s="66"/>
      <c r="AE114" s="61" t="s">
        <v>23</v>
      </c>
      <c r="AF114" s="61"/>
      <c r="AG114" s="61"/>
      <c r="AH114" s="61"/>
      <c r="AI114" s="61"/>
      <c r="AJ114" s="61"/>
      <c r="AK114" s="61"/>
      <c r="AL114" s="61"/>
      <c r="AM114" s="61"/>
      <c r="AN114" s="61"/>
      <c r="AO114" s="61"/>
      <c r="AP114" s="61"/>
      <c r="AQ114" s="61"/>
      <c r="AR114" s="61"/>
      <c r="AS114" s="61"/>
      <c r="AT114" s="61"/>
      <c r="AU114" s="61"/>
      <c r="AV114" s="61"/>
      <c r="AW114" s="61"/>
      <c r="AX114" s="1"/>
      <c r="AY114" s="1"/>
      <c r="AZ114" s="1"/>
      <c r="BA114" s="1"/>
      <c r="BB114" s="1"/>
      <c r="BC114" s="1"/>
      <c r="BD114" s="1"/>
    </row>
    <row r="115" spans="1:56" ht="15" customHeight="1">
      <c r="A115" s="1"/>
      <c r="B115" s="1"/>
      <c r="C115" s="1"/>
      <c r="D115" s="1"/>
      <c r="E115" s="1"/>
      <c r="F115" s="1"/>
      <c r="G115" s="1"/>
      <c r="H115" s="1"/>
      <c r="I115" s="1"/>
      <c r="J115" s="1"/>
      <c r="K115" s="62"/>
      <c r="L115" s="62"/>
      <c r="M115" s="62"/>
      <c r="N115" s="62"/>
      <c r="O115" s="62"/>
      <c r="P115" s="62"/>
      <c r="Q115" s="63"/>
      <c r="R115" s="63"/>
      <c r="S115" s="63"/>
      <c r="T115" s="63"/>
      <c r="U115" s="63"/>
      <c r="V115" s="62"/>
      <c r="W115" s="62"/>
      <c r="X115" s="62"/>
      <c r="Y115" s="62"/>
      <c r="Z115" s="62"/>
      <c r="AA115" s="62"/>
      <c r="AB115" s="62"/>
      <c r="AC115" s="62"/>
      <c r="AD115" s="62"/>
      <c r="AE115" s="63" t="s">
        <v>24</v>
      </c>
      <c r="AF115" s="63"/>
      <c r="AG115" s="63"/>
      <c r="AH115" s="63"/>
      <c r="AI115" s="63"/>
      <c r="AJ115" s="63"/>
      <c r="AK115" s="63"/>
      <c r="AL115" s="63"/>
      <c r="AM115" s="63"/>
      <c r="AN115" s="63"/>
      <c r="AO115" s="63"/>
      <c r="AP115" s="62" t="s">
        <v>25</v>
      </c>
      <c r="AQ115" s="62"/>
      <c r="AR115" s="62"/>
      <c r="AS115" s="62"/>
      <c r="AT115" s="62"/>
      <c r="AU115" s="62"/>
      <c r="AV115" s="62"/>
      <c r="AW115" s="62"/>
      <c r="AX115" s="1"/>
      <c r="AY115" s="1"/>
      <c r="AZ115" s="1"/>
      <c r="BA115" s="1"/>
      <c r="BB115" s="1"/>
      <c r="BC115" s="1"/>
      <c r="BD115" s="1"/>
    </row>
    <row r="116" spans="1:56" ht="0.95" customHeight="1">
      <c r="A116" s="1"/>
      <c r="B116" s="1"/>
      <c r="C116" s="1"/>
      <c r="D116" s="1"/>
      <c r="E116" s="1"/>
      <c r="F116" s="1"/>
      <c r="G116" s="1"/>
      <c r="H116" s="1"/>
      <c r="I116" s="1"/>
      <c r="J116" s="1"/>
      <c r="K116" s="58">
        <v>2024</v>
      </c>
      <c r="L116" s="58"/>
      <c r="M116" s="58"/>
      <c r="N116" s="58"/>
      <c r="O116" s="58"/>
      <c r="P116" s="58"/>
      <c r="Q116" s="59">
        <v>0.7</v>
      </c>
      <c r="R116" s="59"/>
      <c r="S116" s="59"/>
      <c r="T116" s="59"/>
      <c r="U116" s="59"/>
      <c r="V116" s="59">
        <v>0.7</v>
      </c>
      <c r="W116" s="59"/>
      <c r="X116" s="59"/>
      <c r="Y116" s="59"/>
      <c r="Z116" s="59"/>
      <c r="AA116" s="59">
        <v>0.7</v>
      </c>
      <c r="AB116" s="59"/>
      <c r="AC116" s="59"/>
      <c r="AD116" s="59"/>
      <c r="AE116" s="60">
        <v>100</v>
      </c>
      <c r="AF116" s="60"/>
      <c r="AG116" s="60"/>
      <c r="AH116" s="60"/>
      <c r="AI116" s="60"/>
      <c r="AJ116" s="60"/>
      <c r="AK116" s="56"/>
      <c r="AL116" s="1"/>
      <c r="AM116" s="1"/>
      <c r="AN116" s="1"/>
      <c r="AO116" s="56"/>
      <c r="AP116" s="59" t="s">
        <v>26</v>
      </c>
      <c r="AQ116" s="59"/>
      <c r="AR116" s="59"/>
      <c r="AS116" s="59"/>
      <c r="AT116" s="1"/>
      <c r="AU116" s="1"/>
      <c r="AV116" s="1"/>
      <c r="AW116" s="1"/>
      <c r="AX116" s="56"/>
      <c r="AY116" s="1"/>
      <c r="AZ116" s="1"/>
      <c r="BA116" s="1"/>
      <c r="BB116" s="1"/>
      <c r="BC116" s="1"/>
      <c r="BD116" s="1"/>
    </row>
    <row r="117" spans="1:56" ht="12.95" customHeight="1">
      <c r="A117" s="1"/>
      <c r="B117" s="1"/>
      <c r="C117" s="1"/>
      <c r="D117" s="1"/>
      <c r="E117" s="1"/>
      <c r="F117" s="1"/>
      <c r="G117" s="1"/>
      <c r="H117" s="1"/>
      <c r="I117" s="1"/>
      <c r="J117" s="1"/>
      <c r="K117" s="58"/>
      <c r="L117" s="58"/>
      <c r="M117" s="58"/>
      <c r="N117" s="58"/>
      <c r="O117" s="58"/>
      <c r="P117" s="58"/>
      <c r="Q117" s="59"/>
      <c r="R117" s="59"/>
      <c r="S117" s="59"/>
      <c r="T117" s="59"/>
      <c r="U117" s="59"/>
      <c r="V117" s="59"/>
      <c r="W117" s="59"/>
      <c r="X117" s="59"/>
      <c r="Y117" s="59"/>
      <c r="Z117" s="59"/>
      <c r="AA117" s="59"/>
      <c r="AB117" s="59"/>
      <c r="AC117" s="59"/>
      <c r="AD117" s="59"/>
      <c r="AE117" s="60"/>
      <c r="AF117" s="60"/>
      <c r="AG117" s="60"/>
      <c r="AH117" s="60"/>
      <c r="AI117" s="60"/>
      <c r="AJ117" s="60"/>
      <c r="AK117" s="56"/>
      <c r="AL117" s="1"/>
      <c r="AM117" s="2"/>
      <c r="AN117" s="1"/>
      <c r="AO117" s="56"/>
      <c r="AP117" s="59"/>
      <c r="AQ117" s="59"/>
      <c r="AR117" s="59"/>
      <c r="AS117" s="59"/>
      <c r="AT117" s="1"/>
      <c r="AU117" s="1"/>
      <c r="AV117" s="1"/>
      <c r="AW117" s="1"/>
      <c r="AX117" s="56"/>
      <c r="AY117" s="1"/>
      <c r="AZ117" s="1"/>
      <c r="BA117" s="1"/>
      <c r="BB117" s="1"/>
      <c r="BC117" s="1"/>
      <c r="BD117" s="1"/>
    </row>
    <row r="118" spans="1:56" ht="0.95" customHeight="1">
      <c r="A118" s="1"/>
      <c r="B118" s="1"/>
      <c r="C118" s="1"/>
      <c r="D118" s="1"/>
      <c r="E118" s="1"/>
      <c r="F118" s="1"/>
      <c r="G118" s="1"/>
      <c r="H118" s="1"/>
      <c r="I118" s="1"/>
      <c r="J118" s="1"/>
      <c r="K118" s="58"/>
      <c r="L118" s="58"/>
      <c r="M118" s="58"/>
      <c r="N118" s="58"/>
      <c r="O118" s="58"/>
      <c r="P118" s="58"/>
      <c r="Q118" s="59"/>
      <c r="R118" s="59"/>
      <c r="S118" s="59"/>
      <c r="T118" s="59"/>
      <c r="U118" s="59"/>
      <c r="V118" s="59"/>
      <c r="W118" s="59"/>
      <c r="X118" s="59"/>
      <c r="Y118" s="59"/>
      <c r="Z118" s="59"/>
      <c r="AA118" s="59"/>
      <c r="AB118" s="59"/>
      <c r="AC118" s="59"/>
      <c r="AD118" s="59"/>
      <c r="AE118" s="60"/>
      <c r="AF118" s="60"/>
      <c r="AG118" s="60"/>
      <c r="AH118" s="60"/>
      <c r="AI118" s="60"/>
      <c r="AJ118" s="60"/>
      <c r="AK118" s="56"/>
      <c r="AL118" s="1"/>
      <c r="AM118" s="1"/>
      <c r="AN118" s="1"/>
      <c r="AO118" s="56"/>
      <c r="AP118" s="59"/>
      <c r="AQ118" s="59"/>
      <c r="AR118" s="59"/>
      <c r="AS118" s="59"/>
      <c r="AT118" s="1"/>
      <c r="AU118" s="1"/>
      <c r="AV118" s="1"/>
      <c r="AW118" s="1"/>
      <c r="AX118" s="56"/>
      <c r="AY118" s="1"/>
      <c r="AZ118" s="1"/>
      <c r="BA118" s="1"/>
      <c r="BB118" s="1"/>
      <c r="BC118" s="1"/>
      <c r="BD118" s="1"/>
    </row>
    <row r="119" spans="1:56" ht="0.95" customHeight="1">
      <c r="A119" s="1"/>
      <c r="B119" s="1"/>
      <c r="C119" s="1"/>
      <c r="D119" s="1"/>
      <c r="E119" s="1"/>
      <c r="F119" s="1"/>
      <c r="G119" s="1"/>
      <c r="H119" s="1"/>
      <c r="I119" s="1"/>
      <c r="J119" s="1"/>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1"/>
      <c r="AZ119" s="1"/>
      <c r="BA119" s="1"/>
      <c r="BB119" s="1"/>
      <c r="BC119" s="1"/>
      <c r="BD119" s="1"/>
    </row>
    <row r="120" spans="1:56" ht="0.95" customHeight="1">
      <c r="A120" s="1"/>
      <c r="B120" s="1"/>
      <c r="C120" s="1"/>
      <c r="D120" s="1"/>
      <c r="E120" s="1"/>
      <c r="F120" s="1"/>
      <c r="G120" s="1"/>
      <c r="H120" s="1"/>
      <c r="I120" s="1"/>
      <c r="J120" s="1"/>
      <c r="K120" s="58">
        <v>2025</v>
      </c>
      <c r="L120" s="58"/>
      <c r="M120" s="58"/>
      <c r="N120" s="58"/>
      <c r="O120" s="58"/>
      <c r="P120" s="58"/>
      <c r="Q120" s="59">
        <v>1.1000000000000001</v>
      </c>
      <c r="R120" s="59"/>
      <c r="S120" s="59"/>
      <c r="T120" s="59"/>
      <c r="U120" s="59"/>
      <c r="V120" s="59">
        <v>1.1000000000000001</v>
      </c>
      <c r="W120" s="59"/>
      <c r="X120" s="59"/>
      <c r="Y120" s="59"/>
      <c r="Z120" s="59"/>
      <c r="AA120" s="59">
        <v>0.59</v>
      </c>
      <c r="AB120" s="59"/>
      <c r="AC120" s="59"/>
      <c r="AD120" s="59"/>
      <c r="AE120" s="60">
        <v>53.636363639999999</v>
      </c>
      <c r="AF120" s="60"/>
      <c r="AG120" s="60"/>
      <c r="AH120" s="60"/>
      <c r="AI120" s="60"/>
      <c r="AJ120" s="60"/>
      <c r="AK120" s="56"/>
      <c r="AL120" s="1"/>
      <c r="AM120" s="1"/>
      <c r="AN120" s="1"/>
      <c r="AO120" s="56"/>
      <c r="AP120" s="59">
        <v>71.666666669999998</v>
      </c>
      <c r="AQ120" s="59"/>
      <c r="AR120" s="59"/>
      <c r="AS120" s="59"/>
      <c r="AT120" s="1"/>
      <c r="AU120" s="1"/>
      <c r="AV120" s="1"/>
      <c r="AW120" s="1"/>
      <c r="AX120" s="56"/>
      <c r="AY120" s="1"/>
      <c r="AZ120" s="1"/>
      <c r="BA120" s="1"/>
      <c r="BB120" s="1"/>
      <c r="BC120" s="1"/>
      <c r="BD120" s="1"/>
    </row>
    <row r="121" spans="1:56" ht="12.95" customHeight="1">
      <c r="A121" s="1"/>
      <c r="B121" s="1"/>
      <c r="C121" s="1"/>
      <c r="D121" s="1"/>
      <c r="E121" s="1"/>
      <c r="F121" s="1"/>
      <c r="G121" s="1"/>
      <c r="H121" s="1"/>
      <c r="I121" s="1"/>
      <c r="J121" s="1"/>
      <c r="K121" s="58"/>
      <c r="L121" s="58"/>
      <c r="M121" s="58"/>
      <c r="N121" s="58"/>
      <c r="O121" s="58"/>
      <c r="P121" s="58"/>
      <c r="Q121" s="59"/>
      <c r="R121" s="59"/>
      <c r="S121" s="59"/>
      <c r="T121" s="59"/>
      <c r="U121" s="59"/>
      <c r="V121" s="59"/>
      <c r="W121" s="59"/>
      <c r="X121" s="59"/>
      <c r="Y121" s="59"/>
      <c r="Z121" s="59"/>
      <c r="AA121" s="59"/>
      <c r="AB121" s="59"/>
      <c r="AC121" s="59"/>
      <c r="AD121" s="59"/>
      <c r="AE121" s="60"/>
      <c r="AF121" s="60"/>
      <c r="AG121" s="60"/>
      <c r="AH121" s="60"/>
      <c r="AI121" s="60"/>
      <c r="AJ121" s="60"/>
      <c r="AK121" s="56"/>
      <c r="AL121" s="1"/>
      <c r="AM121" s="2"/>
      <c r="AN121" s="1"/>
      <c r="AO121" s="56"/>
      <c r="AP121" s="59"/>
      <c r="AQ121" s="59"/>
      <c r="AR121" s="59"/>
      <c r="AS121" s="59"/>
      <c r="AT121" s="1"/>
      <c r="AU121" s="57"/>
      <c r="AV121" s="57"/>
      <c r="AW121" s="1"/>
      <c r="AX121" s="56"/>
      <c r="AY121" s="1"/>
      <c r="AZ121" s="1"/>
      <c r="BA121" s="1"/>
      <c r="BB121" s="1"/>
      <c r="BC121" s="1"/>
      <c r="BD121" s="1"/>
    </row>
    <row r="122" spans="1:56" ht="0.95" customHeight="1">
      <c r="A122" s="1"/>
      <c r="B122" s="1"/>
      <c r="C122" s="1"/>
      <c r="D122" s="1"/>
      <c r="E122" s="1"/>
      <c r="F122" s="1"/>
      <c r="G122" s="1"/>
      <c r="H122" s="1"/>
      <c r="I122" s="1"/>
      <c r="J122" s="1"/>
      <c r="K122" s="58"/>
      <c r="L122" s="58"/>
      <c r="M122" s="58"/>
      <c r="N122" s="58"/>
      <c r="O122" s="58"/>
      <c r="P122" s="58"/>
      <c r="Q122" s="59"/>
      <c r="R122" s="59"/>
      <c r="S122" s="59"/>
      <c r="T122" s="59"/>
      <c r="U122" s="59"/>
      <c r="V122" s="59"/>
      <c r="W122" s="59"/>
      <c r="X122" s="59"/>
      <c r="Y122" s="59"/>
      <c r="Z122" s="59"/>
      <c r="AA122" s="59"/>
      <c r="AB122" s="59"/>
      <c r="AC122" s="59"/>
      <c r="AD122" s="59"/>
      <c r="AE122" s="60"/>
      <c r="AF122" s="60"/>
      <c r="AG122" s="60"/>
      <c r="AH122" s="60"/>
      <c r="AI122" s="60"/>
      <c r="AJ122" s="60"/>
      <c r="AK122" s="56"/>
      <c r="AL122" s="1"/>
      <c r="AM122" s="1"/>
      <c r="AN122" s="1"/>
      <c r="AO122" s="56"/>
      <c r="AP122" s="59"/>
      <c r="AQ122" s="59"/>
      <c r="AR122" s="59"/>
      <c r="AS122" s="59"/>
      <c r="AT122" s="1"/>
      <c r="AU122" s="1"/>
      <c r="AV122" s="1"/>
      <c r="AW122" s="1"/>
      <c r="AX122" s="56"/>
      <c r="AY122" s="1"/>
      <c r="AZ122" s="1"/>
      <c r="BA122" s="1"/>
      <c r="BB122" s="1"/>
      <c r="BC122" s="1"/>
      <c r="BD122" s="1"/>
    </row>
    <row r="123" spans="1:56" ht="0.95" customHeight="1">
      <c r="A123" s="1"/>
      <c r="B123" s="1"/>
      <c r="C123" s="1"/>
      <c r="D123" s="1"/>
      <c r="E123" s="1"/>
      <c r="F123" s="1"/>
      <c r="G123" s="1"/>
      <c r="H123" s="1"/>
      <c r="I123" s="1"/>
      <c r="J123" s="1"/>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1"/>
      <c r="AZ123" s="1"/>
      <c r="BA123" s="1"/>
      <c r="BB123" s="1"/>
      <c r="BC123" s="1"/>
      <c r="BD123" s="1"/>
    </row>
    <row r="124" spans="1:56" ht="0.95" customHeight="1">
      <c r="A124" s="1"/>
      <c r="B124" s="1"/>
      <c r="C124" s="1"/>
      <c r="D124" s="1"/>
      <c r="E124" s="1"/>
      <c r="F124" s="1"/>
      <c r="G124" s="1"/>
      <c r="H124" s="1"/>
      <c r="I124" s="1"/>
      <c r="J124" s="1"/>
      <c r="K124" s="58">
        <v>2026</v>
      </c>
      <c r="L124" s="58"/>
      <c r="M124" s="58"/>
      <c r="N124" s="58"/>
      <c r="O124" s="58"/>
      <c r="P124" s="58"/>
      <c r="Q124" s="59">
        <v>1.1000000000000001</v>
      </c>
      <c r="R124" s="59"/>
      <c r="S124" s="59"/>
      <c r="T124" s="59"/>
      <c r="U124" s="59"/>
      <c r="V124" s="59">
        <v>1.1000000000000001</v>
      </c>
      <c r="W124" s="59"/>
      <c r="X124" s="59"/>
      <c r="Y124" s="59"/>
      <c r="Z124" s="59"/>
      <c r="AA124" s="59" t="s">
        <v>16</v>
      </c>
      <c r="AB124" s="59"/>
      <c r="AC124" s="59"/>
      <c r="AD124" s="59"/>
      <c r="AE124" s="60">
        <v>0</v>
      </c>
      <c r="AF124" s="60"/>
      <c r="AG124" s="60"/>
      <c r="AH124" s="60"/>
      <c r="AI124" s="60"/>
      <c r="AJ124" s="60"/>
      <c r="AK124" s="56"/>
      <c r="AL124" s="1"/>
      <c r="AM124" s="1"/>
      <c r="AN124" s="1"/>
      <c r="AO124" s="56"/>
      <c r="AP124" s="59" t="s">
        <v>26</v>
      </c>
      <c r="AQ124" s="59"/>
      <c r="AR124" s="59"/>
      <c r="AS124" s="59"/>
      <c r="AT124" s="1"/>
      <c r="AU124" s="1"/>
      <c r="AV124" s="1"/>
      <c r="AW124" s="1"/>
      <c r="AX124" s="56"/>
      <c r="AY124" s="1"/>
      <c r="AZ124" s="1"/>
      <c r="BA124" s="1"/>
      <c r="BB124" s="1"/>
      <c r="BC124" s="1"/>
      <c r="BD124" s="1"/>
    </row>
    <row r="125" spans="1:56" ht="12.95" customHeight="1">
      <c r="A125" s="1"/>
      <c r="B125" s="1"/>
      <c r="C125" s="1"/>
      <c r="D125" s="1"/>
      <c r="E125" s="1"/>
      <c r="F125" s="1"/>
      <c r="G125" s="1"/>
      <c r="H125" s="1"/>
      <c r="I125" s="1"/>
      <c r="J125" s="1"/>
      <c r="K125" s="58"/>
      <c r="L125" s="58"/>
      <c r="M125" s="58"/>
      <c r="N125" s="58"/>
      <c r="O125" s="58"/>
      <c r="P125" s="58"/>
      <c r="Q125" s="59"/>
      <c r="R125" s="59"/>
      <c r="S125" s="59"/>
      <c r="T125" s="59"/>
      <c r="U125" s="59"/>
      <c r="V125" s="59"/>
      <c r="W125" s="59"/>
      <c r="X125" s="59"/>
      <c r="Y125" s="59"/>
      <c r="Z125" s="59"/>
      <c r="AA125" s="59"/>
      <c r="AB125" s="59"/>
      <c r="AC125" s="59"/>
      <c r="AD125" s="59"/>
      <c r="AE125" s="60"/>
      <c r="AF125" s="60"/>
      <c r="AG125" s="60"/>
      <c r="AH125" s="60"/>
      <c r="AI125" s="60"/>
      <c r="AJ125" s="60"/>
      <c r="AK125" s="56"/>
      <c r="AL125" s="1"/>
      <c r="AM125" s="2"/>
      <c r="AN125" s="1"/>
      <c r="AO125" s="56"/>
      <c r="AP125" s="59"/>
      <c r="AQ125" s="59"/>
      <c r="AR125" s="59"/>
      <c r="AS125" s="59"/>
      <c r="AT125" s="1"/>
      <c r="AU125" s="1"/>
      <c r="AV125" s="1"/>
      <c r="AW125" s="1"/>
      <c r="AX125" s="56"/>
      <c r="AY125" s="1"/>
      <c r="AZ125" s="1"/>
      <c r="BA125" s="1"/>
      <c r="BB125" s="1"/>
      <c r="BC125" s="1"/>
      <c r="BD125" s="1"/>
    </row>
    <row r="126" spans="1:56" ht="0.95" customHeight="1">
      <c r="A126" s="1"/>
      <c r="B126" s="1"/>
      <c r="C126" s="1"/>
      <c r="D126" s="1"/>
      <c r="E126" s="1"/>
      <c r="F126" s="1"/>
      <c r="G126" s="1"/>
      <c r="H126" s="1"/>
      <c r="I126" s="1"/>
      <c r="J126" s="1"/>
      <c r="K126" s="58"/>
      <c r="L126" s="58"/>
      <c r="M126" s="58"/>
      <c r="N126" s="58"/>
      <c r="O126" s="58"/>
      <c r="P126" s="58"/>
      <c r="Q126" s="59"/>
      <c r="R126" s="59"/>
      <c r="S126" s="59"/>
      <c r="T126" s="59"/>
      <c r="U126" s="59"/>
      <c r="V126" s="59"/>
      <c r="W126" s="59"/>
      <c r="X126" s="59"/>
      <c r="Y126" s="59"/>
      <c r="Z126" s="59"/>
      <c r="AA126" s="59"/>
      <c r="AB126" s="59"/>
      <c r="AC126" s="59"/>
      <c r="AD126" s="59"/>
      <c r="AE126" s="60"/>
      <c r="AF126" s="60"/>
      <c r="AG126" s="60"/>
      <c r="AH126" s="60"/>
      <c r="AI126" s="60"/>
      <c r="AJ126" s="60"/>
      <c r="AK126" s="56"/>
      <c r="AL126" s="1"/>
      <c r="AM126" s="1"/>
      <c r="AN126" s="1"/>
      <c r="AO126" s="56"/>
      <c r="AP126" s="59"/>
      <c r="AQ126" s="59"/>
      <c r="AR126" s="59"/>
      <c r="AS126" s="59"/>
      <c r="AT126" s="1"/>
      <c r="AU126" s="1"/>
      <c r="AV126" s="1"/>
      <c r="AW126" s="1"/>
      <c r="AX126" s="56"/>
      <c r="AY126" s="1"/>
      <c r="AZ126" s="1"/>
      <c r="BA126" s="1"/>
      <c r="BB126" s="1"/>
      <c r="BC126" s="1"/>
      <c r="BD126" s="1"/>
    </row>
    <row r="127" spans="1:56" ht="0.95" customHeight="1">
      <c r="A127" s="1"/>
      <c r="B127" s="1"/>
      <c r="C127" s="1"/>
      <c r="D127" s="1"/>
      <c r="E127" s="1"/>
      <c r="F127" s="1"/>
      <c r="G127" s="1"/>
      <c r="H127" s="1"/>
      <c r="I127" s="1"/>
      <c r="J127" s="1"/>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1"/>
      <c r="AZ127" s="1"/>
      <c r="BA127" s="1"/>
      <c r="BB127" s="1"/>
      <c r="BC127" s="1"/>
      <c r="BD127" s="1"/>
    </row>
    <row r="128" spans="1:56" ht="0.95" customHeight="1">
      <c r="A128" s="1"/>
      <c r="B128" s="1"/>
      <c r="C128" s="1"/>
      <c r="D128" s="1"/>
      <c r="E128" s="1"/>
      <c r="F128" s="1"/>
      <c r="G128" s="1"/>
      <c r="H128" s="1"/>
      <c r="I128" s="1"/>
      <c r="J128" s="1"/>
      <c r="K128" s="58">
        <v>2027</v>
      </c>
      <c r="L128" s="58"/>
      <c r="M128" s="58"/>
      <c r="N128" s="58"/>
      <c r="O128" s="58"/>
      <c r="P128" s="58"/>
      <c r="Q128" s="59">
        <v>1.1000000000000001</v>
      </c>
      <c r="R128" s="59"/>
      <c r="S128" s="59"/>
      <c r="T128" s="59"/>
      <c r="U128" s="59"/>
      <c r="V128" s="59">
        <v>1.1000000000000001</v>
      </c>
      <c r="W128" s="59"/>
      <c r="X128" s="59"/>
      <c r="Y128" s="59"/>
      <c r="Z128" s="59"/>
      <c r="AA128" s="59" t="s">
        <v>16</v>
      </c>
      <c r="AB128" s="59"/>
      <c r="AC128" s="59"/>
      <c r="AD128" s="59"/>
      <c r="AE128" s="60">
        <v>0</v>
      </c>
      <c r="AF128" s="60"/>
      <c r="AG128" s="60"/>
      <c r="AH128" s="60"/>
      <c r="AI128" s="60"/>
      <c r="AJ128" s="60"/>
      <c r="AK128" s="56"/>
      <c r="AL128" s="1"/>
      <c r="AM128" s="1"/>
      <c r="AN128" s="1"/>
      <c r="AO128" s="56"/>
      <c r="AP128" s="59" t="s">
        <v>26</v>
      </c>
      <c r="AQ128" s="59"/>
      <c r="AR128" s="59"/>
      <c r="AS128" s="59"/>
      <c r="AT128" s="1"/>
      <c r="AU128" s="1"/>
      <c r="AV128" s="1"/>
      <c r="AW128" s="1"/>
      <c r="AX128" s="56"/>
      <c r="AY128" s="1"/>
      <c r="AZ128" s="1"/>
      <c r="BA128" s="1"/>
      <c r="BB128" s="1"/>
      <c r="BC128" s="1"/>
      <c r="BD128" s="1"/>
    </row>
    <row r="129" spans="1:56" ht="12.95" customHeight="1">
      <c r="A129" s="1"/>
      <c r="B129" s="1"/>
      <c r="C129" s="1"/>
      <c r="D129" s="1"/>
      <c r="E129" s="1"/>
      <c r="F129" s="1"/>
      <c r="G129" s="1"/>
      <c r="H129" s="1"/>
      <c r="I129" s="1"/>
      <c r="J129" s="1"/>
      <c r="K129" s="58"/>
      <c r="L129" s="58"/>
      <c r="M129" s="58"/>
      <c r="N129" s="58"/>
      <c r="O129" s="58"/>
      <c r="P129" s="58"/>
      <c r="Q129" s="59"/>
      <c r="R129" s="59"/>
      <c r="S129" s="59"/>
      <c r="T129" s="59"/>
      <c r="U129" s="59"/>
      <c r="V129" s="59"/>
      <c r="W129" s="59"/>
      <c r="X129" s="59"/>
      <c r="Y129" s="59"/>
      <c r="Z129" s="59"/>
      <c r="AA129" s="59"/>
      <c r="AB129" s="59"/>
      <c r="AC129" s="59"/>
      <c r="AD129" s="59"/>
      <c r="AE129" s="60"/>
      <c r="AF129" s="60"/>
      <c r="AG129" s="60"/>
      <c r="AH129" s="60"/>
      <c r="AI129" s="60"/>
      <c r="AJ129" s="60"/>
      <c r="AK129" s="56"/>
      <c r="AL129" s="1"/>
      <c r="AM129" s="2"/>
      <c r="AN129" s="1"/>
      <c r="AO129" s="56"/>
      <c r="AP129" s="59"/>
      <c r="AQ129" s="59"/>
      <c r="AR129" s="59"/>
      <c r="AS129" s="59"/>
      <c r="AT129" s="1"/>
      <c r="AU129" s="1"/>
      <c r="AV129" s="1"/>
      <c r="AW129" s="1"/>
      <c r="AX129" s="56"/>
      <c r="AY129" s="1"/>
      <c r="AZ129" s="1"/>
      <c r="BA129" s="1"/>
      <c r="BB129" s="1"/>
      <c r="BC129" s="1"/>
      <c r="BD129" s="1"/>
    </row>
    <row r="130" spans="1:56" ht="0.95" customHeight="1">
      <c r="A130" s="1"/>
      <c r="B130" s="1"/>
      <c r="C130" s="1"/>
      <c r="D130" s="1"/>
      <c r="E130" s="1"/>
      <c r="F130" s="1"/>
      <c r="G130" s="1"/>
      <c r="H130" s="1"/>
      <c r="I130" s="1"/>
      <c r="J130" s="1"/>
      <c r="K130" s="58"/>
      <c r="L130" s="58"/>
      <c r="M130" s="58"/>
      <c r="N130" s="58"/>
      <c r="O130" s="58"/>
      <c r="P130" s="58"/>
      <c r="Q130" s="59"/>
      <c r="R130" s="59"/>
      <c r="S130" s="59"/>
      <c r="T130" s="59"/>
      <c r="U130" s="59"/>
      <c r="V130" s="59"/>
      <c r="W130" s="59"/>
      <c r="X130" s="59"/>
      <c r="Y130" s="59"/>
      <c r="Z130" s="59"/>
      <c r="AA130" s="59"/>
      <c r="AB130" s="59"/>
      <c r="AC130" s="59"/>
      <c r="AD130" s="59"/>
      <c r="AE130" s="60"/>
      <c r="AF130" s="60"/>
      <c r="AG130" s="60"/>
      <c r="AH130" s="60"/>
      <c r="AI130" s="60"/>
      <c r="AJ130" s="60"/>
      <c r="AK130" s="56"/>
      <c r="AL130" s="1"/>
      <c r="AM130" s="1"/>
      <c r="AN130" s="1"/>
      <c r="AO130" s="56"/>
      <c r="AP130" s="59"/>
      <c r="AQ130" s="59"/>
      <c r="AR130" s="59"/>
      <c r="AS130" s="59"/>
      <c r="AT130" s="1"/>
      <c r="AU130" s="1"/>
      <c r="AV130" s="1"/>
      <c r="AW130" s="1"/>
      <c r="AX130" s="56"/>
      <c r="AY130" s="1"/>
      <c r="AZ130" s="1"/>
      <c r="BA130" s="1"/>
      <c r="BB130" s="1"/>
      <c r="BC130" s="1"/>
      <c r="BD130" s="1"/>
    </row>
    <row r="131" spans="1:56" ht="0.95" customHeight="1">
      <c r="A131" s="1"/>
      <c r="B131" s="1"/>
      <c r="C131" s="1"/>
      <c r="D131" s="1"/>
      <c r="E131" s="1"/>
      <c r="F131" s="1"/>
      <c r="G131" s="1"/>
      <c r="H131" s="1"/>
      <c r="I131" s="1"/>
      <c r="J131" s="1"/>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1"/>
      <c r="AZ131" s="1"/>
      <c r="BA131" s="1"/>
      <c r="BB131" s="1"/>
      <c r="BC131" s="1"/>
      <c r="BD131" s="1"/>
    </row>
    <row r="132" spans="1:56" ht="0.95" customHeight="1">
      <c r="A132" s="1"/>
      <c r="B132" s="1"/>
      <c r="C132" s="1"/>
      <c r="D132" s="1"/>
      <c r="E132" s="1"/>
      <c r="F132" s="1"/>
      <c r="G132" s="1"/>
      <c r="H132" s="1"/>
      <c r="I132" s="1"/>
      <c r="J132" s="1"/>
      <c r="K132" s="81" t="s">
        <v>27</v>
      </c>
      <c r="L132" s="81"/>
      <c r="M132" s="81"/>
      <c r="N132" s="81"/>
      <c r="O132" s="81"/>
      <c r="P132" s="81"/>
      <c r="Q132" s="82">
        <v>4</v>
      </c>
      <c r="R132" s="82"/>
      <c r="S132" s="82"/>
      <c r="T132" s="82"/>
      <c r="U132" s="82"/>
      <c r="V132" s="82">
        <v>4</v>
      </c>
      <c r="W132" s="82"/>
      <c r="X132" s="82"/>
      <c r="Y132" s="82"/>
      <c r="Z132" s="82"/>
      <c r="AA132" s="82">
        <v>1.29</v>
      </c>
      <c r="AB132" s="82"/>
      <c r="AC132" s="82"/>
      <c r="AD132" s="82"/>
      <c r="AE132" s="54" t="s">
        <v>28</v>
      </c>
      <c r="AF132" s="54"/>
      <c r="AG132" s="54"/>
      <c r="AH132" s="54"/>
      <c r="AI132" s="54"/>
      <c r="AJ132" s="54"/>
      <c r="AK132" s="54"/>
      <c r="AL132" s="54"/>
      <c r="AM132" s="54"/>
      <c r="AN132" s="54"/>
      <c r="AO132" s="54"/>
      <c r="AP132" s="55">
        <v>32.25</v>
      </c>
      <c r="AQ132" s="55"/>
      <c r="AR132" s="55"/>
      <c r="AS132" s="55"/>
      <c r="AT132" s="1"/>
      <c r="AU132" s="1"/>
      <c r="AV132" s="1"/>
      <c r="AW132" s="1"/>
      <c r="AX132" s="56"/>
      <c r="AY132" s="1"/>
      <c r="AZ132" s="1"/>
      <c r="BA132" s="1"/>
      <c r="BB132" s="1"/>
      <c r="BC132" s="1"/>
      <c r="BD132" s="1"/>
    </row>
    <row r="133" spans="1:56" ht="12.95" customHeight="1">
      <c r="A133" s="1"/>
      <c r="B133" s="1"/>
      <c r="C133" s="1"/>
      <c r="D133" s="1"/>
      <c r="E133" s="1"/>
      <c r="F133" s="1"/>
      <c r="G133" s="1"/>
      <c r="H133" s="1"/>
      <c r="I133" s="1"/>
      <c r="J133" s="1"/>
      <c r="K133" s="81"/>
      <c r="L133" s="81"/>
      <c r="M133" s="81"/>
      <c r="N133" s="81"/>
      <c r="O133" s="81"/>
      <c r="P133" s="81"/>
      <c r="Q133" s="82"/>
      <c r="R133" s="82"/>
      <c r="S133" s="82"/>
      <c r="T133" s="82"/>
      <c r="U133" s="82"/>
      <c r="V133" s="82"/>
      <c r="W133" s="82"/>
      <c r="X133" s="82"/>
      <c r="Y133" s="82"/>
      <c r="Z133" s="82"/>
      <c r="AA133" s="82"/>
      <c r="AB133" s="82"/>
      <c r="AC133" s="82"/>
      <c r="AD133" s="82"/>
      <c r="AE133" s="54"/>
      <c r="AF133" s="54"/>
      <c r="AG133" s="54"/>
      <c r="AH133" s="54"/>
      <c r="AI133" s="54"/>
      <c r="AJ133" s="54"/>
      <c r="AK133" s="54"/>
      <c r="AL133" s="54"/>
      <c r="AM133" s="54"/>
      <c r="AN133" s="54"/>
      <c r="AO133" s="54"/>
      <c r="AP133" s="55"/>
      <c r="AQ133" s="55"/>
      <c r="AR133" s="55"/>
      <c r="AS133" s="55"/>
      <c r="AT133" s="1"/>
      <c r="AU133" s="57"/>
      <c r="AV133" s="57"/>
      <c r="AW133" s="1"/>
      <c r="AX133" s="56"/>
      <c r="AY133" s="1"/>
      <c r="AZ133" s="1"/>
      <c r="BA133" s="1"/>
      <c r="BB133" s="1"/>
      <c r="BC133" s="1"/>
      <c r="BD133" s="1"/>
    </row>
    <row r="134" spans="1:56" ht="0.95" customHeight="1">
      <c r="A134" s="1"/>
      <c r="B134" s="1"/>
      <c r="C134" s="1"/>
      <c r="D134" s="1"/>
      <c r="E134" s="1"/>
      <c r="F134" s="1"/>
      <c r="G134" s="1"/>
      <c r="H134" s="1"/>
      <c r="I134" s="1"/>
      <c r="J134" s="1"/>
      <c r="K134" s="81"/>
      <c r="L134" s="81"/>
      <c r="M134" s="81"/>
      <c r="N134" s="81"/>
      <c r="O134" s="81"/>
      <c r="P134" s="81"/>
      <c r="Q134" s="82"/>
      <c r="R134" s="82"/>
      <c r="S134" s="82"/>
      <c r="T134" s="82"/>
      <c r="U134" s="82"/>
      <c r="V134" s="82"/>
      <c r="W134" s="82"/>
      <c r="X134" s="82"/>
      <c r="Y134" s="82"/>
      <c r="Z134" s="82"/>
      <c r="AA134" s="82"/>
      <c r="AB134" s="82"/>
      <c r="AC134" s="82"/>
      <c r="AD134" s="82"/>
      <c r="AE134" s="54"/>
      <c r="AF134" s="54"/>
      <c r="AG134" s="54"/>
      <c r="AH134" s="54"/>
      <c r="AI134" s="54"/>
      <c r="AJ134" s="54"/>
      <c r="AK134" s="54"/>
      <c r="AL134" s="54"/>
      <c r="AM134" s="54"/>
      <c r="AN134" s="54"/>
      <c r="AO134" s="54"/>
      <c r="AP134" s="55"/>
      <c r="AQ134" s="55"/>
      <c r="AR134" s="55"/>
      <c r="AS134" s="55"/>
      <c r="AT134" s="1"/>
      <c r="AU134" s="1"/>
      <c r="AV134" s="1"/>
      <c r="AW134" s="1"/>
      <c r="AX134" s="56"/>
      <c r="AY134" s="1"/>
      <c r="AZ134" s="1"/>
      <c r="BA134" s="1"/>
      <c r="BB134" s="1"/>
      <c r="BC134" s="1"/>
      <c r="BD134" s="1"/>
    </row>
    <row r="135" spans="1:56" ht="0.95" customHeight="1">
      <c r="A135" s="1"/>
      <c r="B135" s="1"/>
      <c r="C135" s="1"/>
      <c r="D135" s="1"/>
      <c r="E135" s="1"/>
      <c r="F135" s="1"/>
      <c r="G135" s="1"/>
      <c r="H135" s="1"/>
      <c r="I135" s="1"/>
      <c r="J135" s="1"/>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1"/>
      <c r="AZ135" s="1"/>
      <c r="BA135" s="1"/>
      <c r="BB135" s="1"/>
      <c r="BC135" s="1"/>
      <c r="BD135" s="1"/>
    </row>
    <row r="136" spans="1:56" ht="20.100000000000001" customHeight="1">
      <c r="A136" s="1"/>
      <c r="B136" s="31" t="s">
        <v>29</v>
      </c>
      <c r="C136" s="31"/>
      <c r="D136" s="31"/>
      <c r="E136" s="31"/>
      <c r="F136" s="31"/>
      <c r="G136" s="31"/>
      <c r="H136" s="31"/>
      <c r="I136" s="31" t="s">
        <v>59</v>
      </c>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1"/>
      <c r="BA136" s="1"/>
      <c r="BB136" s="1"/>
      <c r="BC136" s="1"/>
      <c r="BD136" s="1"/>
    </row>
    <row r="137" spans="1:56" ht="181.5" customHeight="1">
      <c r="A137" s="1"/>
      <c r="B137" s="31" t="s">
        <v>31</v>
      </c>
      <c r="C137" s="31"/>
      <c r="D137" s="31"/>
      <c r="E137" s="31"/>
      <c r="F137" s="31"/>
      <c r="G137" s="31"/>
      <c r="H137" s="31"/>
      <c r="I137" s="31" t="s">
        <v>60</v>
      </c>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1"/>
      <c r="BA137" s="1"/>
      <c r="BB137" s="1"/>
      <c r="BC137" s="1"/>
      <c r="BD137" s="1"/>
    </row>
    <row r="138" spans="1:56">
      <c r="A138" s="1"/>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
      <c r="BA138" s="1"/>
      <c r="BB138" s="1"/>
      <c r="BC138" s="1"/>
      <c r="BD138" s="1"/>
    </row>
    <row r="139" spans="1:56" ht="30.75" customHeight="1">
      <c r="A139" s="1"/>
      <c r="B139" s="1"/>
      <c r="C139" s="49" t="s">
        <v>46</v>
      </c>
      <c r="D139" s="49"/>
      <c r="E139" s="49"/>
      <c r="F139" s="49"/>
      <c r="G139" s="49"/>
      <c r="H139" s="49"/>
      <c r="I139" s="49"/>
      <c r="J139" s="49"/>
      <c r="K139" s="49"/>
      <c r="L139" s="49"/>
      <c r="M139" s="49"/>
      <c r="N139" s="49"/>
      <c r="O139" s="49"/>
      <c r="P139" s="49"/>
      <c r="Q139" s="49"/>
      <c r="R139" s="49"/>
      <c r="S139" s="49"/>
      <c r="T139" s="49"/>
      <c r="U139" s="50">
        <f>+U141</f>
        <v>475.86520100000001</v>
      </c>
      <c r="V139" s="50"/>
      <c r="W139" s="50"/>
      <c r="X139" s="50"/>
      <c r="Y139" s="50">
        <f>+Y141</f>
        <v>407.63378599999999</v>
      </c>
      <c r="Z139" s="50"/>
      <c r="AA139" s="50"/>
      <c r="AB139" s="50"/>
      <c r="AC139" s="50"/>
      <c r="AD139" s="50"/>
      <c r="AE139" s="51">
        <v>85.66174925</v>
      </c>
      <c r="AF139" s="51"/>
      <c r="AG139" s="51"/>
      <c r="AH139" s="51"/>
      <c r="AI139" s="52"/>
      <c r="AJ139" s="52"/>
      <c r="AK139" s="52"/>
      <c r="AL139" s="52"/>
      <c r="AM139" s="52"/>
      <c r="AN139" s="52"/>
      <c r="AO139" s="52"/>
      <c r="AP139" s="52"/>
      <c r="AQ139" s="52"/>
      <c r="AR139" s="52"/>
      <c r="AS139" s="52"/>
      <c r="AT139" s="52"/>
      <c r="AU139" s="52"/>
      <c r="AV139" s="50">
        <f>+AV141</f>
        <v>254.290156</v>
      </c>
      <c r="AW139" s="50"/>
      <c r="AX139" s="50"/>
      <c r="AY139" s="50"/>
      <c r="AZ139" s="50"/>
      <c r="BA139" s="50"/>
      <c r="BB139" s="51">
        <v>53.437985959999999</v>
      </c>
      <c r="BC139" s="51"/>
      <c r="BD139" s="1"/>
    </row>
    <row r="140" spans="1:56" ht="45.95" customHeight="1">
      <c r="A140" s="1"/>
      <c r="B140" s="1"/>
      <c r="C140" s="47" t="s">
        <v>61</v>
      </c>
      <c r="D140" s="47"/>
      <c r="E140" s="47"/>
      <c r="F140" s="47"/>
      <c r="G140" s="47"/>
      <c r="H140" s="47"/>
      <c r="I140" s="47"/>
      <c r="J140" s="47"/>
      <c r="K140" s="47"/>
      <c r="L140" s="48" t="s">
        <v>34</v>
      </c>
      <c r="M140" s="48"/>
      <c r="N140" s="48"/>
      <c r="O140" s="48"/>
      <c r="P140" s="48"/>
      <c r="Q140" s="48"/>
      <c r="R140" s="45" t="s">
        <v>35</v>
      </c>
      <c r="S140" s="45"/>
      <c r="T140" s="45"/>
      <c r="U140" s="46">
        <v>1.1000000000000001</v>
      </c>
      <c r="V140" s="46"/>
      <c r="W140" s="46"/>
      <c r="X140" s="46"/>
      <c r="Y140" s="46">
        <v>0.94</v>
      </c>
      <c r="Z140" s="46"/>
      <c r="AA140" s="46"/>
      <c r="AB140" s="46"/>
      <c r="AC140" s="46"/>
      <c r="AD140" s="46"/>
      <c r="AE140" s="40">
        <v>85.454545449999998</v>
      </c>
      <c r="AF140" s="40"/>
      <c r="AG140" s="40"/>
      <c r="AH140" s="40"/>
      <c r="AI140" s="46">
        <v>0.59</v>
      </c>
      <c r="AJ140" s="46"/>
      <c r="AK140" s="46"/>
      <c r="AL140" s="46"/>
      <c r="AM140" s="46"/>
      <c r="AN140" s="46"/>
      <c r="AO140" s="46"/>
      <c r="AP140" s="46"/>
      <c r="AQ140" s="46"/>
      <c r="AR140" s="46"/>
      <c r="AS140" s="40">
        <v>53.636363639999999</v>
      </c>
      <c r="AT140" s="40"/>
      <c r="AU140" s="40"/>
      <c r="AV140" s="41" t="s">
        <v>16</v>
      </c>
      <c r="AW140" s="41"/>
      <c r="AX140" s="41"/>
      <c r="AY140" s="41"/>
      <c r="AZ140" s="41"/>
      <c r="BA140" s="41"/>
      <c r="BB140" s="41" t="s">
        <v>16</v>
      </c>
      <c r="BC140" s="41"/>
      <c r="BD140" s="1"/>
    </row>
    <row r="141" spans="1:56" ht="15.95" customHeight="1">
      <c r="A141" s="1"/>
      <c r="B141" s="1"/>
      <c r="C141" s="43" t="s">
        <v>16</v>
      </c>
      <c r="D141" s="43"/>
      <c r="E141" s="43"/>
      <c r="F141" s="43"/>
      <c r="G141" s="43"/>
      <c r="H141" s="43"/>
      <c r="I141" s="43"/>
      <c r="J141" s="43"/>
      <c r="K141" s="43"/>
      <c r="L141" s="44" t="s">
        <v>36</v>
      </c>
      <c r="M141" s="44"/>
      <c r="N141" s="44"/>
      <c r="O141" s="44"/>
      <c r="P141" s="44"/>
      <c r="Q141" s="44"/>
      <c r="R141" s="45" t="s">
        <v>37</v>
      </c>
      <c r="S141" s="45"/>
      <c r="T141" s="45"/>
      <c r="U141" s="42">
        <v>475.86520100000001</v>
      </c>
      <c r="V141" s="42"/>
      <c r="W141" s="42"/>
      <c r="X141" s="42"/>
      <c r="Y141" s="42">
        <v>407.63378599999999</v>
      </c>
      <c r="Z141" s="42"/>
      <c r="AA141" s="42"/>
      <c r="AB141" s="42"/>
      <c r="AC141" s="42"/>
      <c r="AD141" s="42"/>
      <c r="AE141" s="40">
        <v>85.66174925</v>
      </c>
      <c r="AF141" s="40"/>
      <c r="AG141" s="40"/>
      <c r="AH141" s="40"/>
      <c r="AI141" s="41" t="s">
        <v>16</v>
      </c>
      <c r="AJ141" s="41"/>
      <c r="AK141" s="41"/>
      <c r="AL141" s="41"/>
      <c r="AM141" s="41"/>
      <c r="AN141" s="41"/>
      <c r="AO141" s="41"/>
      <c r="AP141" s="41"/>
      <c r="AQ141" s="41"/>
      <c r="AR141" s="41"/>
      <c r="AS141" s="41" t="s">
        <v>16</v>
      </c>
      <c r="AT141" s="41"/>
      <c r="AU141" s="41"/>
      <c r="AV141" s="42">
        <v>254.290156</v>
      </c>
      <c r="AW141" s="42"/>
      <c r="AX141" s="42"/>
      <c r="AY141" s="42"/>
      <c r="AZ141" s="42"/>
      <c r="BA141" s="42"/>
      <c r="BB141" s="40">
        <v>53.437985959999999</v>
      </c>
      <c r="BC141" s="40"/>
      <c r="BD141" s="1"/>
    </row>
    <row r="142" spans="1:56" s="5" customFormat="1" ht="15.95" customHeight="1">
      <c r="A142" s="3"/>
      <c r="B142" s="3"/>
      <c r="C142" s="6"/>
      <c r="D142" s="6"/>
      <c r="E142" s="6"/>
      <c r="F142" s="6"/>
      <c r="G142" s="6"/>
      <c r="H142" s="6"/>
      <c r="I142" s="6"/>
      <c r="J142" s="6"/>
      <c r="K142" s="6"/>
      <c r="L142" s="18"/>
      <c r="M142" s="18"/>
      <c r="N142" s="18"/>
      <c r="O142" s="18"/>
      <c r="P142" s="18"/>
      <c r="Q142" s="18"/>
      <c r="R142" s="19"/>
      <c r="S142" s="19"/>
      <c r="T142" s="19"/>
      <c r="U142" s="20"/>
      <c r="V142" s="20"/>
      <c r="W142" s="20"/>
      <c r="X142" s="20"/>
      <c r="Y142" s="20"/>
      <c r="Z142" s="20"/>
      <c r="AA142" s="20"/>
      <c r="AB142" s="20"/>
      <c r="AC142" s="20"/>
      <c r="AD142" s="20"/>
      <c r="AE142" s="21"/>
      <c r="AF142" s="21"/>
      <c r="AG142" s="21"/>
      <c r="AH142" s="21"/>
      <c r="AI142" s="22"/>
      <c r="AJ142" s="22"/>
      <c r="AK142" s="22"/>
      <c r="AL142" s="22"/>
      <c r="AM142" s="22"/>
      <c r="AN142" s="22"/>
      <c r="AO142" s="22"/>
      <c r="AP142" s="22"/>
      <c r="AQ142" s="22"/>
      <c r="AR142" s="22"/>
      <c r="AS142" s="22"/>
      <c r="AT142" s="22"/>
      <c r="AU142" s="22"/>
      <c r="AV142" s="20"/>
      <c r="AW142" s="20"/>
      <c r="AX142" s="20"/>
      <c r="AY142" s="20"/>
      <c r="AZ142" s="20"/>
      <c r="BA142" s="20"/>
      <c r="BB142" s="21"/>
      <c r="BC142" s="21"/>
      <c r="BD142" s="3"/>
    </row>
    <row r="143" spans="1:56" s="5" customFormat="1" ht="15.95" customHeight="1">
      <c r="A143" s="3"/>
      <c r="B143" s="3"/>
      <c r="C143" s="6"/>
      <c r="D143" s="6"/>
      <c r="E143" s="6"/>
      <c r="F143" s="6"/>
      <c r="G143" s="6"/>
      <c r="H143" s="6"/>
      <c r="I143" s="6"/>
      <c r="J143" s="6"/>
      <c r="K143" s="6"/>
      <c r="L143" s="18"/>
      <c r="M143" s="18"/>
      <c r="N143" s="18"/>
      <c r="O143" s="18"/>
      <c r="P143" s="18"/>
      <c r="Q143" s="18"/>
      <c r="R143" s="19"/>
      <c r="S143" s="19"/>
      <c r="T143" s="19"/>
      <c r="U143" s="20"/>
      <c r="V143" s="20"/>
      <c r="W143" s="20"/>
      <c r="X143" s="20"/>
      <c r="Y143" s="20"/>
      <c r="Z143" s="20"/>
      <c r="AA143" s="20"/>
      <c r="AB143" s="20"/>
      <c r="AC143" s="20"/>
      <c r="AD143" s="20"/>
      <c r="AE143" s="21"/>
      <c r="AF143" s="21"/>
      <c r="AG143" s="21"/>
      <c r="AH143" s="21"/>
      <c r="AI143" s="22"/>
      <c r="AJ143" s="22"/>
      <c r="AK143" s="22"/>
      <c r="AL143" s="22"/>
      <c r="AM143" s="22"/>
      <c r="AN143" s="22"/>
      <c r="AO143" s="22"/>
      <c r="AP143" s="22"/>
      <c r="AQ143" s="22"/>
      <c r="AR143" s="22"/>
      <c r="AS143" s="22"/>
      <c r="AT143" s="22"/>
      <c r="AU143" s="22"/>
      <c r="AV143" s="20"/>
      <c r="AW143" s="20"/>
      <c r="AX143" s="20"/>
      <c r="AY143" s="20"/>
      <c r="AZ143" s="20"/>
      <c r="BA143" s="20"/>
      <c r="BB143" s="21"/>
      <c r="BC143" s="21"/>
      <c r="BD143" s="3"/>
    </row>
    <row r="144" spans="1:56" ht="15" customHeight="1">
      <c r="A144" s="1"/>
      <c r="B144" s="1"/>
      <c r="C144" s="80" t="s">
        <v>62</v>
      </c>
      <c r="D144" s="80"/>
      <c r="E144" s="80"/>
      <c r="F144" s="80"/>
      <c r="G144" s="80"/>
      <c r="H144" s="80"/>
      <c r="I144" s="80"/>
      <c r="J144" s="80"/>
      <c r="K144" s="80"/>
      <c r="L144" s="80"/>
      <c r="M144" s="80"/>
      <c r="N144" s="80"/>
      <c r="O144" s="80"/>
      <c r="P144" s="80"/>
      <c r="Q144" s="80"/>
      <c r="R144" s="80"/>
      <c r="S144" s="80"/>
      <c r="T144" s="80"/>
      <c r="U144" s="74">
        <f>+U145</f>
        <v>678</v>
      </c>
      <c r="V144" s="74"/>
      <c r="W144" s="74"/>
      <c r="X144" s="74"/>
      <c r="Y144" s="74">
        <f>+Y145</f>
        <v>597.71018700000002</v>
      </c>
      <c r="Z144" s="74"/>
      <c r="AA144" s="74"/>
      <c r="AB144" s="74"/>
      <c r="AC144" s="74"/>
      <c r="AD144" s="74"/>
      <c r="AE144" s="75">
        <v>88.154867260000003</v>
      </c>
      <c r="AF144" s="75"/>
      <c r="AG144" s="75"/>
      <c r="AH144" s="75"/>
      <c r="AI144" s="73"/>
      <c r="AJ144" s="73"/>
      <c r="AK144" s="73"/>
      <c r="AL144" s="73"/>
      <c r="AM144" s="73"/>
      <c r="AN144" s="73"/>
      <c r="AO144" s="73"/>
      <c r="AP144" s="73"/>
      <c r="AQ144" s="73"/>
      <c r="AR144" s="73"/>
      <c r="AS144" s="73"/>
      <c r="AT144" s="73"/>
      <c r="AU144" s="73"/>
      <c r="AV144" s="74">
        <f>+AV145</f>
        <v>353.84183299999995</v>
      </c>
      <c r="AW144" s="74"/>
      <c r="AX144" s="74"/>
      <c r="AY144" s="74"/>
      <c r="AZ144" s="74"/>
      <c r="BA144" s="74"/>
      <c r="BB144" s="75">
        <v>52.185840710000001</v>
      </c>
      <c r="BC144" s="75"/>
      <c r="BD144" s="1"/>
    </row>
    <row r="145" spans="1:56" ht="23.1" customHeight="1">
      <c r="A145" s="1"/>
      <c r="B145" s="1"/>
      <c r="C145" s="76" t="s">
        <v>63</v>
      </c>
      <c r="D145" s="76"/>
      <c r="E145" s="76"/>
      <c r="F145" s="76"/>
      <c r="G145" s="76"/>
      <c r="H145" s="76"/>
      <c r="I145" s="76"/>
      <c r="J145" s="76"/>
      <c r="K145" s="76"/>
      <c r="L145" s="76"/>
      <c r="M145" s="76"/>
      <c r="N145" s="76"/>
      <c r="O145" s="76"/>
      <c r="P145" s="76"/>
      <c r="Q145" s="76"/>
      <c r="R145" s="76"/>
      <c r="S145" s="76"/>
      <c r="T145" s="76"/>
      <c r="U145" s="77">
        <f>+U146+U182</f>
        <v>678</v>
      </c>
      <c r="V145" s="77"/>
      <c r="W145" s="77"/>
      <c r="X145" s="77"/>
      <c r="Y145" s="77">
        <f>+Y146+Y182</f>
        <v>597.71018700000002</v>
      </c>
      <c r="Z145" s="77"/>
      <c r="AA145" s="77"/>
      <c r="AB145" s="77"/>
      <c r="AC145" s="77"/>
      <c r="AD145" s="77"/>
      <c r="AE145" s="78">
        <v>88.154867260000003</v>
      </c>
      <c r="AF145" s="78"/>
      <c r="AG145" s="78"/>
      <c r="AH145" s="78"/>
      <c r="AI145" s="79"/>
      <c r="AJ145" s="79"/>
      <c r="AK145" s="79"/>
      <c r="AL145" s="79"/>
      <c r="AM145" s="79"/>
      <c r="AN145" s="79"/>
      <c r="AO145" s="79"/>
      <c r="AP145" s="79"/>
      <c r="AQ145" s="79"/>
      <c r="AR145" s="79"/>
      <c r="AS145" s="79"/>
      <c r="AT145" s="79"/>
      <c r="AU145" s="79"/>
      <c r="AV145" s="77">
        <f>+AV146+AV182</f>
        <v>353.84183299999995</v>
      </c>
      <c r="AW145" s="77"/>
      <c r="AX145" s="77"/>
      <c r="AY145" s="77"/>
      <c r="AZ145" s="77"/>
      <c r="BA145" s="77"/>
      <c r="BB145" s="78">
        <v>52.185840710000001</v>
      </c>
      <c r="BC145" s="78"/>
      <c r="BD145" s="1"/>
    </row>
    <row r="146" spans="1:56" ht="45.95" customHeight="1">
      <c r="A146" s="1"/>
      <c r="B146" s="1"/>
      <c r="C146" s="72" t="s">
        <v>64</v>
      </c>
      <c r="D146" s="72"/>
      <c r="E146" s="72"/>
      <c r="F146" s="72"/>
      <c r="G146" s="72"/>
      <c r="H146" s="72"/>
      <c r="I146" s="72"/>
      <c r="J146" s="72"/>
      <c r="K146" s="72"/>
      <c r="L146" s="72"/>
      <c r="M146" s="72"/>
      <c r="N146" s="72"/>
      <c r="O146" s="72"/>
      <c r="P146" s="72"/>
      <c r="Q146" s="72"/>
      <c r="R146" s="72"/>
      <c r="S146" s="72"/>
      <c r="T146" s="72"/>
      <c r="U146" s="68">
        <f>+U178+U180</f>
        <v>279</v>
      </c>
      <c r="V146" s="68"/>
      <c r="W146" s="68"/>
      <c r="X146" s="68"/>
      <c r="Y146" s="68">
        <f>+Y178+Y180</f>
        <v>238.004324</v>
      </c>
      <c r="Z146" s="68"/>
      <c r="AA146" s="68"/>
      <c r="AB146" s="68"/>
      <c r="AC146" s="68"/>
      <c r="AD146" s="68"/>
      <c r="AE146" s="69" t="s">
        <v>65</v>
      </c>
      <c r="AF146" s="69"/>
      <c r="AG146" s="69"/>
      <c r="AH146" s="69"/>
      <c r="AI146" s="67"/>
      <c r="AJ146" s="67"/>
      <c r="AK146" s="67"/>
      <c r="AL146" s="67"/>
      <c r="AM146" s="67"/>
      <c r="AN146" s="67"/>
      <c r="AO146" s="67"/>
      <c r="AP146" s="67"/>
      <c r="AQ146" s="67"/>
      <c r="AR146" s="67"/>
      <c r="AS146" s="67"/>
      <c r="AT146" s="67"/>
      <c r="AU146" s="67"/>
      <c r="AV146" s="68">
        <f>+AV178+AV180</f>
        <v>149.43866499999999</v>
      </c>
      <c r="AW146" s="68"/>
      <c r="AX146" s="68"/>
      <c r="AY146" s="68"/>
      <c r="AZ146" s="68"/>
      <c r="BA146" s="68"/>
      <c r="BB146" s="69" t="s">
        <v>66</v>
      </c>
      <c r="BC146" s="69"/>
      <c r="BD146" s="1"/>
    </row>
    <row r="147" spans="1:56" ht="15" customHeight="1">
      <c r="A147" s="1"/>
      <c r="B147" s="1"/>
      <c r="C147" s="70" t="s">
        <v>15</v>
      </c>
      <c r="D147" s="70"/>
      <c r="E147" s="70"/>
      <c r="F147" s="70"/>
      <c r="G147" s="70"/>
      <c r="H147" s="70"/>
      <c r="I147" s="70"/>
      <c r="J147" s="70"/>
      <c r="K147" s="70"/>
      <c r="L147" s="70"/>
      <c r="M147" s="70"/>
      <c r="N147" s="70"/>
      <c r="O147" s="70"/>
      <c r="P147" s="70"/>
      <c r="Q147" s="70"/>
      <c r="R147" s="70"/>
      <c r="S147" s="70"/>
      <c r="T147" s="70"/>
      <c r="U147" s="71" t="s">
        <v>16</v>
      </c>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c r="AV147" s="71"/>
      <c r="AW147" s="71"/>
      <c r="AX147" s="71"/>
      <c r="AY147" s="71"/>
      <c r="AZ147" s="71"/>
      <c r="BA147" s="71"/>
      <c r="BB147" s="71"/>
      <c r="BC147" s="71"/>
      <c r="BD147" s="1"/>
    </row>
    <row r="148" spans="1:56" ht="20.100000000000001" customHeight="1">
      <c r="A148" s="1"/>
      <c r="B148" s="1"/>
      <c r="C148" s="1"/>
      <c r="D148" s="64" t="s">
        <v>17</v>
      </c>
      <c r="E148" s="64"/>
      <c r="F148" s="65" t="s">
        <v>67</v>
      </c>
      <c r="G148" s="65"/>
      <c r="H148" s="65"/>
      <c r="I148" s="65"/>
      <c r="J148" s="65"/>
      <c r="K148" s="65"/>
      <c r="L148" s="65"/>
      <c r="M148" s="65"/>
      <c r="N148" s="65"/>
      <c r="O148" s="65"/>
      <c r="P148" s="65"/>
      <c r="Q148" s="65"/>
      <c r="R148" s="65"/>
      <c r="S148" s="65"/>
      <c r="T148" s="65"/>
      <c r="U148" s="65"/>
      <c r="V148" s="65"/>
      <c r="W148" s="65"/>
      <c r="X148" s="65"/>
      <c r="Y148" s="65"/>
      <c r="Z148" s="65"/>
      <c r="AA148" s="65"/>
      <c r="AB148" s="65"/>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c r="A149" s="1"/>
      <c r="B149" s="1"/>
      <c r="C149" s="1"/>
      <c r="D149" s="1"/>
      <c r="E149" s="1"/>
      <c r="F149" s="1"/>
      <c r="G149" s="1"/>
      <c r="H149" s="1"/>
      <c r="I149" s="1"/>
      <c r="J149" s="1"/>
      <c r="K149" s="66" t="s">
        <v>19</v>
      </c>
      <c r="L149" s="66"/>
      <c r="M149" s="66"/>
      <c r="N149" s="66"/>
      <c r="O149" s="66"/>
      <c r="P149" s="66"/>
      <c r="Q149" s="66" t="s">
        <v>20</v>
      </c>
      <c r="R149" s="66"/>
      <c r="S149" s="66"/>
      <c r="T149" s="66"/>
      <c r="U149" s="66"/>
      <c r="V149" s="66" t="s">
        <v>21</v>
      </c>
      <c r="W149" s="66"/>
      <c r="X149" s="66"/>
      <c r="Y149" s="66"/>
      <c r="Z149" s="66"/>
      <c r="AA149" s="66" t="s">
        <v>22</v>
      </c>
      <c r="AB149" s="66"/>
      <c r="AC149" s="66"/>
      <c r="AD149" s="66"/>
      <c r="AE149" s="61" t="s">
        <v>23</v>
      </c>
      <c r="AF149" s="61"/>
      <c r="AG149" s="61"/>
      <c r="AH149" s="61"/>
      <c r="AI149" s="61"/>
      <c r="AJ149" s="61"/>
      <c r="AK149" s="61"/>
      <c r="AL149" s="61"/>
      <c r="AM149" s="61"/>
      <c r="AN149" s="61"/>
      <c r="AO149" s="61"/>
      <c r="AP149" s="61"/>
      <c r="AQ149" s="61"/>
      <c r="AR149" s="61"/>
      <c r="AS149" s="61"/>
      <c r="AT149" s="61"/>
      <c r="AU149" s="61"/>
      <c r="AV149" s="61"/>
      <c r="AW149" s="61"/>
      <c r="AX149" s="1"/>
      <c r="AY149" s="1"/>
      <c r="AZ149" s="1"/>
      <c r="BA149" s="1"/>
      <c r="BB149" s="1"/>
      <c r="BC149" s="1"/>
      <c r="BD149" s="1"/>
    </row>
    <row r="150" spans="1:56" ht="15" customHeight="1">
      <c r="A150" s="1"/>
      <c r="B150" s="1"/>
      <c r="C150" s="1"/>
      <c r="D150" s="1"/>
      <c r="E150" s="1"/>
      <c r="F150" s="1"/>
      <c r="G150" s="1"/>
      <c r="H150" s="1"/>
      <c r="I150" s="1"/>
      <c r="J150" s="1"/>
      <c r="K150" s="62"/>
      <c r="L150" s="62"/>
      <c r="M150" s="62"/>
      <c r="N150" s="62"/>
      <c r="O150" s="62"/>
      <c r="P150" s="62"/>
      <c r="Q150" s="63"/>
      <c r="R150" s="63"/>
      <c r="S150" s="63"/>
      <c r="T150" s="63"/>
      <c r="U150" s="63"/>
      <c r="V150" s="62"/>
      <c r="W150" s="62"/>
      <c r="X150" s="62"/>
      <c r="Y150" s="62"/>
      <c r="Z150" s="62"/>
      <c r="AA150" s="62"/>
      <c r="AB150" s="62"/>
      <c r="AC150" s="62"/>
      <c r="AD150" s="62"/>
      <c r="AE150" s="63" t="s">
        <v>24</v>
      </c>
      <c r="AF150" s="63"/>
      <c r="AG150" s="63"/>
      <c r="AH150" s="63"/>
      <c r="AI150" s="63"/>
      <c r="AJ150" s="63"/>
      <c r="AK150" s="63"/>
      <c r="AL150" s="63"/>
      <c r="AM150" s="63"/>
      <c r="AN150" s="63"/>
      <c r="AO150" s="63"/>
      <c r="AP150" s="62" t="s">
        <v>25</v>
      </c>
      <c r="AQ150" s="62"/>
      <c r="AR150" s="62"/>
      <c r="AS150" s="62"/>
      <c r="AT150" s="62"/>
      <c r="AU150" s="62"/>
      <c r="AV150" s="62"/>
      <c r="AW150" s="62"/>
      <c r="AX150" s="1"/>
      <c r="AY150" s="1"/>
      <c r="AZ150" s="1"/>
      <c r="BA150" s="1"/>
      <c r="BB150" s="1"/>
      <c r="BC150" s="1"/>
      <c r="BD150" s="1"/>
    </row>
    <row r="151" spans="1:56" ht="0.95" customHeight="1">
      <c r="A151" s="1"/>
      <c r="B151" s="1"/>
      <c r="C151" s="1"/>
      <c r="D151" s="1"/>
      <c r="E151" s="1"/>
      <c r="F151" s="1"/>
      <c r="G151" s="1"/>
      <c r="H151" s="1"/>
      <c r="I151" s="1"/>
      <c r="J151" s="1"/>
      <c r="K151" s="58">
        <v>2024</v>
      </c>
      <c r="L151" s="58"/>
      <c r="M151" s="58"/>
      <c r="N151" s="58"/>
      <c r="O151" s="58"/>
      <c r="P151" s="58"/>
      <c r="Q151" s="59">
        <v>150</v>
      </c>
      <c r="R151" s="59"/>
      <c r="S151" s="59"/>
      <c r="T151" s="59"/>
      <c r="U151" s="59"/>
      <c r="V151" s="59">
        <v>227</v>
      </c>
      <c r="W151" s="59"/>
      <c r="X151" s="59"/>
      <c r="Y151" s="59"/>
      <c r="Z151" s="59"/>
      <c r="AA151" s="59">
        <v>227</v>
      </c>
      <c r="AB151" s="59"/>
      <c r="AC151" s="59"/>
      <c r="AD151" s="59"/>
      <c r="AE151" s="60">
        <v>100</v>
      </c>
      <c r="AF151" s="60"/>
      <c r="AG151" s="60"/>
      <c r="AH151" s="60"/>
      <c r="AI151" s="60"/>
      <c r="AJ151" s="60"/>
      <c r="AK151" s="56"/>
      <c r="AL151" s="1"/>
      <c r="AM151" s="1"/>
      <c r="AN151" s="1"/>
      <c r="AO151" s="56"/>
      <c r="AP151" s="59" t="s">
        <v>26</v>
      </c>
      <c r="AQ151" s="59"/>
      <c r="AR151" s="59"/>
      <c r="AS151" s="59"/>
      <c r="AT151" s="1"/>
      <c r="AU151" s="1"/>
      <c r="AV151" s="1"/>
      <c r="AW151" s="1"/>
      <c r="AX151" s="56"/>
      <c r="AY151" s="1"/>
      <c r="AZ151" s="1"/>
      <c r="BA151" s="1"/>
      <c r="BB151" s="1"/>
      <c r="BC151" s="1"/>
      <c r="BD151" s="1"/>
    </row>
    <row r="152" spans="1:56" ht="12.95" customHeight="1">
      <c r="A152" s="1"/>
      <c r="B152" s="1"/>
      <c r="C152" s="1"/>
      <c r="D152" s="1"/>
      <c r="E152" s="1"/>
      <c r="F152" s="1"/>
      <c r="G152" s="1"/>
      <c r="H152" s="1"/>
      <c r="I152" s="1"/>
      <c r="J152" s="1"/>
      <c r="K152" s="58"/>
      <c r="L152" s="58"/>
      <c r="M152" s="58"/>
      <c r="N152" s="58"/>
      <c r="O152" s="58"/>
      <c r="P152" s="58"/>
      <c r="Q152" s="59"/>
      <c r="R152" s="59"/>
      <c r="S152" s="59"/>
      <c r="T152" s="59"/>
      <c r="U152" s="59"/>
      <c r="V152" s="59"/>
      <c r="W152" s="59"/>
      <c r="X152" s="59"/>
      <c r="Y152" s="59"/>
      <c r="Z152" s="59"/>
      <c r="AA152" s="59"/>
      <c r="AB152" s="59"/>
      <c r="AC152" s="59"/>
      <c r="AD152" s="59"/>
      <c r="AE152" s="60"/>
      <c r="AF152" s="60"/>
      <c r="AG152" s="60"/>
      <c r="AH152" s="60"/>
      <c r="AI152" s="60"/>
      <c r="AJ152" s="60"/>
      <c r="AK152" s="56"/>
      <c r="AL152" s="1"/>
      <c r="AM152" s="2"/>
      <c r="AN152" s="1"/>
      <c r="AO152" s="56"/>
      <c r="AP152" s="59"/>
      <c r="AQ152" s="59"/>
      <c r="AR152" s="59"/>
      <c r="AS152" s="59"/>
      <c r="AT152" s="1"/>
      <c r="AU152" s="1"/>
      <c r="AV152" s="1"/>
      <c r="AW152" s="1"/>
      <c r="AX152" s="56"/>
      <c r="AY152" s="1"/>
      <c r="AZ152" s="1"/>
      <c r="BA152" s="1"/>
      <c r="BB152" s="1"/>
      <c r="BC152" s="1"/>
      <c r="BD152" s="1"/>
    </row>
    <row r="153" spans="1:56" ht="0.95" customHeight="1">
      <c r="A153" s="1"/>
      <c r="B153" s="1"/>
      <c r="C153" s="1"/>
      <c r="D153" s="1"/>
      <c r="E153" s="1"/>
      <c r="F153" s="1"/>
      <c r="G153" s="1"/>
      <c r="H153" s="1"/>
      <c r="I153" s="1"/>
      <c r="J153" s="1"/>
      <c r="K153" s="58"/>
      <c r="L153" s="58"/>
      <c r="M153" s="58"/>
      <c r="N153" s="58"/>
      <c r="O153" s="58"/>
      <c r="P153" s="58"/>
      <c r="Q153" s="59"/>
      <c r="R153" s="59"/>
      <c r="S153" s="59"/>
      <c r="T153" s="59"/>
      <c r="U153" s="59"/>
      <c r="V153" s="59"/>
      <c r="W153" s="59"/>
      <c r="X153" s="59"/>
      <c r="Y153" s="59"/>
      <c r="Z153" s="59"/>
      <c r="AA153" s="59"/>
      <c r="AB153" s="59"/>
      <c r="AC153" s="59"/>
      <c r="AD153" s="59"/>
      <c r="AE153" s="60"/>
      <c r="AF153" s="60"/>
      <c r="AG153" s="60"/>
      <c r="AH153" s="60"/>
      <c r="AI153" s="60"/>
      <c r="AJ153" s="60"/>
      <c r="AK153" s="56"/>
      <c r="AL153" s="1"/>
      <c r="AM153" s="1"/>
      <c r="AN153" s="1"/>
      <c r="AO153" s="56"/>
      <c r="AP153" s="59"/>
      <c r="AQ153" s="59"/>
      <c r="AR153" s="59"/>
      <c r="AS153" s="59"/>
      <c r="AT153" s="1"/>
      <c r="AU153" s="1"/>
      <c r="AV153" s="1"/>
      <c r="AW153" s="1"/>
      <c r="AX153" s="56"/>
      <c r="AY153" s="1"/>
      <c r="AZ153" s="1"/>
      <c r="BA153" s="1"/>
      <c r="BB153" s="1"/>
      <c r="BC153" s="1"/>
      <c r="BD153" s="1"/>
    </row>
    <row r="154" spans="1:56" ht="0.95" customHeight="1">
      <c r="A154" s="1"/>
      <c r="B154" s="1"/>
      <c r="C154" s="1"/>
      <c r="D154" s="1"/>
      <c r="E154" s="1"/>
      <c r="F154" s="1"/>
      <c r="G154" s="1"/>
      <c r="H154" s="1"/>
      <c r="I154" s="1"/>
      <c r="J154" s="1"/>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1"/>
      <c r="AZ154" s="1"/>
      <c r="BA154" s="1"/>
      <c r="BB154" s="1"/>
      <c r="BC154" s="1"/>
      <c r="BD154" s="1"/>
    </row>
    <row r="155" spans="1:56" ht="0.95" customHeight="1">
      <c r="A155" s="1"/>
      <c r="B155" s="1"/>
      <c r="C155" s="1"/>
      <c r="D155" s="1"/>
      <c r="E155" s="1"/>
      <c r="F155" s="1"/>
      <c r="G155" s="1"/>
      <c r="H155" s="1"/>
      <c r="I155" s="1"/>
      <c r="J155" s="1"/>
      <c r="K155" s="58">
        <v>2025</v>
      </c>
      <c r="L155" s="58"/>
      <c r="M155" s="58"/>
      <c r="N155" s="58"/>
      <c r="O155" s="58"/>
      <c r="P155" s="58"/>
      <c r="Q155" s="59">
        <v>250</v>
      </c>
      <c r="R155" s="59"/>
      <c r="S155" s="59"/>
      <c r="T155" s="59"/>
      <c r="U155" s="59"/>
      <c r="V155" s="59">
        <v>258</v>
      </c>
      <c r="W155" s="59"/>
      <c r="X155" s="59"/>
      <c r="Y155" s="59"/>
      <c r="Z155" s="59"/>
      <c r="AA155" s="59">
        <v>171</v>
      </c>
      <c r="AB155" s="59"/>
      <c r="AC155" s="59"/>
      <c r="AD155" s="59"/>
      <c r="AE155" s="60">
        <v>66.279069770000007</v>
      </c>
      <c r="AF155" s="60"/>
      <c r="AG155" s="60"/>
      <c r="AH155" s="60"/>
      <c r="AI155" s="60"/>
      <c r="AJ155" s="60"/>
      <c r="AK155" s="56"/>
      <c r="AL155" s="1"/>
      <c r="AM155" s="1"/>
      <c r="AN155" s="1"/>
      <c r="AO155" s="56"/>
      <c r="AP155" s="59">
        <v>82.06185567</v>
      </c>
      <c r="AQ155" s="59"/>
      <c r="AR155" s="59"/>
      <c r="AS155" s="59"/>
      <c r="AT155" s="1"/>
      <c r="AU155" s="1"/>
      <c r="AV155" s="1"/>
      <c r="AW155" s="1"/>
      <c r="AX155" s="56"/>
      <c r="AY155" s="1"/>
      <c r="AZ155" s="1"/>
      <c r="BA155" s="1"/>
      <c r="BB155" s="1"/>
      <c r="BC155" s="1"/>
      <c r="BD155" s="1"/>
    </row>
    <row r="156" spans="1:56" ht="12.95" customHeight="1">
      <c r="A156" s="1"/>
      <c r="B156" s="1"/>
      <c r="C156" s="1"/>
      <c r="D156" s="1"/>
      <c r="E156" s="1"/>
      <c r="F156" s="1"/>
      <c r="G156" s="1"/>
      <c r="H156" s="1"/>
      <c r="I156" s="1"/>
      <c r="J156" s="1"/>
      <c r="K156" s="58"/>
      <c r="L156" s="58"/>
      <c r="M156" s="58"/>
      <c r="N156" s="58"/>
      <c r="O156" s="58"/>
      <c r="P156" s="58"/>
      <c r="Q156" s="59"/>
      <c r="R156" s="59"/>
      <c r="S156" s="59"/>
      <c r="T156" s="59"/>
      <c r="U156" s="59"/>
      <c r="V156" s="59"/>
      <c r="W156" s="59"/>
      <c r="X156" s="59"/>
      <c r="Y156" s="59"/>
      <c r="Z156" s="59"/>
      <c r="AA156" s="59"/>
      <c r="AB156" s="59"/>
      <c r="AC156" s="59"/>
      <c r="AD156" s="59"/>
      <c r="AE156" s="60"/>
      <c r="AF156" s="60"/>
      <c r="AG156" s="60"/>
      <c r="AH156" s="60"/>
      <c r="AI156" s="60"/>
      <c r="AJ156" s="60"/>
      <c r="AK156" s="56"/>
      <c r="AL156" s="1"/>
      <c r="AM156" s="2"/>
      <c r="AN156" s="1"/>
      <c r="AO156" s="56"/>
      <c r="AP156" s="59"/>
      <c r="AQ156" s="59"/>
      <c r="AR156" s="59"/>
      <c r="AS156" s="59"/>
      <c r="AT156" s="1"/>
      <c r="AU156" s="57"/>
      <c r="AV156" s="57"/>
      <c r="AW156" s="1"/>
      <c r="AX156" s="56"/>
      <c r="AY156" s="1"/>
      <c r="AZ156" s="1"/>
      <c r="BA156" s="1"/>
      <c r="BB156" s="1"/>
      <c r="BC156" s="1"/>
      <c r="BD156" s="1"/>
    </row>
    <row r="157" spans="1:56" ht="0.95" customHeight="1">
      <c r="A157" s="1"/>
      <c r="B157" s="1"/>
      <c r="C157" s="1"/>
      <c r="D157" s="1"/>
      <c r="E157" s="1"/>
      <c r="F157" s="1"/>
      <c r="G157" s="1"/>
      <c r="H157" s="1"/>
      <c r="I157" s="1"/>
      <c r="J157" s="1"/>
      <c r="K157" s="58"/>
      <c r="L157" s="58"/>
      <c r="M157" s="58"/>
      <c r="N157" s="58"/>
      <c r="O157" s="58"/>
      <c r="P157" s="58"/>
      <c r="Q157" s="59"/>
      <c r="R157" s="59"/>
      <c r="S157" s="59"/>
      <c r="T157" s="59"/>
      <c r="U157" s="59"/>
      <c r="V157" s="59"/>
      <c r="W157" s="59"/>
      <c r="X157" s="59"/>
      <c r="Y157" s="59"/>
      <c r="Z157" s="59"/>
      <c r="AA157" s="59"/>
      <c r="AB157" s="59"/>
      <c r="AC157" s="59"/>
      <c r="AD157" s="59"/>
      <c r="AE157" s="60"/>
      <c r="AF157" s="60"/>
      <c r="AG157" s="60"/>
      <c r="AH157" s="60"/>
      <c r="AI157" s="60"/>
      <c r="AJ157" s="60"/>
      <c r="AK157" s="56"/>
      <c r="AL157" s="1"/>
      <c r="AM157" s="1"/>
      <c r="AN157" s="1"/>
      <c r="AO157" s="56"/>
      <c r="AP157" s="59"/>
      <c r="AQ157" s="59"/>
      <c r="AR157" s="59"/>
      <c r="AS157" s="59"/>
      <c r="AT157" s="1"/>
      <c r="AU157" s="1"/>
      <c r="AV157" s="1"/>
      <c r="AW157" s="1"/>
      <c r="AX157" s="56"/>
      <c r="AY157" s="1"/>
      <c r="AZ157" s="1"/>
      <c r="BA157" s="1"/>
      <c r="BB157" s="1"/>
      <c r="BC157" s="1"/>
      <c r="BD157" s="1"/>
    </row>
    <row r="158" spans="1:56" ht="0.95" customHeight="1">
      <c r="A158" s="1"/>
      <c r="B158" s="1"/>
      <c r="C158" s="1"/>
      <c r="D158" s="1"/>
      <c r="E158" s="1"/>
      <c r="F158" s="1"/>
      <c r="G158" s="1"/>
      <c r="H158" s="1"/>
      <c r="I158" s="1"/>
      <c r="J158" s="1"/>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1"/>
      <c r="AZ158" s="1"/>
      <c r="BA158" s="1"/>
      <c r="BB158" s="1"/>
      <c r="BC158" s="1"/>
      <c r="BD158" s="1"/>
    </row>
    <row r="159" spans="1:56" ht="0.95" customHeight="1">
      <c r="A159" s="1"/>
      <c r="B159" s="1"/>
      <c r="C159" s="1"/>
      <c r="D159" s="1"/>
      <c r="E159" s="1"/>
      <c r="F159" s="1"/>
      <c r="G159" s="1"/>
      <c r="H159" s="1"/>
      <c r="I159" s="1"/>
      <c r="J159" s="1"/>
      <c r="K159" s="58">
        <v>2026</v>
      </c>
      <c r="L159" s="58"/>
      <c r="M159" s="58"/>
      <c r="N159" s="58"/>
      <c r="O159" s="58"/>
      <c r="P159" s="58"/>
      <c r="Q159" s="59">
        <v>300</v>
      </c>
      <c r="R159" s="59"/>
      <c r="S159" s="59"/>
      <c r="T159" s="59"/>
      <c r="U159" s="59"/>
      <c r="V159" s="59">
        <v>300</v>
      </c>
      <c r="W159" s="59"/>
      <c r="X159" s="59"/>
      <c r="Y159" s="59"/>
      <c r="Z159" s="59"/>
      <c r="AA159" s="59" t="s">
        <v>16</v>
      </c>
      <c r="AB159" s="59"/>
      <c r="AC159" s="59"/>
      <c r="AD159" s="59"/>
      <c r="AE159" s="60">
        <v>0</v>
      </c>
      <c r="AF159" s="60"/>
      <c r="AG159" s="60"/>
      <c r="AH159" s="60"/>
      <c r="AI159" s="60"/>
      <c r="AJ159" s="60"/>
      <c r="AK159" s="56"/>
      <c r="AL159" s="1"/>
      <c r="AM159" s="1"/>
      <c r="AN159" s="1"/>
      <c r="AO159" s="56"/>
      <c r="AP159" s="59" t="s">
        <v>26</v>
      </c>
      <c r="AQ159" s="59"/>
      <c r="AR159" s="59"/>
      <c r="AS159" s="59"/>
      <c r="AT159" s="1"/>
      <c r="AU159" s="1"/>
      <c r="AV159" s="1"/>
      <c r="AW159" s="1"/>
      <c r="AX159" s="56"/>
      <c r="AY159" s="1"/>
      <c r="AZ159" s="1"/>
      <c r="BA159" s="1"/>
      <c r="BB159" s="1"/>
      <c r="BC159" s="1"/>
      <c r="BD159" s="1"/>
    </row>
    <row r="160" spans="1:56" ht="12.95" customHeight="1">
      <c r="A160" s="1"/>
      <c r="B160" s="1"/>
      <c r="C160" s="1"/>
      <c r="D160" s="1"/>
      <c r="E160" s="1"/>
      <c r="F160" s="1"/>
      <c r="G160" s="1"/>
      <c r="H160" s="1"/>
      <c r="I160" s="1"/>
      <c r="J160" s="1"/>
      <c r="K160" s="58"/>
      <c r="L160" s="58"/>
      <c r="M160" s="58"/>
      <c r="N160" s="58"/>
      <c r="O160" s="58"/>
      <c r="P160" s="58"/>
      <c r="Q160" s="59"/>
      <c r="R160" s="59"/>
      <c r="S160" s="59"/>
      <c r="T160" s="59"/>
      <c r="U160" s="59"/>
      <c r="V160" s="59"/>
      <c r="W160" s="59"/>
      <c r="X160" s="59"/>
      <c r="Y160" s="59"/>
      <c r="Z160" s="59"/>
      <c r="AA160" s="59"/>
      <c r="AB160" s="59"/>
      <c r="AC160" s="59"/>
      <c r="AD160" s="59"/>
      <c r="AE160" s="60"/>
      <c r="AF160" s="60"/>
      <c r="AG160" s="60"/>
      <c r="AH160" s="60"/>
      <c r="AI160" s="60"/>
      <c r="AJ160" s="60"/>
      <c r="AK160" s="56"/>
      <c r="AL160" s="1"/>
      <c r="AM160" s="2"/>
      <c r="AN160" s="1"/>
      <c r="AO160" s="56"/>
      <c r="AP160" s="59"/>
      <c r="AQ160" s="59"/>
      <c r="AR160" s="59"/>
      <c r="AS160" s="59"/>
      <c r="AT160" s="1"/>
      <c r="AU160" s="1"/>
      <c r="AV160" s="1"/>
      <c r="AW160" s="1"/>
      <c r="AX160" s="56"/>
      <c r="AY160" s="1"/>
      <c r="AZ160" s="1"/>
      <c r="BA160" s="1"/>
      <c r="BB160" s="1"/>
      <c r="BC160" s="1"/>
      <c r="BD160" s="1"/>
    </row>
    <row r="161" spans="1:56" ht="0.95" customHeight="1">
      <c r="A161" s="1"/>
      <c r="B161" s="1"/>
      <c r="C161" s="1"/>
      <c r="D161" s="1"/>
      <c r="E161" s="1"/>
      <c r="F161" s="1"/>
      <c r="G161" s="1"/>
      <c r="H161" s="1"/>
      <c r="I161" s="1"/>
      <c r="J161" s="1"/>
      <c r="K161" s="58"/>
      <c r="L161" s="58"/>
      <c r="M161" s="58"/>
      <c r="N161" s="58"/>
      <c r="O161" s="58"/>
      <c r="P161" s="58"/>
      <c r="Q161" s="59"/>
      <c r="R161" s="59"/>
      <c r="S161" s="59"/>
      <c r="T161" s="59"/>
      <c r="U161" s="59"/>
      <c r="V161" s="59"/>
      <c r="W161" s="59"/>
      <c r="X161" s="59"/>
      <c r="Y161" s="59"/>
      <c r="Z161" s="59"/>
      <c r="AA161" s="59"/>
      <c r="AB161" s="59"/>
      <c r="AC161" s="59"/>
      <c r="AD161" s="59"/>
      <c r="AE161" s="60"/>
      <c r="AF161" s="60"/>
      <c r="AG161" s="60"/>
      <c r="AH161" s="60"/>
      <c r="AI161" s="60"/>
      <c r="AJ161" s="60"/>
      <c r="AK161" s="56"/>
      <c r="AL161" s="1"/>
      <c r="AM161" s="1"/>
      <c r="AN161" s="1"/>
      <c r="AO161" s="56"/>
      <c r="AP161" s="59"/>
      <c r="AQ161" s="59"/>
      <c r="AR161" s="59"/>
      <c r="AS161" s="59"/>
      <c r="AT161" s="1"/>
      <c r="AU161" s="1"/>
      <c r="AV161" s="1"/>
      <c r="AW161" s="1"/>
      <c r="AX161" s="56"/>
      <c r="AY161" s="1"/>
      <c r="AZ161" s="1"/>
      <c r="BA161" s="1"/>
      <c r="BB161" s="1"/>
      <c r="BC161" s="1"/>
      <c r="BD161" s="1"/>
    </row>
    <row r="162" spans="1:56" ht="0.95" customHeight="1">
      <c r="A162" s="1"/>
      <c r="B162" s="1"/>
      <c r="C162" s="1"/>
      <c r="D162" s="1"/>
      <c r="E162" s="1"/>
      <c r="F162" s="1"/>
      <c r="G162" s="1"/>
      <c r="H162" s="1"/>
      <c r="I162" s="1"/>
      <c r="J162" s="1"/>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1"/>
      <c r="AZ162" s="1"/>
      <c r="BA162" s="1"/>
      <c r="BB162" s="1"/>
      <c r="BC162" s="1"/>
      <c r="BD162" s="1"/>
    </row>
    <row r="163" spans="1:56" ht="0.95" customHeight="1">
      <c r="A163" s="1"/>
      <c r="B163" s="1"/>
      <c r="C163" s="1"/>
      <c r="D163" s="1"/>
      <c r="E163" s="1"/>
      <c r="F163" s="1"/>
      <c r="G163" s="1"/>
      <c r="H163" s="1"/>
      <c r="I163" s="1"/>
      <c r="J163" s="1"/>
      <c r="K163" s="58">
        <v>2027</v>
      </c>
      <c r="L163" s="58"/>
      <c r="M163" s="58"/>
      <c r="N163" s="58"/>
      <c r="O163" s="58"/>
      <c r="P163" s="58"/>
      <c r="Q163" s="59">
        <v>300</v>
      </c>
      <c r="R163" s="59"/>
      <c r="S163" s="59"/>
      <c r="T163" s="59"/>
      <c r="U163" s="59"/>
      <c r="V163" s="59">
        <v>215</v>
      </c>
      <c r="W163" s="59"/>
      <c r="X163" s="59"/>
      <c r="Y163" s="59"/>
      <c r="Z163" s="59"/>
      <c r="AA163" s="59" t="s">
        <v>16</v>
      </c>
      <c r="AB163" s="59"/>
      <c r="AC163" s="59"/>
      <c r="AD163" s="59"/>
      <c r="AE163" s="60">
        <v>0</v>
      </c>
      <c r="AF163" s="60"/>
      <c r="AG163" s="60"/>
      <c r="AH163" s="60"/>
      <c r="AI163" s="60"/>
      <c r="AJ163" s="60"/>
      <c r="AK163" s="56"/>
      <c r="AL163" s="1"/>
      <c r="AM163" s="1"/>
      <c r="AN163" s="1"/>
      <c r="AO163" s="56"/>
      <c r="AP163" s="59" t="s">
        <v>26</v>
      </c>
      <c r="AQ163" s="59"/>
      <c r="AR163" s="59"/>
      <c r="AS163" s="59"/>
      <c r="AT163" s="1"/>
      <c r="AU163" s="1"/>
      <c r="AV163" s="1"/>
      <c r="AW163" s="1"/>
      <c r="AX163" s="56"/>
      <c r="AY163" s="1"/>
      <c r="AZ163" s="1"/>
      <c r="BA163" s="1"/>
      <c r="BB163" s="1"/>
      <c r="BC163" s="1"/>
      <c r="BD163" s="1"/>
    </row>
    <row r="164" spans="1:56" ht="12.95" customHeight="1">
      <c r="A164" s="1"/>
      <c r="B164" s="1"/>
      <c r="C164" s="1"/>
      <c r="D164" s="1"/>
      <c r="E164" s="1"/>
      <c r="F164" s="1"/>
      <c r="G164" s="1"/>
      <c r="H164" s="1"/>
      <c r="I164" s="1"/>
      <c r="J164" s="1"/>
      <c r="K164" s="58"/>
      <c r="L164" s="58"/>
      <c r="M164" s="58"/>
      <c r="N164" s="58"/>
      <c r="O164" s="58"/>
      <c r="P164" s="58"/>
      <c r="Q164" s="59"/>
      <c r="R164" s="59"/>
      <c r="S164" s="59"/>
      <c r="T164" s="59"/>
      <c r="U164" s="59"/>
      <c r="V164" s="59"/>
      <c r="W164" s="59"/>
      <c r="X164" s="59"/>
      <c r="Y164" s="59"/>
      <c r="Z164" s="59"/>
      <c r="AA164" s="59"/>
      <c r="AB164" s="59"/>
      <c r="AC164" s="59"/>
      <c r="AD164" s="59"/>
      <c r="AE164" s="60"/>
      <c r="AF164" s="60"/>
      <c r="AG164" s="60"/>
      <c r="AH164" s="60"/>
      <c r="AI164" s="60"/>
      <c r="AJ164" s="60"/>
      <c r="AK164" s="56"/>
      <c r="AL164" s="1"/>
      <c r="AM164" s="2"/>
      <c r="AN164" s="1"/>
      <c r="AO164" s="56"/>
      <c r="AP164" s="59"/>
      <c r="AQ164" s="59"/>
      <c r="AR164" s="59"/>
      <c r="AS164" s="59"/>
      <c r="AT164" s="1"/>
      <c r="AU164" s="1"/>
      <c r="AV164" s="1"/>
      <c r="AW164" s="1"/>
      <c r="AX164" s="56"/>
      <c r="AY164" s="1"/>
      <c r="AZ164" s="1"/>
      <c r="BA164" s="1"/>
      <c r="BB164" s="1"/>
      <c r="BC164" s="1"/>
      <c r="BD164" s="1"/>
    </row>
    <row r="165" spans="1:56" ht="0.95" customHeight="1">
      <c r="A165" s="1"/>
      <c r="B165" s="1"/>
      <c r="C165" s="1"/>
      <c r="D165" s="1"/>
      <c r="E165" s="1"/>
      <c r="F165" s="1"/>
      <c r="G165" s="1"/>
      <c r="H165" s="1"/>
      <c r="I165" s="1"/>
      <c r="J165" s="1"/>
      <c r="K165" s="58"/>
      <c r="L165" s="58"/>
      <c r="M165" s="58"/>
      <c r="N165" s="58"/>
      <c r="O165" s="58"/>
      <c r="P165" s="58"/>
      <c r="Q165" s="59"/>
      <c r="R165" s="59"/>
      <c r="S165" s="59"/>
      <c r="T165" s="59"/>
      <c r="U165" s="59"/>
      <c r="V165" s="59"/>
      <c r="W165" s="59"/>
      <c r="X165" s="59"/>
      <c r="Y165" s="59"/>
      <c r="Z165" s="59"/>
      <c r="AA165" s="59"/>
      <c r="AB165" s="59"/>
      <c r="AC165" s="59"/>
      <c r="AD165" s="59"/>
      <c r="AE165" s="60"/>
      <c r="AF165" s="60"/>
      <c r="AG165" s="60"/>
      <c r="AH165" s="60"/>
      <c r="AI165" s="60"/>
      <c r="AJ165" s="60"/>
      <c r="AK165" s="56"/>
      <c r="AL165" s="1"/>
      <c r="AM165" s="1"/>
      <c r="AN165" s="1"/>
      <c r="AO165" s="56"/>
      <c r="AP165" s="59"/>
      <c r="AQ165" s="59"/>
      <c r="AR165" s="59"/>
      <c r="AS165" s="59"/>
      <c r="AT165" s="1"/>
      <c r="AU165" s="1"/>
      <c r="AV165" s="1"/>
      <c r="AW165" s="1"/>
      <c r="AX165" s="56"/>
      <c r="AY165" s="1"/>
      <c r="AZ165" s="1"/>
      <c r="BA165" s="1"/>
      <c r="BB165" s="1"/>
      <c r="BC165" s="1"/>
      <c r="BD165" s="1"/>
    </row>
    <row r="166" spans="1:56" ht="0.95" customHeight="1">
      <c r="A166" s="1"/>
      <c r="B166" s="1"/>
      <c r="C166" s="1"/>
      <c r="D166" s="1"/>
      <c r="E166" s="1"/>
      <c r="F166" s="1"/>
      <c r="G166" s="1"/>
      <c r="H166" s="1"/>
      <c r="I166" s="1"/>
      <c r="J166" s="1"/>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1"/>
      <c r="AZ166" s="1"/>
      <c r="BA166" s="1"/>
      <c r="BB166" s="1"/>
      <c r="BC166" s="1"/>
      <c r="BD166" s="1"/>
    </row>
    <row r="167" spans="1:56" ht="0.95" customHeight="1">
      <c r="A167" s="1"/>
      <c r="B167" s="1"/>
      <c r="C167" s="1"/>
      <c r="D167" s="1"/>
      <c r="E167" s="1"/>
      <c r="F167" s="1"/>
      <c r="G167" s="1"/>
      <c r="H167" s="1"/>
      <c r="I167" s="1"/>
      <c r="J167" s="1"/>
      <c r="K167" s="81" t="s">
        <v>27</v>
      </c>
      <c r="L167" s="81"/>
      <c r="M167" s="81"/>
      <c r="N167" s="81"/>
      <c r="O167" s="81"/>
      <c r="P167" s="81"/>
      <c r="Q167" s="82">
        <v>1000</v>
      </c>
      <c r="R167" s="82"/>
      <c r="S167" s="82"/>
      <c r="T167" s="82"/>
      <c r="U167" s="82"/>
      <c r="V167" s="82">
        <v>1000</v>
      </c>
      <c r="W167" s="82"/>
      <c r="X167" s="82"/>
      <c r="Y167" s="82"/>
      <c r="Z167" s="82"/>
      <c r="AA167" s="82">
        <v>398</v>
      </c>
      <c r="AB167" s="82"/>
      <c r="AC167" s="82"/>
      <c r="AD167" s="82"/>
      <c r="AE167" s="54" t="s">
        <v>28</v>
      </c>
      <c r="AF167" s="54"/>
      <c r="AG167" s="54"/>
      <c r="AH167" s="54"/>
      <c r="AI167" s="54"/>
      <c r="AJ167" s="54"/>
      <c r="AK167" s="54"/>
      <c r="AL167" s="54"/>
      <c r="AM167" s="54"/>
      <c r="AN167" s="54"/>
      <c r="AO167" s="54"/>
      <c r="AP167" s="55">
        <v>39.799999999999997</v>
      </c>
      <c r="AQ167" s="55"/>
      <c r="AR167" s="55"/>
      <c r="AS167" s="55"/>
      <c r="AT167" s="1"/>
      <c r="AU167" s="1"/>
      <c r="AV167" s="1"/>
      <c r="AW167" s="1"/>
      <c r="AX167" s="56"/>
      <c r="AY167" s="1"/>
      <c r="AZ167" s="1"/>
      <c r="BA167" s="1"/>
      <c r="BB167" s="1"/>
      <c r="BC167" s="1"/>
      <c r="BD167" s="1"/>
    </row>
    <row r="168" spans="1:56" ht="12.95" customHeight="1">
      <c r="A168" s="1"/>
      <c r="B168" s="1"/>
      <c r="C168" s="1"/>
      <c r="D168" s="1"/>
      <c r="E168" s="1"/>
      <c r="F168" s="1"/>
      <c r="G168" s="1"/>
      <c r="H168" s="1"/>
      <c r="I168" s="1"/>
      <c r="J168" s="1"/>
      <c r="K168" s="81"/>
      <c r="L168" s="81"/>
      <c r="M168" s="81"/>
      <c r="N168" s="81"/>
      <c r="O168" s="81"/>
      <c r="P168" s="81"/>
      <c r="Q168" s="82"/>
      <c r="R168" s="82"/>
      <c r="S168" s="82"/>
      <c r="T168" s="82"/>
      <c r="U168" s="82"/>
      <c r="V168" s="82"/>
      <c r="W168" s="82"/>
      <c r="X168" s="82"/>
      <c r="Y168" s="82"/>
      <c r="Z168" s="82"/>
      <c r="AA168" s="82"/>
      <c r="AB168" s="82"/>
      <c r="AC168" s="82"/>
      <c r="AD168" s="82"/>
      <c r="AE168" s="54"/>
      <c r="AF168" s="54"/>
      <c r="AG168" s="54"/>
      <c r="AH168" s="54"/>
      <c r="AI168" s="54"/>
      <c r="AJ168" s="54"/>
      <c r="AK168" s="54"/>
      <c r="AL168" s="54"/>
      <c r="AM168" s="54"/>
      <c r="AN168" s="54"/>
      <c r="AO168" s="54"/>
      <c r="AP168" s="55"/>
      <c r="AQ168" s="55"/>
      <c r="AR168" s="55"/>
      <c r="AS168" s="55"/>
      <c r="AT168" s="1"/>
      <c r="AU168" s="57"/>
      <c r="AV168" s="57"/>
      <c r="AW168" s="1"/>
      <c r="AX168" s="56"/>
      <c r="AY168" s="1"/>
      <c r="AZ168" s="1"/>
      <c r="BA168" s="1"/>
      <c r="BB168" s="1"/>
      <c r="BC168" s="1"/>
      <c r="BD168" s="1"/>
    </row>
    <row r="169" spans="1:56" ht="0.75" customHeight="1">
      <c r="A169" s="1"/>
      <c r="B169" s="1"/>
      <c r="C169" s="1"/>
      <c r="D169" s="1"/>
      <c r="E169" s="1"/>
      <c r="F169" s="1"/>
      <c r="G169" s="1"/>
      <c r="H169" s="1"/>
      <c r="I169" s="1"/>
      <c r="J169" s="1"/>
      <c r="K169" s="81"/>
      <c r="L169" s="81"/>
      <c r="M169" s="81"/>
      <c r="N169" s="81"/>
      <c r="O169" s="81"/>
      <c r="P169" s="81"/>
      <c r="Q169" s="82"/>
      <c r="R169" s="82"/>
      <c r="S169" s="82"/>
      <c r="T169" s="82"/>
      <c r="U169" s="82"/>
      <c r="V169" s="82"/>
      <c r="W169" s="82"/>
      <c r="X169" s="82"/>
      <c r="Y169" s="82"/>
      <c r="Z169" s="82"/>
      <c r="AA169" s="82"/>
      <c r="AB169" s="82"/>
      <c r="AC169" s="82"/>
      <c r="AD169" s="82"/>
      <c r="AE169" s="54"/>
      <c r="AF169" s="54"/>
      <c r="AG169" s="54"/>
      <c r="AH169" s="54"/>
      <c r="AI169" s="54"/>
      <c r="AJ169" s="54"/>
      <c r="AK169" s="54"/>
      <c r="AL169" s="54"/>
      <c r="AM169" s="54"/>
      <c r="AN169" s="54"/>
      <c r="AO169" s="54"/>
      <c r="AP169" s="55"/>
      <c r="AQ169" s="55"/>
      <c r="AR169" s="55"/>
      <c r="AS169" s="55"/>
      <c r="AT169" s="1"/>
      <c r="AU169" s="1"/>
      <c r="AV169" s="1"/>
      <c r="AW169" s="1"/>
      <c r="AX169" s="56"/>
      <c r="AY169" s="1"/>
      <c r="AZ169" s="1"/>
      <c r="BA169" s="1"/>
      <c r="BB169" s="1"/>
      <c r="BC169" s="1"/>
      <c r="BD169" s="1"/>
    </row>
    <row r="170" spans="1:56" ht="0.75" customHeight="1">
      <c r="A170" s="1"/>
      <c r="B170" s="1"/>
      <c r="C170" s="1"/>
      <c r="D170" s="1"/>
      <c r="E170" s="1"/>
      <c r="F170" s="1"/>
      <c r="G170" s="1"/>
      <c r="H170" s="1"/>
      <c r="I170" s="1"/>
      <c r="J170" s="1"/>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1"/>
      <c r="AZ170" s="1"/>
      <c r="BA170" s="1"/>
      <c r="BB170" s="1"/>
      <c r="BC170" s="1"/>
      <c r="BD170" s="1"/>
    </row>
    <row r="171" spans="1:56" ht="24" customHeight="1">
      <c r="A171" s="1"/>
      <c r="B171" s="31" t="s">
        <v>29</v>
      </c>
      <c r="C171" s="31"/>
      <c r="D171" s="31"/>
      <c r="E171" s="31"/>
      <c r="F171" s="31"/>
      <c r="G171" s="31"/>
      <c r="H171" s="31"/>
      <c r="I171" s="31" t="s">
        <v>68</v>
      </c>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1"/>
      <c r="BA171" s="1"/>
      <c r="BB171" s="1"/>
      <c r="BC171" s="1"/>
      <c r="BD171" s="1"/>
    </row>
    <row r="172" spans="1:56" ht="9.9499999999999993" customHeight="1">
      <c r="A172" s="1"/>
      <c r="B172" s="1"/>
      <c r="C172" s="1"/>
      <c r="D172" s="1"/>
      <c r="E172" s="1"/>
      <c r="F172" s="1"/>
      <c r="G172" s="1"/>
      <c r="H172" s="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1"/>
      <c r="BA172" s="1"/>
      <c r="BB172" s="1"/>
      <c r="BC172" s="1"/>
      <c r="BD172" s="1"/>
    </row>
    <row r="173" spans="1:56" ht="37.5" customHeight="1">
      <c r="A173" s="1"/>
      <c r="B173" s="31" t="s">
        <v>31</v>
      </c>
      <c r="C173" s="31"/>
      <c r="D173" s="31"/>
      <c r="E173" s="31"/>
      <c r="F173" s="31"/>
      <c r="G173" s="31"/>
      <c r="H173" s="31"/>
      <c r="I173" s="31" t="s">
        <v>69</v>
      </c>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1"/>
      <c r="BA173" s="1"/>
      <c r="BB173" s="1"/>
      <c r="BC173" s="1"/>
      <c r="BD173" s="1"/>
    </row>
    <row r="174" spans="1:56" ht="231" customHeight="1">
      <c r="A174" s="1"/>
      <c r="B174" s="1"/>
      <c r="C174" s="1"/>
      <c r="D174" s="1"/>
      <c r="E174" s="1"/>
      <c r="F174" s="1"/>
      <c r="G174" s="1"/>
      <c r="H174" s="1"/>
      <c r="I174" s="31" t="s">
        <v>70</v>
      </c>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1"/>
      <c r="BA174" s="1"/>
      <c r="BB174" s="1"/>
      <c r="BC174" s="1"/>
      <c r="BD174" s="1"/>
    </row>
    <row r="175" spans="1:56">
      <c r="A175" s="1"/>
      <c r="B175" s="1"/>
      <c r="C175" s="1"/>
      <c r="D175" s="1"/>
      <c r="E175" s="1"/>
      <c r="F175" s="1"/>
      <c r="G175" s="1"/>
      <c r="H175" s="1"/>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
      <c r="BA175" s="1"/>
      <c r="BB175" s="1"/>
      <c r="BC175" s="1"/>
      <c r="BD175" s="1"/>
    </row>
    <row r="176" spans="1:56" ht="23.1" customHeight="1">
      <c r="A176" s="1"/>
      <c r="B176" s="1"/>
      <c r="C176" s="49" t="s">
        <v>71</v>
      </c>
      <c r="D176" s="49"/>
      <c r="E176" s="49"/>
      <c r="F176" s="49"/>
      <c r="G176" s="49"/>
      <c r="H176" s="49"/>
      <c r="I176" s="49"/>
      <c r="J176" s="49"/>
      <c r="K176" s="49"/>
      <c r="L176" s="49"/>
      <c r="M176" s="49"/>
      <c r="N176" s="49"/>
      <c r="O176" s="49"/>
      <c r="P176" s="49"/>
      <c r="Q176" s="49"/>
      <c r="R176" s="49"/>
      <c r="S176" s="49"/>
      <c r="T176" s="49"/>
      <c r="U176" s="50">
        <f>+U178+U180</f>
        <v>279</v>
      </c>
      <c r="V176" s="50"/>
      <c r="W176" s="50"/>
      <c r="X176" s="50"/>
      <c r="Y176" s="50">
        <f>+Y178+Y180</f>
        <v>238.004324</v>
      </c>
      <c r="Z176" s="50"/>
      <c r="AA176" s="50"/>
      <c r="AB176" s="50"/>
      <c r="AC176" s="50"/>
      <c r="AD176" s="50"/>
      <c r="AE176" s="51">
        <v>85.301075269999998</v>
      </c>
      <c r="AF176" s="51"/>
      <c r="AG176" s="51"/>
      <c r="AH176" s="51"/>
      <c r="AI176" s="52"/>
      <c r="AJ176" s="52"/>
      <c r="AK176" s="52"/>
      <c r="AL176" s="52"/>
      <c r="AM176" s="52"/>
      <c r="AN176" s="52"/>
      <c r="AO176" s="52"/>
      <c r="AP176" s="52"/>
      <c r="AQ176" s="52"/>
      <c r="AR176" s="52"/>
      <c r="AS176" s="52"/>
      <c r="AT176" s="52"/>
      <c r="AU176" s="52"/>
      <c r="AV176" s="50">
        <f>+AV178+AV180</f>
        <v>149.43866499999999</v>
      </c>
      <c r="AW176" s="50"/>
      <c r="AX176" s="50"/>
      <c r="AY176" s="50"/>
      <c r="AZ176" s="50"/>
      <c r="BA176" s="50"/>
      <c r="BB176" s="51">
        <v>53.555555560000002</v>
      </c>
      <c r="BC176" s="51"/>
      <c r="BD176" s="1"/>
    </row>
    <row r="177" spans="1:56" ht="35.25" customHeight="1">
      <c r="A177" s="1"/>
      <c r="B177" s="1"/>
      <c r="C177" s="47" t="s">
        <v>72</v>
      </c>
      <c r="D177" s="47"/>
      <c r="E177" s="47"/>
      <c r="F177" s="47"/>
      <c r="G177" s="47"/>
      <c r="H177" s="47"/>
      <c r="I177" s="47"/>
      <c r="J177" s="47"/>
      <c r="K177" s="47"/>
      <c r="L177" s="48" t="s">
        <v>34</v>
      </c>
      <c r="M177" s="48"/>
      <c r="N177" s="48"/>
      <c r="O177" s="48"/>
      <c r="P177" s="48"/>
      <c r="Q177" s="48"/>
      <c r="R177" s="45" t="s">
        <v>35</v>
      </c>
      <c r="S177" s="45"/>
      <c r="T177" s="45"/>
      <c r="U177" s="46">
        <v>150</v>
      </c>
      <c r="V177" s="46"/>
      <c r="W177" s="46"/>
      <c r="X177" s="46"/>
      <c r="Y177" s="46">
        <v>109</v>
      </c>
      <c r="Z177" s="46"/>
      <c r="AA177" s="46"/>
      <c r="AB177" s="46"/>
      <c r="AC177" s="46"/>
      <c r="AD177" s="46"/>
      <c r="AE177" s="40">
        <v>72.666666669999998</v>
      </c>
      <c r="AF177" s="40"/>
      <c r="AG177" s="40"/>
      <c r="AH177" s="40"/>
      <c r="AI177" s="46">
        <v>109</v>
      </c>
      <c r="AJ177" s="46"/>
      <c r="AK177" s="46"/>
      <c r="AL177" s="46"/>
      <c r="AM177" s="46"/>
      <c r="AN177" s="46"/>
      <c r="AO177" s="46"/>
      <c r="AP177" s="46"/>
      <c r="AQ177" s="46"/>
      <c r="AR177" s="46"/>
      <c r="AS177" s="40">
        <v>72.666666669999998</v>
      </c>
      <c r="AT177" s="40"/>
      <c r="AU177" s="40"/>
      <c r="AV177" s="41" t="s">
        <v>16</v>
      </c>
      <c r="AW177" s="41"/>
      <c r="AX177" s="41"/>
      <c r="AY177" s="41"/>
      <c r="AZ177" s="41"/>
      <c r="BA177" s="41"/>
      <c r="BB177" s="41" t="s">
        <v>16</v>
      </c>
      <c r="BC177" s="41"/>
      <c r="BD177" s="1"/>
    </row>
    <row r="178" spans="1:56" ht="15.95" customHeight="1">
      <c r="A178" s="1"/>
      <c r="B178" s="1"/>
      <c r="C178" s="43" t="s">
        <v>16</v>
      </c>
      <c r="D178" s="43"/>
      <c r="E178" s="43"/>
      <c r="F178" s="43"/>
      <c r="G178" s="43"/>
      <c r="H178" s="43"/>
      <c r="I178" s="43"/>
      <c r="J178" s="43"/>
      <c r="K178" s="43"/>
      <c r="L178" s="44" t="s">
        <v>36</v>
      </c>
      <c r="M178" s="44"/>
      <c r="N178" s="44"/>
      <c r="O178" s="44"/>
      <c r="P178" s="44"/>
      <c r="Q178" s="44"/>
      <c r="R178" s="45" t="s">
        <v>37</v>
      </c>
      <c r="S178" s="45"/>
      <c r="T178" s="45"/>
      <c r="U178" s="42">
        <v>148</v>
      </c>
      <c r="V178" s="42"/>
      <c r="W178" s="42"/>
      <c r="X178" s="42"/>
      <c r="Y178" s="42">
        <v>109.00949900000001</v>
      </c>
      <c r="Z178" s="42"/>
      <c r="AA178" s="42"/>
      <c r="AB178" s="42"/>
      <c r="AC178" s="42"/>
      <c r="AD178" s="42"/>
      <c r="AE178" s="40">
        <v>73.648648649999998</v>
      </c>
      <c r="AF178" s="40"/>
      <c r="AG178" s="40"/>
      <c r="AH178" s="40"/>
      <c r="AI178" s="41" t="s">
        <v>16</v>
      </c>
      <c r="AJ178" s="41"/>
      <c r="AK178" s="41"/>
      <c r="AL178" s="41"/>
      <c r="AM178" s="41"/>
      <c r="AN178" s="41"/>
      <c r="AO178" s="41"/>
      <c r="AP178" s="41"/>
      <c r="AQ178" s="41"/>
      <c r="AR178" s="41"/>
      <c r="AS178" s="41" t="s">
        <v>16</v>
      </c>
      <c r="AT178" s="41"/>
      <c r="AU178" s="41"/>
      <c r="AV178" s="42">
        <v>60.139547999999998</v>
      </c>
      <c r="AW178" s="42"/>
      <c r="AX178" s="42"/>
      <c r="AY178" s="42"/>
      <c r="AZ178" s="42"/>
      <c r="BA178" s="42"/>
      <c r="BB178" s="40">
        <v>40.628378380000001</v>
      </c>
      <c r="BC178" s="40"/>
      <c r="BD178" s="1"/>
    </row>
    <row r="179" spans="1:56" ht="33" customHeight="1">
      <c r="A179" s="1"/>
      <c r="B179" s="1"/>
      <c r="C179" s="47" t="s">
        <v>73</v>
      </c>
      <c r="D179" s="47"/>
      <c r="E179" s="47"/>
      <c r="F179" s="47"/>
      <c r="G179" s="47"/>
      <c r="H179" s="47"/>
      <c r="I179" s="47"/>
      <c r="J179" s="47"/>
      <c r="K179" s="47"/>
      <c r="L179" s="48" t="s">
        <v>34</v>
      </c>
      <c r="M179" s="48"/>
      <c r="N179" s="48"/>
      <c r="O179" s="48"/>
      <c r="P179" s="48"/>
      <c r="Q179" s="48"/>
      <c r="R179" s="45" t="s">
        <v>35</v>
      </c>
      <c r="S179" s="45"/>
      <c r="T179" s="45"/>
      <c r="U179" s="46">
        <v>108</v>
      </c>
      <c r="V179" s="46"/>
      <c r="W179" s="46"/>
      <c r="X179" s="46"/>
      <c r="Y179" s="46">
        <v>100</v>
      </c>
      <c r="Z179" s="46"/>
      <c r="AA179" s="46"/>
      <c r="AB179" s="46"/>
      <c r="AC179" s="46"/>
      <c r="AD179" s="46"/>
      <c r="AE179" s="40">
        <v>92.592592589999995</v>
      </c>
      <c r="AF179" s="40"/>
      <c r="AG179" s="40"/>
      <c r="AH179" s="40"/>
      <c r="AI179" s="46">
        <v>62</v>
      </c>
      <c r="AJ179" s="46"/>
      <c r="AK179" s="46"/>
      <c r="AL179" s="46"/>
      <c r="AM179" s="46"/>
      <c r="AN179" s="46"/>
      <c r="AO179" s="46"/>
      <c r="AP179" s="46"/>
      <c r="AQ179" s="46"/>
      <c r="AR179" s="46"/>
      <c r="AS179" s="40">
        <v>57.407407409999998</v>
      </c>
      <c r="AT179" s="40"/>
      <c r="AU179" s="40"/>
      <c r="AV179" s="41" t="s">
        <v>16</v>
      </c>
      <c r="AW179" s="41"/>
      <c r="AX179" s="41"/>
      <c r="AY179" s="41"/>
      <c r="AZ179" s="41"/>
      <c r="BA179" s="41"/>
      <c r="BB179" s="41" t="s">
        <v>16</v>
      </c>
      <c r="BC179" s="41"/>
      <c r="BD179" s="1"/>
    </row>
    <row r="180" spans="1:56" ht="15.95" customHeight="1">
      <c r="A180" s="1"/>
      <c r="B180" s="1"/>
      <c r="C180" s="43" t="s">
        <v>16</v>
      </c>
      <c r="D180" s="43"/>
      <c r="E180" s="43"/>
      <c r="F180" s="43"/>
      <c r="G180" s="43"/>
      <c r="H180" s="43"/>
      <c r="I180" s="43"/>
      <c r="J180" s="43"/>
      <c r="K180" s="43"/>
      <c r="L180" s="44" t="s">
        <v>36</v>
      </c>
      <c r="M180" s="44"/>
      <c r="N180" s="44"/>
      <c r="O180" s="44"/>
      <c r="P180" s="44"/>
      <c r="Q180" s="44"/>
      <c r="R180" s="45" t="s">
        <v>37</v>
      </c>
      <c r="S180" s="45"/>
      <c r="T180" s="45"/>
      <c r="U180" s="42">
        <v>131</v>
      </c>
      <c r="V180" s="42"/>
      <c r="W180" s="42"/>
      <c r="X180" s="42"/>
      <c r="Y180" s="42">
        <v>128.99482499999999</v>
      </c>
      <c r="Z180" s="42"/>
      <c r="AA180" s="42"/>
      <c r="AB180" s="42"/>
      <c r="AC180" s="42"/>
      <c r="AD180" s="42"/>
      <c r="AE180" s="40">
        <v>98.465648849999994</v>
      </c>
      <c r="AF180" s="40"/>
      <c r="AG180" s="40"/>
      <c r="AH180" s="40"/>
      <c r="AI180" s="41" t="s">
        <v>16</v>
      </c>
      <c r="AJ180" s="41"/>
      <c r="AK180" s="41"/>
      <c r="AL180" s="41"/>
      <c r="AM180" s="41"/>
      <c r="AN180" s="41"/>
      <c r="AO180" s="41"/>
      <c r="AP180" s="41"/>
      <c r="AQ180" s="41"/>
      <c r="AR180" s="41"/>
      <c r="AS180" s="41" t="s">
        <v>16</v>
      </c>
      <c r="AT180" s="41"/>
      <c r="AU180" s="41"/>
      <c r="AV180" s="42">
        <v>89.299116999999995</v>
      </c>
      <c r="AW180" s="42"/>
      <c r="AX180" s="42"/>
      <c r="AY180" s="42"/>
      <c r="AZ180" s="42"/>
      <c r="BA180" s="42"/>
      <c r="BB180" s="40">
        <v>68.160305339999994</v>
      </c>
      <c r="BC180" s="40"/>
      <c r="BD180" s="1"/>
    </row>
    <row r="181" spans="1:56" s="5" customFormat="1" ht="15.95" customHeight="1" thickBot="1">
      <c r="A181" s="3"/>
      <c r="B181" s="3"/>
      <c r="C181" s="4"/>
      <c r="D181" s="4"/>
      <c r="E181" s="4"/>
      <c r="F181" s="4"/>
      <c r="G181" s="4"/>
      <c r="H181" s="4"/>
      <c r="I181" s="4"/>
      <c r="J181" s="4"/>
      <c r="K181" s="4"/>
      <c r="L181" s="12"/>
      <c r="M181" s="12"/>
      <c r="N181" s="12"/>
      <c r="O181" s="12"/>
      <c r="P181" s="12"/>
      <c r="Q181" s="12"/>
      <c r="R181" s="13"/>
      <c r="S181" s="13"/>
      <c r="T181" s="13"/>
      <c r="U181" s="14"/>
      <c r="V181" s="14"/>
      <c r="W181" s="14"/>
      <c r="X181" s="14"/>
      <c r="Y181" s="14"/>
      <c r="Z181" s="14"/>
      <c r="AA181" s="14"/>
      <c r="AB181" s="14"/>
      <c r="AC181" s="14"/>
      <c r="AD181" s="14"/>
      <c r="AE181" s="15"/>
      <c r="AF181" s="15"/>
      <c r="AG181" s="15"/>
      <c r="AH181" s="15"/>
      <c r="AI181" s="16"/>
      <c r="AJ181" s="16"/>
      <c r="AK181" s="16"/>
      <c r="AL181" s="16"/>
      <c r="AM181" s="16"/>
      <c r="AN181" s="16"/>
      <c r="AO181" s="16"/>
      <c r="AP181" s="16"/>
      <c r="AQ181" s="16"/>
      <c r="AR181" s="16"/>
      <c r="AS181" s="16"/>
      <c r="AT181" s="16"/>
      <c r="AU181" s="16"/>
      <c r="AV181" s="14"/>
      <c r="AW181" s="14"/>
      <c r="AX181" s="14"/>
      <c r="AY181" s="14"/>
      <c r="AZ181" s="14"/>
      <c r="BA181" s="14"/>
      <c r="BB181" s="15"/>
      <c r="BC181" s="15"/>
      <c r="BD181" s="3"/>
    </row>
    <row r="182" spans="1:56" ht="33.950000000000003" customHeight="1" thickBot="1">
      <c r="A182" s="1"/>
      <c r="B182" s="1"/>
      <c r="C182" s="101" t="s">
        <v>74</v>
      </c>
      <c r="D182" s="101"/>
      <c r="E182" s="101"/>
      <c r="F182" s="101"/>
      <c r="G182" s="101"/>
      <c r="H182" s="101"/>
      <c r="I182" s="101"/>
      <c r="J182" s="101"/>
      <c r="K182" s="101"/>
      <c r="L182" s="101"/>
      <c r="M182" s="101"/>
      <c r="N182" s="101"/>
      <c r="O182" s="101"/>
      <c r="P182" s="101"/>
      <c r="Q182" s="101"/>
      <c r="R182" s="101"/>
      <c r="S182" s="101"/>
      <c r="T182" s="101"/>
      <c r="U182" s="97">
        <f>+U213</f>
        <v>399</v>
      </c>
      <c r="V182" s="97"/>
      <c r="W182" s="97"/>
      <c r="X182" s="97"/>
      <c r="Y182" s="97">
        <f>+Y213</f>
        <v>359.70586300000002</v>
      </c>
      <c r="Z182" s="97"/>
      <c r="AA182" s="97"/>
      <c r="AB182" s="97"/>
      <c r="AC182" s="97"/>
      <c r="AD182" s="97"/>
      <c r="AE182" s="98" t="s">
        <v>75</v>
      </c>
      <c r="AF182" s="98"/>
      <c r="AG182" s="98"/>
      <c r="AH182" s="98"/>
      <c r="AI182" s="96"/>
      <c r="AJ182" s="96"/>
      <c r="AK182" s="96"/>
      <c r="AL182" s="96"/>
      <c r="AM182" s="96"/>
      <c r="AN182" s="96"/>
      <c r="AO182" s="96"/>
      <c r="AP182" s="96"/>
      <c r="AQ182" s="96"/>
      <c r="AR182" s="96"/>
      <c r="AS182" s="96"/>
      <c r="AT182" s="96"/>
      <c r="AU182" s="96"/>
      <c r="AV182" s="97">
        <f>+AV213</f>
        <v>204.40316799999999</v>
      </c>
      <c r="AW182" s="97"/>
      <c r="AX182" s="97"/>
      <c r="AY182" s="97"/>
      <c r="AZ182" s="97"/>
      <c r="BA182" s="97"/>
      <c r="BB182" s="98" t="s">
        <v>76</v>
      </c>
      <c r="BC182" s="98"/>
      <c r="BD182" s="1"/>
    </row>
    <row r="183" spans="1:56" ht="15" customHeight="1">
      <c r="A183" s="1"/>
      <c r="B183" s="1"/>
      <c r="C183" s="99" t="s">
        <v>15</v>
      </c>
      <c r="D183" s="99"/>
      <c r="E183" s="99"/>
      <c r="F183" s="99"/>
      <c r="G183" s="99"/>
      <c r="H183" s="99"/>
      <c r="I183" s="99"/>
      <c r="J183" s="99"/>
      <c r="K183" s="99"/>
      <c r="L183" s="99"/>
      <c r="M183" s="99"/>
      <c r="N183" s="99"/>
      <c r="O183" s="99"/>
      <c r="P183" s="99"/>
      <c r="Q183" s="99"/>
      <c r="R183" s="99"/>
      <c r="S183" s="99"/>
      <c r="T183" s="99"/>
      <c r="U183" s="100" t="s">
        <v>16</v>
      </c>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
    </row>
    <row r="184" spans="1:56" ht="20.100000000000001" customHeight="1">
      <c r="A184" s="1"/>
      <c r="B184" s="1"/>
      <c r="C184" s="1"/>
      <c r="D184" s="64" t="s">
        <v>17</v>
      </c>
      <c r="E184" s="64"/>
      <c r="F184" s="65" t="s">
        <v>77</v>
      </c>
      <c r="G184" s="65"/>
      <c r="H184" s="65"/>
      <c r="I184" s="65"/>
      <c r="J184" s="65"/>
      <c r="K184" s="65"/>
      <c r="L184" s="65"/>
      <c r="M184" s="65"/>
      <c r="N184" s="65"/>
      <c r="O184" s="65"/>
      <c r="P184" s="65"/>
      <c r="Q184" s="65"/>
      <c r="R184" s="65"/>
      <c r="S184" s="65"/>
      <c r="T184" s="65"/>
      <c r="U184" s="65"/>
      <c r="V184" s="65"/>
      <c r="W184" s="65"/>
      <c r="X184" s="65"/>
      <c r="Y184" s="65"/>
      <c r="Z184" s="65"/>
      <c r="AA184" s="65"/>
      <c r="AB184" s="65"/>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c r="A185" s="1"/>
      <c r="B185" s="1"/>
      <c r="C185" s="1"/>
      <c r="D185" s="1"/>
      <c r="E185" s="1"/>
      <c r="F185" s="1"/>
      <c r="G185" s="1"/>
      <c r="H185" s="1"/>
      <c r="I185" s="1"/>
      <c r="J185" s="1"/>
      <c r="K185" s="66" t="s">
        <v>19</v>
      </c>
      <c r="L185" s="66"/>
      <c r="M185" s="66"/>
      <c r="N185" s="66"/>
      <c r="O185" s="66"/>
      <c r="P185" s="66"/>
      <c r="Q185" s="66" t="s">
        <v>20</v>
      </c>
      <c r="R185" s="66"/>
      <c r="S185" s="66"/>
      <c r="T185" s="66"/>
      <c r="U185" s="66"/>
      <c r="V185" s="66" t="s">
        <v>21</v>
      </c>
      <c r="W185" s="66"/>
      <c r="X185" s="66"/>
      <c r="Y185" s="66"/>
      <c r="Z185" s="66"/>
      <c r="AA185" s="66" t="s">
        <v>22</v>
      </c>
      <c r="AB185" s="66"/>
      <c r="AC185" s="66"/>
      <c r="AD185" s="66"/>
      <c r="AE185" s="61" t="s">
        <v>23</v>
      </c>
      <c r="AF185" s="61"/>
      <c r="AG185" s="61"/>
      <c r="AH185" s="61"/>
      <c r="AI185" s="61"/>
      <c r="AJ185" s="61"/>
      <c r="AK185" s="61"/>
      <c r="AL185" s="61"/>
      <c r="AM185" s="61"/>
      <c r="AN185" s="61"/>
      <c r="AO185" s="61"/>
      <c r="AP185" s="61"/>
      <c r="AQ185" s="61"/>
      <c r="AR185" s="61"/>
      <c r="AS185" s="61"/>
      <c r="AT185" s="61"/>
      <c r="AU185" s="61"/>
      <c r="AV185" s="61"/>
      <c r="AW185" s="61"/>
      <c r="AX185" s="1"/>
      <c r="AY185" s="1"/>
      <c r="AZ185" s="1"/>
      <c r="BA185" s="1"/>
      <c r="BB185" s="1"/>
      <c r="BC185" s="1"/>
      <c r="BD185" s="1"/>
    </row>
    <row r="186" spans="1:56" ht="15" customHeight="1">
      <c r="A186" s="1"/>
      <c r="B186" s="1"/>
      <c r="C186" s="1"/>
      <c r="D186" s="1"/>
      <c r="E186" s="1"/>
      <c r="F186" s="1"/>
      <c r="G186" s="1"/>
      <c r="H186" s="1"/>
      <c r="I186" s="1"/>
      <c r="J186" s="1"/>
      <c r="K186" s="62"/>
      <c r="L186" s="62"/>
      <c r="M186" s="62"/>
      <c r="N186" s="62"/>
      <c r="O186" s="62"/>
      <c r="P186" s="62"/>
      <c r="Q186" s="63"/>
      <c r="R186" s="63"/>
      <c r="S186" s="63"/>
      <c r="T186" s="63"/>
      <c r="U186" s="63"/>
      <c r="V186" s="62"/>
      <c r="W186" s="62"/>
      <c r="X186" s="62"/>
      <c r="Y186" s="62"/>
      <c r="Z186" s="62"/>
      <c r="AA186" s="62"/>
      <c r="AB186" s="62"/>
      <c r="AC186" s="62"/>
      <c r="AD186" s="62"/>
      <c r="AE186" s="63" t="s">
        <v>24</v>
      </c>
      <c r="AF186" s="63"/>
      <c r="AG186" s="63"/>
      <c r="AH186" s="63"/>
      <c r="AI186" s="63"/>
      <c r="AJ186" s="63"/>
      <c r="AK186" s="63"/>
      <c r="AL186" s="63"/>
      <c r="AM186" s="63"/>
      <c r="AN186" s="63"/>
      <c r="AO186" s="63"/>
      <c r="AP186" s="62" t="s">
        <v>25</v>
      </c>
      <c r="AQ186" s="62"/>
      <c r="AR186" s="62"/>
      <c r="AS186" s="62"/>
      <c r="AT186" s="62"/>
      <c r="AU186" s="62"/>
      <c r="AV186" s="62"/>
      <c r="AW186" s="62"/>
      <c r="AX186" s="1"/>
      <c r="AY186" s="1"/>
      <c r="AZ186" s="1"/>
      <c r="BA186" s="1"/>
      <c r="BB186" s="1"/>
      <c r="BC186" s="1"/>
      <c r="BD186" s="1"/>
    </row>
    <row r="187" spans="1:56" ht="0.95" customHeight="1">
      <c r="A187" s="1"/>
      <c r="B187" s="1"/>
      <c r="C187" s="1"/>
      <c r="D187" s="1"/>
      <c r="E187" s="1"/>
      <c r="F187" s="1"/>
      <c r="G187" s="1"/>
      <c r="H187" s="1"/>
      <c r="I187" s="1"/>
      <c r="J187" s="1"/>
      <c r="K187" s="58">
        <v>2024</v>
      </c>
      <c r="L187" s="58"/>
      <c r="M187" s="58"/>
      <c r="N187" s="58"/>
      <c r="O187" s="58"/>
      <c r="P187" s="58"/>
      <c r="Q187" s="59">
        <v>800</v>
      </c>
      <c r="R187" s="59"/>
      <c r="S187" s="59"/>
      <c r="T187" s="59"/>
      <c r="U187" s="59"/>
      <c r="V187" s="59">
        <v>689</v>
      </c>
      <c r="W187" s="59"/>
      <c r="X187" s="59"/>
      <c r="Y187" s="59"/>
      <c r="Z187" s="59"/>
      <c r="AA187" s="59">
        <v>689</v>
      </c>
      <c r="AB187" s="59"/>
      <c r="AC187" s="59"/>
      <c r="AD187" s="59"/>
      <c r="AE187" s="60">
        <v>100</v>
      </c>
      <c r="AF187" s="60"/>
      <c r="AG187" s="60"/>
      <c r="AH187" s="60"/>
      <c r="AI187" s="60"/>
      <c r="AJ187" s="60"/>
      <c r="AK187" s="56"/>
      <c r="AL187" s="1"/>
      <c r="AM187" s="1"/>
      <c r="AN187" s="1"/>
      <c r="AO187" s="56"/>
      <c r="AP187" s="59" t="s">
        <v>26</v>
      </c>
      <c r="AQ187" s="59"/>
      <c r="AR187" s="59"/>
      <c r="AS187" s="59"/>
      <c r="AT187" s="1"/>
      <c r="AU187" s="1"/>
      <c r="AV187" s="1"/>
      <c r="AW187" s="1"/>
      <c r="AX187" s="56"/>
      <c r="AY187" s="1"/>
      <c r="AZ187" s="1"/>
      <c r="BA187" s="1"/>
      <c r="BB187" s="1"/>
      <c r="BC187" s="1"/>
      <c r="BD187" s="1"/>
    </row>
    <row r="188" spans="1:56" ht="12.95" customHeight="1">
      <c r="A188" s="1"/>
      <c r="B188" s="1"/>
      <c r="C188" s="1"/>
      <c r="D188" s="1"/>
      <c r="E188" s="1"/>
      <c r="F188" s="1"/>
      <c r="G188" s="1"/>
      <c r="H188" s="1"/>
      <c r="I188" s="1"/>
      <c r="J188" s="1"/>
      <c r="K188" s="58"/>
      <c r="L188" s="58"/>
      <c r="M188" s="58"/>
      <c r="N188" s="58"/>
      <c r="O188" s="58"/>
      <c r="P188" s="58"/>
      <c r="Q188" s="59"/>
      <c r="R188" s="59"/>
      <c r="S188" s="59"/>
      <c r="T188" s="59"/>
      <c r="U188" s="59"/>
      <c r="V188" s="59"/>
      <c r="W188" s="59"/>
      <c r="X188" s="59"/>
      <c r="Y188" s="59"/>
      <c r="Z188" s="59"/>
      <c r="AA188" s="59"/>
      <c r="AB188" s="59"/>
      <c r="AC188" s="59"/>
      <c r="AD188" s="59"/>
      <c r="AE188" s="60"/>
      <c r="AF188" s="60"/>
      <c r="AG188" s="60"/>
      <c r="AH188" s="60"/>
      <c r="AI188" s="60"/>
      <c r="AJ188" s="60"/>
      <c r="AK188" s="56"/>
      <c r="AL188" s="1"/>
      <c r="AM188" s="2"/>
      <c r="AN188" s="1"/>
      <c r="AO188" s="56"/>
      <c r="AP188" s="59"/>
      <c r="AQ188" s="59"/>
      <c r="AR188" s="59"/>
      <c r="AS188" s="59"/>
      <c r="AT188" s="1"/>
      <c r="AU188" s="1"/>
      <c r="AV188" s="1"/>
      <c r="AW188" s="1"/>
      <c r="AX188" s="56"/>
      <c r="AY188" s="1"/>
      <c r="AZ188" s="1"/>
      <c r="BA188" s="1"/>
      <c r="BB188" s="1"/>
      <c r="BC188" s="1"/>
      <c r="BD188" s="1"/>
    </row>
    <row r="189" spans="1:56" ht="0.95" customHeight="1">
      <c r="A189" s="1"/>
      <c r="B189" s="1"/>
      <c r="C189" s="1"/>
      <c r="D189" s="1"/>
      <c r="E189" s="1"/>
      <c r="F189" s="1"/>
      <c r="G189" s="1"/>
      <c r="H189" s="1"/>
      <c r="I189" s="1"/>
      <c r="J189" s="1"/>
      <c r="K189" s="58"/>
      <c r="L189" s="58"/>
      <c r="M189" s="58"/>
      <c r="N189" s="58"/>
      <c r="O189" s="58"/>
      <c r="P189" s="58"/>
      <c r="Q189" s="59"/>
      <c r="R189" s="59"/>
      <c r="S189" s="59"/>
      <c r="T189" s="59"/>
      <c r="U189" s="59"/>
      <c r="V189" s="59"/>
      <c r="W189" s="59"/>
      <c r="X189" s="59"/>
      <c r="Y189" s="59"/>
      <c r="Z189" s="59"/>
      <c r="AA189" s="59"/>
      <c r="AB189" s="59"/>
      <c r="AC189" s="59"/>
      <c r="AD189" s="59"/>
      <c r="AE189" s="60"/>
      <c r="AF189" s="60"/>
      <c r="AG189" s="60"/>
      <c r="AH189" s="60"/>
      <c r="AI189" s="60"/>
      <c r="AJ189" s="60"/>
      <c r="AK189" s="56"/>
      <c r="AL189" s="1"/>
      <c r="AM189" s="1"/>
      <c r="AN189" s="1"/>
      <c r="AO189" s="56"/>
      <c r="AP189" s="59"/>
      <c r="AQ189" s="59"/>
      <c r="AR189" s="59"/>
      <c r="AS189" s="59"/>
      <c r="AT189" s="1"/>
      <c r="AU189" s="1"/>
      <c r="AV189" s="1"/>
      <c r="AW189" s="1"/>
      <c r="AX189" s="56"/>
      <c r="AY189" s="1"/>
      <c r="AZ189" s="1"/>
      <c r="BA189" s="1"/>
      <c r="BB189" s="1"/>
      <c r="BC189" s="1"/>
      <c r="BD189" s="1"/>
    </row>
    <row r="190" spans="1:56" ht="0.95" customHeight="1">
      <c r="A190" s="1"/>
      <c r="B190" s="1"/>
      <c r="C190" s="1"/>
      <c r="D190" s="1"/>
      <c r="E190" s="1"/>
      <c r="F190" s="1"/>
      <c r="G190" s="1"/>
      <c r="H190" s="1"/>
      <c r="I190" s="1"/>
      <c r="J190" s="1"/>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1"/>
      <c r="AZ190" s="1"/>
      <c r="BA190" s="1"/>
      <c r="BB190" s="1"/>
      <c r="BC190" s="1"/>
      <c r="BD190" s="1"/>
    </row>
    <row r="191" spans="1:56" ht="0.95" customHeight="1">
      <c r="A191" s="1"/>
      <c r="B191" s="1"/>
      <c r="C191" s="1"/>
      <c r="D191" s="1"/>
      <c r="E191" s="1"/>
      <c r="F191" s="1"/>
      <c r="G191" s="1"/>
      <c r="H191" s="1"/>
      <c r="I191" s="1"/>
      <c r="J191" s="1"/>
      <c r="K191" s="58">
        <v>2025</v>
      </c>
      <c r="L191" s="58"/>
      <c r="M191" s="58"/>
      <c r="N191" s="58"/>
      <c r="O191" s="58"/>
      <c r="P191" s="58"/>
      <c r="Q191" s="59">
        <v>1500</v>
      </c>
      <c r="R191" s="59"/>
      <c r="S191" s="59"/>
      <c r="T191" s="59"/>
      <c r="U191" s="59"/>
      <c r="V191" s="59">
        <v>1611</v>
      </c>
      <c r="W191" s="59"/>
      <c r="X191" s="59"/>
      <c r="Y191" s="59"/>
      <c r="Z191" s="59"/>
      <c r="AA191" s="59">
        <v>1602</v>
      </c>
      <c r="AB191" s="59"/>
      <c r="AC191" s="59"/>
      <c r="AD191" s="59"/>
      <c r="AE191" s="60">
        <v>99.441340780000004</v>
      </c>
      <c r="AF191" s="60"/>
      <c r="AG191" s="60"/>
      <c r="AH191" s="60"/>
      <c r="AI191" s="60"/>
      <c r="AJ191" s="60"/>
      <c r="AK191" s="56"/>
      <c r="AL191" s="1"/>
      <c r="AM191" s="1"/>
      <c r="AN191" s="1"/>
      <c r="AO191" s="56"/>
      <c r="AP191" s="59">
        <v>99.608695650000001</v>
      </c>
      <c r="AQ191" s="59"/>
      <c r="AR191" s="59"/>
      <c r="AS191" s="59"/>
      <c r="AT191" s="1"/>
      <c r="AU191" s="1"/>
      <c r="AV191" s="1"/>
      <c r="AW191" s="1"/>
      <c r="AX191" s="56"/>
      <c r="AY191" s="1"/>
      <c r="AZ191" s="1"/>
      <c r="BA191" s="1"/>
      <c r="BB191" s="1"/>
      <c r="BC191" s="1"/>
      <c r="BD191" s="1"/>
    </row>
    <row r="192" spans="1:56" ht="12.95" customHeight="1">
      <c r="A192" s="1"/>
      <c r="B192" s="1"/>
      <c r="C192" s="1"/>
      <c r="D192" s="1"/>
      <c r="E192" s="1"/>
      <c r="F192" s="1"/>
      <c r="G192" s="1"/>
      <c r="H192" s="1"/>
      <c r="I192" s="1"/>
      <c r="J192" s="1"/>
      <c r="K192" s="58"/>
      <c r="L192" s="58"/>
      <c r="M192" s="58"/>
      <c r="N192" s="58"/>
      <c r="O192" s="58"/>
      <c r="P192" s="58"/>
      <c r="Q192" s="59"/>
      <c r="R192" s="59"/>
      <c r="S192" s="59"/>
      <c r="T192" s="59"/>
      <c r="U192" s="59"/>
      <c r="V192" s="59"/>
      <c r="W192" s="59"/>
      <c r="X192" s="59"/>
      <c r="Y192" s="59"/>
      <c r="Z192" s="59"/>
      <c r="AA192" s="59"/>
      <c r="AB192" s="59"/>
      <c r="AC192" s="59"/>
      <c r="AD192" s="59"/>
      <c r="AE192" s="60"/>
      <c r="AF192" s="60"/>
      <c r="AG192" s="60"/>
      <c r="AH192" s="60"/>
      <c r="AI192" s="60"/>
      <c r="AJ192" s="60"/>
      <c r="AK192" s="56"/>
      <c r="AL192" s="1"/>
      <c r="AM192" s="2"/>
      <c r="AN192" s="1"/>
      <c r="AO192" s="56"/>
      <c r="AP192" s="59"/>
      <c r="AQ192" s="59"/>
      <c r="AR192" s="59"/>
      <c r="AS192" s="59"/>
      <c r="AT192" s="1"/>
      <c r="AU192" s="57"/>
      <c r="AV192" s="57"/>
      <c r="AW192" s="1"/>
      <c r="AX192" s="56"/>
      <c r="AY192" s="1"/>
      <c r="AZ192" s="1"/>
      <c r="BA192" s="1"/>
      <c r="BB192" s="1"/>
      <c r="BC192" s="1"/>
      <c r="BD192" s="1"/>
    </row>
    <row r="193" spans="1:56" ht="0.95" customHeight="1">
      <c r="A193" s="1"/>
      <c r="B193" s="1"/>
      <c r="C193" s="1"/>
      <c r="D193" s="1"/>
      <c r="E193" s="1"/>
      <c r="F193" s="1"/>
      <c r="G193" s="1"/>
      <c r="H193" s="1"/>
      <c r="I193" s="1"/>
      <c r="J193" s="1"/>
      <c r="K193" s="58"/>
      <c r="L193" s="58"/>
      <c r="M193" s="58"/>
      <c r="N193" s="58"/>
      <c r="O193" s="58"/>
      <c r="P193" s="58"/>
      <c r="Q193" s="59"/>
      <c r="R193" s="59"/>
      <c r="S193" s="59"/>
      <c r="T193" s="59"/>
      <c r="U193" s="59"/>
      <c r="V193" s="59"/>
      <c r="W193" s="59"/>
      <c r="X193" s="59"/>
      <c r="Y193" s="59"/>
      <c r="Z193" s="59"/>
      <c r="AA193" s="59"/>
      <c r="AB193" s="59"/>
      <c r="AC193" s="59"/>
      <c r="AD193" s="59"/>
      <c r="AE193" s="60"/>
      <c r="AF193" s="60"/>
      <c r="AG193" s="60"/>
      <c r="AH193" s="60"/>
      <c r="AI193" s="60"/>
      <c r="AJ193" s="60"/>
      <c r="AK193" s="56"/>
      <c r="AL193" s="1"/>
      <c r="AM193" s="1"/>
      <c r="AN193" s="1"/>
      <c r="AO193" s="56"/>
      <c r="AP193" s="59"/>
      <c r="AQ193" s="59"/>
      <c r="AR193" s="59"/>
      <c r="AS193" s="59"/>
      <c r="AT193" s="1"/>
      <c r="AU193" s="1"/>
      <c r="AV193" s="1"/>
      <c r="AW193" s="1"/>
      <c r="AX193" s="56"/>
      <c r="AY193" s="1"/>
      <c r="AZ193" s="1"/>
      <c r="BA193" s="1"/>
      <c r="BB193" s="1"/>
      <c r="BC193" s="1"/>
      <c r="BD193" s="1"/>
    </row>
    <row r="194" spans="1:56" ht="0.95" customHeight="1">
      <c r="A194" s="1"/>
      <c r="B194" s="1"/>
      <c r="C194" s="1"/>
      <c r="D194" s="1"/>
      <c r="E194" s="1"/>
      <c r="F194" s="1"/>
      <c r="G194" s="1"/>
      <c r="H194" s="1"/>
      <c r="I194" s="1"/>
      <c r="J194" s="1"/>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1"/>
      <c r="AZ194" s="1"/>
      <c r="BA194" s="1"/>
      <c r="BB194" s="1"/>
      <c r="BC194" s="1"/>
      <c r="BD194" s="1"/>
    </row>
    <row r="195" spans="1:56" ht="0.95" customHeight="1">
      <c r="A195" s="1"/>
      <c r="B195" s="1"/>
      <c r="C195" s="1"/>
      <c r="D195" s="1"/>
      <c r="E195" s="1"/>
      <c r="F195" s="1"/>
      <c r="G195" s="1"/>
      <c r="H195" s="1"/>
      <c r="I195" s="1"/>
      <c r="J195" s="1"/>
      <c r="K195" s="58">
        <v>2026</v>
      </c>
      <c r="L195" s="58"/>
      <c r="M195" s="58"/>
      <c r="N195" s="58"/>
      <c r="O195" s="58"/>
      <c r="P195" s="58"/>
      <c r="Q195" s="59">
        <v>1600</v>
      </c>
      <c r="R195" s="59"/>
      <c r="S195" s="59"/>
      <c r="T195" s="59"/>
      <c r="U195" s="59"/>
      <c r="V195" s="59">
        <v>1600</v>
      </c>
      <c r="W195" s="59"/>
      <c r="X195" s="59"/>
      <c r="Y195" s="59"/>
      <c r="Z195" s="59"/>
      <c r="AA195" s="59" t="s">
        <v>16</v>
      </c>
      <c r="AB195" s="59"/>
      <c r="AC195" s="59"/>
      <c r="AD195" s="59"/>
      <c r="AE195" s="60">
        <v>0</v>
      </c>
      <c r="AF195" s="60"/>
      <c r="AG195" s="60"/>
      <c r="AH195" s="60"/>
      <c r="AI195" s="60"/>
      <c r="AJ195" s="60"/>
      <c r="AK195" s="56"/>
      <c r="AL195" s="1"/>
      <c r="AM195" s="1"/>
      <c r="AN195" s="1"/>
      <c r="AO195" s="56"/>
      <c r="AP195" s="59" t="s">
        <v>26</v>
      </c>
      <c r="AQ195" s="59"/>
      <c r="AR195" s="59"/>
      <c r="AS195" s="59"/>
      <c r="AT195" s="1"/>
      <c r="AU195" s="1"/>
      <c r="AV195" s="1"/>
      <c r="AW195" s="1"/>
      <c r="AX195" s="56"/>
      <c r="AY195" s="1"/>
      <c r="AZ195" s="1"/>
      <c r="BA195" s="1"/>
      <c r="BB195" s="1"/>
      <c r="BC195" s="1"/>
      <c r="BD195" s="1"/>
    </row>
    <row r="196" spans="1:56" ht="12.95" customHeight="1">
      <c r="A196" s="1"/>
      <c r="B196" s="1"/>
      <c r="C196" s="1"/>
      <c r="D196" s="1"/>
      <c r="E196" s="1"/>
      <c r="F196" s="1"/>
      <c r="G196" s="1"/>
      <c r="H196" s="1"/>
      <c r="I196" s="1"/>
      <c r="J196" s="1"/>
      <c r="K196" s="58"/>
      <c r="L196" s="58"/>
      <c r="M196" s="58"/>
      <c r="N196" s="58"/>
      <c r="O196" s="58"/>
      <c r="P196" s="58"/>
      <c r="Q196" s="59"/>
      <c r="R196" s="59"/>
      <c r="S196" s="59"/>
      <c r="T196" s="59"/>
      <c r="U196" s="59"/>
      <c r="V196" s="59"/>
      <c r="W196" s="59"/>
      <c r="X196" s="59"/>
      <c r="Y196" s="59"/>
      <c r="Z196" s="59"/>
      <c r="AA196" s="59"/>
      <c r="AB196" s="59"/>
      <c r="AC196" s="59"/>
      <c r="AD196" s="59"/>
      <c r="AE196" s="60"/>
      <c r="AF196" s="60"/>
      <c r="AG196" s="60"/>
      <c r="AH196" s="60"/>
      <c r="AI196" s="60"/>
      <c r="AJ196" s="60"/>
      <c r="AK196" s="56"/>
      <c r="AL196" s="1"/>
      <c r="AM196" s="2"/>
      <c r="AN196" s="1"/>
      <c r="AO196" s="56"/>
      <c r="AP196" s="59"/>
      <c r="AQ196" s="59"/>
      <c r="AR196" s="59"/>
      <c r="AS196" s="59"/>
      <c r="AT196" s="1"/>
      <c r="AU196" s="1"/>
      <c r="AV196" s="1"/>
      <c r="AW196" s="1"/>
      <c r="AX196" s="56"/>
      <c r="AY196" s="1"/>
      <c r="AZ196" s="1"/>
      <c r="BA196" s="1"/>
      <c r="BB196" s="1"/>
      <c r="BC196" s="1"/>
      <c r="BD196" s="1"/>
    </row>
    <row r="197" spans="1:56" ht="0.95" customHeight="1">
      <c r="A197" s="1"/>
      <c r="B197" s="1"/>
      <c r="C197" s="1"/>
      <c r="D197" s="1"/>
      <c r="E197" s="1"/>
      <c r="F197" s="1"/>
      <c r="G197" s="1"/>
      <c r="H197" s="1"/>
      <c r="I197" s="1"/>
      <c r="J197" s="1"/>
      <c r="K197" s="58"/>
      <c r="L197" s="58"/>
      <c r="M197" s="58"/>
      <c r="N197" s="58"/>
      <c r="O197" s="58"/>
      <c r="P197" s="58"/>
      <c r="Q197" s="59"/>
      <c r="R197" s="59"/>
      <c r="S197" s="59"/>
      <c r="T197" s="59"/>
      <c r="U197" s="59"/>
      <c r="V197" s="59"/>
      <c r="W197" s="59"/>
      <c r="X197" s="59"/>
      <c r="Y197" s="59"/>
      <c r="Z197" s="59"/>
      <c r="AA197" s="59"/>
      <c r="AB197" s="59"/>
      <c r="AC197" s="59"/>
      <c r="AD197" s="59"/>
      <c r="AE197" s="60"/>
      <c r="AF197" s="60"/>
      <c r="AG197" s="60"/>
      <c r="AH197" s="60"/>
      <c r="AI197" s="60"/>
      <c r="AJ197" s="60"/>
      <c r="AK197" s="56"/>
      <c r="AL197" s="1"/>
      <c r="AM197" s="1"/>
      <c r="AN197" s="1"/>
      <c r="AO197" s="56"/>
      <c r="AP197" s="59"/>
      <c r="AQ197" s="59"/>
      <c r="AR197" s="59"/>
      <c r="AS197" s="59"/>
      <c r="AT197" s="1"/>
      <c r="AU197" s="1"/>
      <c r="AV197" s="1"/>
      <c r="AW197" s="1"/>
      <c r="AX197" s="56"/>
      <c r="AY197" s="1"/>
      <c r="AZ197" s="1"/>
      <c r="BA197" s="1"/>
      <c r="BB197" s="1"/>
      <c r="BC197" s="1"/>
      <c r="BD197" s="1"/>
    </row>
    <row r="198" spans="1:56" ht="0.95" customHeight="1">
      <c r="A198" s="1"/>
      <c r="B198" s="1"/>
      <c r="C198" s="1"/>
      <c r="D198" s="1"/>
      <c r="E198" s="1"/>
      <c r="F198" s="1"/>
      <c r="G198" s="1"/>
      <c r="H198" s="1"/>
      <c r="I198" s="1"/>
      <c r="J198" s="1"/>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1"/>
      <c r="AZ198" s="1"/>
      <c r="BA198" s="1"/>
      <c r="BB198" s="1"/>
      <c r="BC198" s="1"/>
      <c r="BD198" s="1"/>
    </row>
    <row r="199" spans="1:56" ht="0.95" customHeight="1">
      <c r="A199" s="1"/>
      <c r="B199" s="1"/>
      <c r="C199" s="1"/>
      <c r="D199" s="1"/>
      <c r="E199" s="1"/>
      <c r="F199" s="1"/>
      <c r="G199" s="1"/>
      <c r="H199" s="1"/>
      <c r="I199" s="1"/>
      <c r="J199" s="1"/>
      <c r="K199" s="58">
        <v>2027</v>
      </c>
      <c r="L199" s="58"/>
      <c r="M199" s="58"/>
      <c r="N199" s="58"/>
      <c r="O199" s="58"/>
      <c r="P199" s="58"/>
      <c r="Q199" s="59">
        <v>1600</v>
      </c>
      <c r="R199" s="59"/>
      <c r="S199" s="59"/>
      <c r="T199" s="59"/>
      <c r="U199" s="59"/>
      <c r="V199" s="59">
        <v>1600</v>
      </c>
      <c r="W199" s="59"/>
      <c r="X199" s="59"/>
      <c r="Y199" s="59"/>
      <c r="Z199" s="59"/>
      <c r="AA199" s="59" t="s">
        <v>16</v>
      </c>
      <c r="AB199" s="59"/>
      <c r="AC199" s="59"/>
      <c r="AD199" s="59"/>
      <c r="AE199" s="60">
        <v>0</v>
      </c>
      <c r="AF199" s="60"/>
      <c r="AG199" s="60"/>
      <c r="AH199" s="60"/>
      <c r="AI199" s="60"/>
      <c r="AJ199" s="60"/>
      <c r="AK199" s="56"/>
      <c r="AL199" s="1"/>
      <c r="AM199" s="1"/>
      <c r="AN199" s="1"/>
      <c r="AO199" s="56"/>
      <c r="AP199" s="59" t="s">
        <v>26</v>
      </c>
      <c r="AQ199" s="59"/>
      <c r="AR199" s="59"/>
      <c r="AS199" s="59"/>
      <c r="AT199" s="1"/>
      <c r="AU199" s="1"/>
      <c r="AV199" s="1"/>
      <c r="AW199" s="1"/>
      <c r="AX199" s="56"/>
      <c r="AY199" s="1"/>
      <c r="AZ199" s="1"/>
      <c r="BA199" s="1"/>
      <c r="BB199" s="1"/>
      <c r="BC199" s="1"/>
      <c r="BD199" s="1"/>
    </row>
    <row r="200" spans="1:56" ht="12.95" customHeight="1">
      <c r="A200" s="1"/>
      <c r="B200" s="1"/>
      <c r="C200" s="1"/>
      <c r="D200" s="1"/>
      <c r="E200" s="1"/>
      <c r="F200" s="1"/>
      <c r="G200" s="1"/>
      <c r="H200" s="1"/>
      <c r="I200" s="1"/>
      <c r="J200" s="1"/>
      <c r="K200" s="58"/>
      <c r="L200" s="58"/>
      <c r="M200" s="58"/>
      <c r="N200" s="58"/>
      <c r="O200" s="58"/>
      <c r="P200" s="58"/>
      <c r="Q200" s="59"/>
      <c r="R200" s="59"/>
      <c r="S200" s="59"/>
      <c r="T200" s="59"/>
      <c r="U200" s="59"/>
      <c r="V200" s="59"/>
      <c r="W200" s="59"/>
      <c r="X200" s="59"/>
      <c r="Y200" s="59"/>
      <c r="Z200" s="59"/>
      <c r="AA200" s="59"/>
      <c r="AB200" s="59"/>
      <c r="AC200" s="59"/>
      <c r="AD200" s="59"/>
      <c r="AE200" s="60"/>
      <c r="AF200" s="60"/>
      <c r="AG200" s="60"/>
      <c r="AH200" s="60"/>
      <c r="AI200" s="60"/>
      <c r="AJ200" s="60"/>
      <c r="AK200" s="56"/>
      <c r="AL200" s="1"/>
      <c r="AM200" s="2"/>
      <c r="AN200" s="1"/>
      <c r="AO200" s="56"/>
      <c r="AP200" s="59"/>
      <c r="AQ200" s="59"/>
      <c r="AR200" s="59"/>
      <c r="AS200" s="59"/>
      <c r="AT200" s="1"/>
      <c r="AU200" s="1"/>
      <c r="AV200" s="1"/>
      <c r="AW200" s="1"/>
      <c r="AX200" s="56"/>
      <c r="AY200" s="1"/>
      <c r="AZ200" s="1"/>
      <c r="BA200" s="1"/>
      <c r="BB200" s="1"/>
      <c r="BC200" s="1"/>
      <c r="BD200" s="1"/>
    </row>
    <row r="201" spans="1:56" ht="0.95" customHeight="1">
      <c r="A201" s="1"/>
      <c r="B201" s="1"/>
      <c r="C201" s="1"/>
      <c r="D201" s="1"/>
      <c r="E201" s="1"/>
      <c r="F201" s="1"/>
      <c r="G201" s="1"/>
      <c r="H201" s="1"/>
      <c r="I201" s="1"/>
      <c r="J201" s="1"/>
      <c r="K201" s="58"/>
      <c r="L201" s="58"/>
      <c r="M201" s="58"/>
      <c r="N201" s="58"/>
      <c r="O201" s="58"/>
      <c r="P201" s="58"/>
      <c r="Q201" s="59"/>
      <c r="R201" s="59"/>
      <c r="S201" s="59"/>
      <c r="T201" s="59"/>
      <c r="U201" s="59"/>
      <c r="V201" s="59"/>
      <c r="W201" s="59"/>
      <c r="X201" s="59"/>
      <c r="Y201" s="59"/>
      <c r="Z201" s="59"/>
      <c r="AA201" s="59"/>
      <c r="AB201" s="59"/>
      <c r="AC201" s="59"/>
      <c r="AD201" s="59"/>
      <c r="AE201" s="60"/>
      <c r="AF201" s="60"/>
      <c r="AG201" s="60"/>
      <c r="AH201" s="60"/>
      <c r="AI201" s="60"/>
      <c r="AJ201" s="60"/>
      <c r="AK201" s="56"/>
      <c r="AL201" s="1"/>
      <c r="AM201" s="1"/>
      <c r="AN201" s="1"/>
      <c r="AO201" s="56"/>
      <c r="AP201" s="59"/>
      <c r="AQ201" s="59"/>
      <c r="AR201" s="59"/>
      <c r="AS201" s="59"/>
      <c r="AT201" s="1"/>
      <c r="AU201" s="1"/>
      <c r="AV201" s="1"/>
      <c r="AW201" s="1"/>
      <c r="AX201" s="56"/>
      <c r="AY201" s="1"/>
      <c r="AZ201" s="1"/>
      <c r="BA201" s="1"/>
      <c r="BB201" s="1"/>
      <c r="BC201" s="1"/>
      <c r="BD201" s="1"/>
    </row>
    <row r="202" spans="1:56" ht="0.95" customHeight="1">
      <c r="A202" s="1"/>
      <c r="B202" s="1"/>
      <c r="C202" s="1"/>
      <c r="D202" s="1"/>
      <c r="E202" s="1"/>
      <c r="F202" s="1"/>
      <c r="G202" s="1"/>
      <c r="H202" s="1"/>
      <c r="I202" s="1"/>
      <c r="J202" s="1"/>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1"/>
      <c r="AZ202" s="1"/>
      <c r="BA202" s="1"/>
      <c r="BB202" s="1"/>
      <c r="BC202" s="1"/>
      <c r="BD202" s="1"/>
    </row>
    <row r="203" spans="1:56" ht="0.95" customHeight="1">
      <c r="A203" s="1"/>
      <c r="B203" s="1"/>
      <c r="C203" s="1"/>
      <c r="D203" s="1"/>
      <c r="E203" s="1"/>
      <c r="F203" s="1"/>
      <c r="G203" s="1"/>
      <c r="H203" s="1"/>
      <c r="I203" s="1"/>
      <c r="J203" s="1"/>
      <c r="K203" s="81" t="s">
        <v>27</v>
      </c>
      <c r="L203" s="81"/>
      <c r="M203" s="81"/>
      <c r="N203" s="81"/>
      <c r="O203" s="81"/>
      <c r="P203" s="81"/>
      <c r="Q203" s="82">
        <v>5500</v>
      </c>
      <c r="R203" s="82"/>
      <c r="S203" s="82"/>
      <c r="T203" s="82"/>
      <c r="U203" s="82"/>
      <c r="V203" s="82">
        <v>5500</v>
      </c>
      <c r="W203" s="82"/>
      <c r="X203" s="82"/>
      <c r="Y203" s="82"/>
      <c r="Z203" s="82"/>
      <c r="AA203" s="82">
        <v>2291</v>
      </c>
      <c r="AB203" s="82"/>
      <c r="AC203" s="82"/>
      <c r="AD203" s="82"/>
      <c r="AE203" s="54" t="s">
        <v>28</v>
      </c>
      <c r="AF203" s="54"/>
      <c r="AG203" s="54"/>
      <c r="AH203" s="54"/>
      <c r="AI203" s="54"/>
      <c r="AJ203" s="54"/>
      <c r="AK203" s="54"/>
      <c r="AL203" s="54"/>
      <c r="AM203" s="54"/>
      <c r="AN203" s="54"/>
      <c r="AO203" s="54"/>
      <c r="AP203" s="55">
        <v>41.654545450000001</v>
      </c>
      <c r="AQ203" s="55"/>
      <c r="AR203" s="55"/>
      <c r="AS203" s="55"/>
      <c r="AT203" s="1"/>
      <c r="AU203" s="1"/>
      <c r="AV203" s="1"/>
      <c r="AW203" s="1"/>
      <c r="AX203" s="56"/>
      <c r="AY203" s="1"/>
      <c r="AZ203" s="1"/>
      <c r="BA203" s="1"/>
      <c r="BB203" s="1"/>
      <c r="BC203" s="1"/>
      <c r="BD203" s="1"/>
    </row>
    <row r="204" spans="1:56" ht="12.95" customHeight="1">
      <c r="A204" s="1"/>
      <c r="B204" s="1"/>
      <c r="C204" s="1"/>
      <c r="D204" s="1"/>
      <c r="E204" s="1"/>
      <c r="F204" s="1"/>
      <c r="G204" s="1"/>
      <c r="H204" s="1"/>
      <c r="I204" s="1"/>
      <c r="J204" s="1"/>
      <c r="K204" s="81"/>
      <c r="L204" s="81"/>
      <c r="M204" s="81"/>
      <c r="N204" s="81"/>
      <c r="O204" s="81"/>
      <c r="P204" s="81"/>
      <c r="Q204" s="82"/>
      <c r="R204" s="82"/>
      <c r="S204" s="82"/>
      <c r="T204" s="82"/>
      <c r="U204" s="82"/>
      <c r="V204" s="82"/>
      <c r="W204" s="82"/>
      <c r="X204" s="82"/>
      <c r="Y204" s="82"/>
      <c r="Z204" s="82"/>
      <c r="AA204" s="82"/>
      <c r="AB204" s="82"/>
      <c r="AC204" s="82"/>
      <c r="AD204" s="82"/>
      <c r="AE204" s="54"/>
      <c r="AF204" s="54"/>
      <c r="AG204" s="54"/>
      <c r="AH204" s="54"/>
      <c r="AI204" s="54"/>
      <c r="AJ204" s="54"/>
      <c r="AK204" s="54"/>
      <c r="AL204" s="54"/>
      <c r="AM204" s="54"/>
      <c r="AN204" s="54"/>
      <c r="AO204" s="54"/>
      <c r="AP204" s="55"/>
      <c r="AQ204" s="55"/>
      <c r="AR204" s="55"/>
      <c r="AS204" s="55"/>
      <c r="AT204" s="1"/>
      <c r="AU204" s="57"/>
      <c r="AV204" s="57"/>
      <c r="AW204" s="1"/>
      <c r="AX204" s="56"/>
      <c r="AY204" s="1"/>
      <c r="AZ204" s="1"/>
      <c r="BA204" s="1"/>
      <c r="BB204" s="1"/>
      <c r="BC204" s="1"/>
      <c r="BD204" s="1"/>
    </row>
    <row r="205" spans="1:56" ht="0.95" customHeight="1">
      <c r="A205" s="1"/>
      <c r="B205" s="1"/>
      <c r="C205" s="1"/>
      <c r="D205" s="1"/>
      <c r="E205" s="1"/>
      <c r="F205" s="1"/>
      <c r="G205" s="1"/>
      <c r="H205" s="1"/>
      <c r="I205" s="1"/>
      <c r="J205" s="1"/>
      <c r="K205" s="81"/>
      <c r="L205" s="81"/>
      <c r="M205" s="81"/>
      <c r="N205" s="81"/>
      <c r="O205" s="81"/>
      <c r="P205" s="81"/>
      <c r="Q205" s="82"/>
      <c r="R205" s="82"/>
      <c r="S205" s="82"/>
      <c r="T205" s="82"/>
      <c r="U205" s="82"/>
      <c r="V205" s="82"/>
      <c r="W205" s="82"/>
      <c r="X205" s="82"/>
      <c r="Y205" s="82"/>
      <c r="Z205" s="82"/>
      <c r="AA205" s="82"/>
      <c r="AB205" s="82"/>
      <c r="AC205" s="82"/>
      <c r="AD205" s="82"/>
      <c r="AE205" s="54"/>
      <c r="AF205" s="54"/>
      <c r="AG205" s="54"/>
      <c r="AH205" s="54"/>
      <c r="AI205" s="54"/>
      <c r="AJ205" s="54"/>
      <c r="AK205" s="54"/>
      <c r="AL205" s="54"/>
      <c r="AM205" s="54"/>
      <c r="AN205" s="54"/>
      <c r="AO205" s="54"/>
      <c r="AP205" s="55"/>
      <c r="AQ205" s="55"/>
      <c r="AR205" s="55"/>
      <c r="AS205" s="55"/>
      <c r="AT205" s="1"/>
      <c r="AU205" s="1"/>
      <c r="AV205" s="1"/>
      <c r="AW205" s="1"/>
      <c r="AX205" s="56"/>
      <c r="AY205" s="1"/>
      <c r="AZ205" s="1"/>
      <c r="BA205" s="1"/>
      <c r="BB205" s="1"/>
      <c r="BC205" s="1"/>
      <c r="BD205" s="1"/>
    </row>
    <row r="206" spans="1:56" ht="0.95" customHeight="1">
      <c r="A206" s="1"/>
      <c r="B206" s="1"/>
      <c r="C206" s="1"/>
      <c r="D206" s="1"/>
      <c r="E206" s="1"/>
      <c r="F206" s="1"/>
      <c r="G206" s="1"/>
      <c r="H206" s="1"/>
      <c r="I206" s="1"/>
      <c r="J206" s="1"/>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1"/>
      <c r="AZ206" s="1"/>
      <c r="BA206" s="1"/>
      <c r="BB206" s="1"/>
      <c r="BC206" s="1"/>
      <c r="BD206" s="1"/>
    </row>
    <row r="207" spans="1:56" ht="20.100000000000001" customHeight="1">
      <c r="A207" s="1"/>
      <c r="B207" s="31" t="s">
        <v>29</v>
      </c>
      <c r="C207" s="31"/>
      <c r="D207" s="31"/>
      <c r="E207" s="31"/>
      <c r="F207" s="31"/>
      <c r="G207" s="31"/>
      <c r="H207" s="31"/>
      <c r="I207" s="31" t="s">
        <v>30</v>
      </c>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1"/>
      <c r="BA207" s="1"/>
      <c r="BB207" s="1"/>
      <c r="BC207" s="1"/>
      <c r="BD207" s="1"/>
    </row>
    <row r="208" spans="1:56" ht="258.75" customHeight="1">
      <c r="A208" s="1"/>
      <c r="B208" s="31" t="s">
        <v>31</v>
      </c>
      <c r="C208" s="31"/>
      <c r="D208" s="31"/>
      <c r="E208" s="31"/>
      <c r="F208" s="31"/>
      <c r="G208" s="31"/>
      <c r="H208" s="31"/>
      <c r="I208" s="31" t="s">
        <v>78</v>
      </c>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1"/>
      <c r="BA208" s="1"/>
      <c r="BB208" s="1"/>
      <c r="BC208" s="1"/>
      <c r="BD208" s="1"/>
    </row>
    <row r="209" spans="1:56" ht="210.75" customHeight="1">
      <c r="A209" s="1"/>
      <c r="B209" s="1"/>
      <c r="C209" s="1"/>
      <c r="D209" s="1"/>
      <c r="E209" s="1"/>
      <c r="F209" s="1"/>
      <c r="G209" s="1"/>
      <c r="H209" s="1"/>
      <c r="I209" s="31" t="s">
        <v>79</v>
      </c>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1"/>
      <c r="BA209" s="1"/>
      <c r="BB209" s="1"/>
      <c r="BC209" s="1"/>
      <c r="BD209" s="1"/>
    </row>
    <row r="210" spans="1:56" ht="15.75" thickBot="1">
      <c r="A210" s="1"/>
      <c r="B210" s="1"/>
      <c r="C210" s="1"/>
      <c r="D210" s="1"/>
      <c r="E210" s="1"/>
      <c r="F210" s="1"/>
      <c r="G210" s="1"/>
      <c r="H210" s="1"/>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
      <c r="BA210" s="1"/>
      <c r="BB210" s="1"/>
      <c r="BC210" s="1"/>
      <c r="BD210" s="1"/>
    </row>
    <row r="211" spans="1:56" ht="23.1" customHeight="1" thickBot="1">
      <c r="A211" s="1"/>
      <c r="B211" s="1"/>
      <c r="C211" s="83" t="s">
        <v>71</v>
      </c>
      <c r="D211" s="83"/>
      <c r="E211" s="83"/>
      <c r="F211" s="83"/>
      <c r="G211" s="83"/>
      <c r="H211" s="83"/>
      <c r="I211" s="83"/>
      <c r="J211" s="83"/>
      <c r="K211" s="83"/>
      <c r="L211" s="83"/>
      <c r="M211" s="83"/>
      <c r="N211" s="83"/>
      <c r="O211" s="83"/>
      <c r="P211" s="83"/>
      <c r="Q211" s="83"/>
      <c r="R211" s="83"/>
      <c r="S211" s="83"/>
      <c r="T211" s="83"/>
      <c r="U211" s="84">
        <f>+U213</f>
        <v>399</v>
      </c>
      <c r="V211" s="84"/>
      <c r="W211" s="84"/>
      <c r="X211" s="84"/>
      <c r="Y211" s="84">
        <f>+Y213</f>
        <v>359.70586300000002</v>
      </c>
      <c r="Z211" s="84"/>
      <c r="AA211" s="84"/>
      <c r="AB211" s="84"/>
      <c r="AC211" s="84"/>
      <c r="AD211" s="84"/>
      <c r="AE211" s="85">
        <v>90.150375940000004</v>
      </c>
      <c r="AF211" s="85"/>
      <c r="AG211" s="85"/>
      <c r="AH211" s="85"/>
      <c r="AI211" s="86"/>
      <c r="AJ211" s="86"/>
      <c r="AK211" s="86"/>
      <c r="AL211" s="86"/>
      <c r="AM211" s="86"/>
      <c r="AN211" s="86"/>
      <c r="AO211" s="86"/>
      <c r="AP211" s="86"/>
      <c r="AQ211" s="86"/>
      <c r="AR211" s="86"/>
      <c r="AS211" s="86"/>
      <c r="AT211" s="86"/>
      <c r="AU211" s="86"/>
      <c r="AV211" s="84">
        <f>+AV213</f>
        <v>204.40316799999999</v>
      </c>
      <c r="AW211" s="84"/>
      <c r="AX211" s="84"/>
      <c r="AY211" s="84"/>
      <c r="AZ211" s="84"/>
      <c r="BA211" s="84"/>
      <c r="BB211" s="85">
        <v>51.228070180000003</v>
      </c>
      <c r="BC211" s="85"/>
      <c r="BD211" s="1"/>
    </row>
    <row r="212" spans="1:56" ht="45.95" customHeight="1">
      <c r="A212" s="1"/>
      <c r="B212" s="1"/>
      <c r="C212" s="93" t="s">
        <v>80</v>
      </c>
      <c r="D212" s="93"/>
      <c r="E212" s="93"/>
      <c r="F212" s="93"/>
      <c r="G212" s="93"/>
      <c r="H212" s="93"/>
      <c r="I212" s="93"/>
      <c r="J212" s="93"/>
      <c r="K212" s="93"/>
      <c r="L212" s="94" t="s">
        <v>34</v>
      </c>
      <c r="M212" s="94"/>
      <c r="N212" s="94"/>
      <c r="O212" s="94"/>
      <c r="P212" s="94"/>
      <c r="Q212" s="94"/>
      <c r="R212" s="92" t="s">
        <v>35</v>
      </c>
      <c r="S212" s="92"/>
      <c r="T212" s="92"/>
      <c r="U212" s="95">
        <v>1611</v>
      </c>
      <c r="V212" s="95"/>
      <c r="W212" s="95"/>
      <c r="X212" s="95"/>
      <c r="Y212" s="95">
        <v>1611</v>
      </c>
      <c r="Z212" s="95"/>
      <c r="AA212" s="95"/>
      <c r="AB212" s="95"/>
      <c r="AC212" s="95"/>
      <c r="AD212" s="95"/>
      <c r="AE212" s="87">
        <v>100</v>
      </c>
      <c r="AF212" s="87"/>
      <c r="AG212" s="87"/>
      <c r="AH212" s="87"/>
      <c r="AI212" s="95">
        <v>1602</v>
      </c>
      <c r="AJ212" s="95"/>
      <c r="AK212" s="95"/>
      <c r="AL212" s="95"/>
      <c r="AM212" s="95"/>
      <c r="AN212" s="95"/>
      <c r="AO212" s="95"/>
      <c r="AP212" s="95"/>
      <c r="AQ212" s="95"/>
      <c r="AR212" s="95"/>
      <c r="AS212" s="87">
        <v>99.441340780000004</v>
      </c>
      <c r="AT212" s="87"/>
      <c r="AU212" s="87"/>
      <c r="AV212" s="88" t="s">
        <v>16</v>
      </c>
      <c r="AW212" s="88"/>
      <c r="AX212" s="88"/>
      <c r="AY212" s="88"/>
      <c r="AZ212" s="88"/>
      <c r="BA212" s="88"/>
      <c r="BB212" s="88" t="s">
        <v>16</v>
      </c>
      <c r="BC212" s="88"/>
      <c r="BD212" s="1"/>
    </row>
    <row r="213" spans="1:56" ht="15.95" customHeight="1" thickBot="1">
      <c r="A213" s="1"/>
      <c r="B213" s="1"/>
      <c r="C213" s="90" t="s">
        <v>16</v>
      </c>
      <c r="D213" s="90"/>
      <c r="E213" s="90"/>
      <c r="F213" s="90"/>
      <c r="G213" s="90"/>
      <c r="H213" s="90"/>
      <c r="I213" s="90"/>
      <c r="J213" s="90"/>
      <c r="K213" s="90"/>
      <c r="L213" s="91" t="s">
        <v>36</v>
      </c>
      <c r="M213" s="91"/>
      <c r="N213" s="91"/>
      <c r="O213" s="91"/>
      <c r="P213" s="91"/>
      <c r="Q213" s="91"/>
      <c r="R213" s="92" t="s">
        <v>37</v>
      </c>
      <c r="S213" s="92"/>
      <c r="T213" s="92"/>
      <c r="U213" s="89">
        <v>399</v>
      </c>
      <c r="V213" s="89"/>
      <c r="W213" s="89"/>
      <c r="X213" s="89"/>
      <c r="Y213" s="89">
        <v>359.70586300000002</v>
      </c>
      <c r="Z213" s="89"/>
      <c r="AA213" s="89"/>
      <c r="AB213" s="89"/>
      <c r="AC213" s="89"/>
      <c r="AD213" s="89"/>
      <c r="AE213" s="87">
        <v>90.150375940000004</v>
      </c>
      <c r="AF213" s="87"/>
      <c r="AG213" s="87"/>
      <c r="AH213" s="87"/>
      <c r="AI213" s="88" t="s">
        <v>16</v>
      </c>
      <c r="AJ213" s="88"/>
      <c r="AK213" s="88"/>
      <c r="AL213" s="88"/>
      <c r="AM213" s="88"/>
      <c r="AN213" s="88"/>
      <c r="AO213" s="88"/>
      <c r="AP213" s="88"/>
      <c r="AQ213" s="88"/>
      <c r="AR213" s="88"/>
      <c r="AS213" s="88" t="s">
        <v>16</v>
      </c>
      <c r="AT213" s="88"/>
      <c r="AU213" s="88"/>
      <c r="AV213" s="89">
        <v>204.40316799999999</v>
      </c>
      <c r="AW213" s="89"/>
      <c r="AX213" s="89"/>
      <c r="AY213" s="89"/>
      <c r="AZ213" s="89"/>
      <c r="BA213" s="89"/>
      <c r="BB213" s="87">
        <v>51.228070180000003</v>
      </c>
      <c r="BC213" s="87"/>
      <c r="BD213" s="1"/>
    </row>
    <row r="214" spans="1:56" s="5" customFormat="1" ht="15.95" customHeight="1">
      <c r="A214" s="3"/>
      <c r="B214" s="3"/>
      <c r="C214" s="6"/>
      <c r="D214" s="6"/>
      <c r="E214" s="6"/>
      <c r="F214" s="6"/>
      <c r="G214" s="6"/>
      <c r="H214" s="6"/>
      <c r="I214" s="6"/>
      <c r="J214" s="6"/>
      <c r="K214" s="6"/>
      <c r="L214" s="7"/>
      <c r="M214" s="7"/>
      <c r="N214" s="7"/>
      <c r="O214" s="7"/>
      <c r="P214" s="7"/>
      <c r="Q214" s="7"/>
      <c r="R214" s="8"/>
      <c r="S214" s="8"/>
      <c r="T214" s="8"/>
      <c r="U214" s="9"/>
      <c r="V214" s="9"/>
      <c r="W214" s="9"/>
      <c r="X214" s="9"/>
      <c r="Y214" s="9"/>
      <c r="Z214" s="9"/>
      <c r="AA214" s="9"/>
      <c r="AB214" s="9"/>
      <c r="AC214" s="9"/>
      <c r="AD214" s="9"/>
      <c r="AE214" s="10"/>
      <c r="AF214" s="10"/>
      <c r="AG214" s="10"/>
      <c r="AH214" s="10"/>
      <c r="AI214" s="11"/>
      <c r="AJ214" s="11"/>
      <c r="AK214" s="11"/>
      <c r="AL214" s="11"/>
      <c r="AM214" s="11"/>
      <c r="AN214" s="11"/>
      <c r="AO214" s="11"/>
      <c r="AP214" s="11"/>
      <c r="AQ214" s="11"/>
      <c r="AR214" s="11"/>
      <c r="AS214" s="11"/>
      <c r="AT214" s="11"/>
      <c r="AU214" s="11"/>
      <c r="AV214" s="9"/>
      <c r="AW214" s="9"/>
      <c r="AX214" s="9"/>
      <c r="AY214" s="9"/>
      <c r="AZ214" s="9"/>
      <c r="BA214" s="9"/>
      <c r="BB214" s="10"/>
      <c r="BC214" s="10"/>
      <c r="BD214" s="3"/>
    </row>
    <row r="215" spans="1:56" s="5" customFormat="1" ht="15.95" customHeight="1">
      <c r="A215" s="3"/>
      <c r="B215" s="3"/>
      <c r="C215" s="6"/>
      <c r="D215" s="6"/>
      <c r="E215" s="6"/>
      <c r="F215" s="6"/>
      <c r="G215" s="6"/>
      <c r="H215" s="6"/>
      <c r="I215" s="6"/>
      <c r="J215" s="6"/>
      <c r="K215" s="6"/>
      <c r="L215" s="18"/>
      <c r="M215" s="18"/>
      <c r="N215" s="18"/>
      <c r="O215" s="18"/>
      <c r="P215" s="18"/>
      <c r="Q215" s="18"/>
      <c r="R215" s="19"/>
      <c r="S215" s="19"/>
      <c r="T215" s="19"/>
      <c r="U215" s="20"/>
      <c r="V215" s="20"/>
      <c r="W215" s="20"/>
      <c r="X215" s="20"/>
      <c r="Y215" s="20"/>
      <c r="Z215" s="20"/>
      <c r="AA215" s="20"/>
      <c r="AB215" s="20"/>
      <c r="AC215" s="20"/>
      <c r="AD215" s="20"/>
      <c r="AE215" s="21"/>
      <c r="AF215" s="21"/>
      <c r="AG215" s="21"/>
      <c r="AH215" s="21"/>
      <c r="AI215" s="22"/>
      <c r="AJ215" s="22"/>
      <c r="AK215" s="22"/>
      <c r="AL215" s="22"/>
      <c r="AM215" s="22"/>
      <c r="AN215" s="22"/>
      <c r="AO215" s="22"/>
      <c r="AP215" s="22"/>
      <c r="AQ215" s="22"/>
      <c r="AR215" s="22"/>
      <c r="AS215" s="22"/>
      <c r="AT215" s="22"/>
      <c r="AU215" s="22"/>
      <c r="AV215" s="20"/>
      <c r="AW215" s="20"/>
      <c r="AX215" s="20"/>
      <c r="AY215" s="20"/>
      <c r="AZ215" s="20"/>
      <c r="BA215" s="20"/>
      <c r="BB215" s="21"/>
      <c r="BC215" s="21"/>
      <c r="BD215" s="3"/>
    </row>
    <row r="216" spans="1:56" ht="15" customHeight="1">
      <c r="A216" s="1"/>
      <c r="B216" s="1"/>
      <c r="C216" s="80" t="s">
        <v>81</v>
      </c>
      <c r="D216" s="80"/>
      <c r="E216" s="80"/>
      <c r="F216" s="80"/>
      <c r="G216" s="80"/>
      <c r="H216" s="80"/>
      <c r="I216" s="80"/>
      <c r="J216" s="80"/>
      <c r="K216" s="80"/>
      <c r="L216" s="80"/>
      <c r="M216" s="80"/>
      <c r="N216" s="80"/>
      <c r="O216" s="80"/>
      <c r="P216" s="80"/>
      <c r="Q216" s="80"/>
      <c r="R216" s="80"/>
      <c r="S216" s="80"/>
      <c r="T216" s="80"/>
      <c r="U216" s="74">
        <f>+U217</f>
        <v>9105.0607029999992</v>
      </c>
      <c r="V216" s="74"/>
      <c r="W216" s="74"/>
      <c r="X216" s="74"/>
      <c r="Y216" s="74">
        <f>+Y217</f>
        <v>6944.3974909999997</v>
      </c>
      <c r="Z216" s="74"/>
      <c r="AA216" s="74"/>
      <c r="AB216" s="74"/>
      <c r="AC216" s="74"/>
      <c r="AD216" s="74"/>
      <c r="AE216" s="75">
        <v>76.269406829999994</v>
      </c>
      <c r="AF216" s="75"/>
      <c r="AG216" s="75"/>
      <c r="AH216" s="75"/>
      <c r="AI216" s="73"/>
      <c r="AJ216" s="73"/>
      <c r="AK216" s="73"/>
      <c r="AL216" s="73"/>
      <c r="AM216" s="73"/>
      <c r="AN216" s="73"/>
      <c r="AO216" s="73"/>
      <c r="AP216" s="73"/>
      <c r="AQ216" s="73"/>
      <c r="AR216" s="73"/>
      <c r="AS216" s="73"/>
      <c r="AT216" s="73"/>
      <c r="AU216" s="73"/>
      <c r="AV216" s="74">
        <f>+AV217</f>
        <v>4146.2669859999996</v>
      </c>
      <c r="AW216" s="74"/>
      <c r="AX216" s="74"/>
      <c r="AY216" s="74"/>
      <c r="AZ216" s="74"/>
      <c r="BA216" s="74"/>
      <c r="BB216" s="75">
        <v>45.537746130000002</v>
      </c>
      <c r="BC216" s="75"/>
      <c r="BD216" s="1"/>
    </row>
    <row r="217" spans="1:56" ht="15" customHeight="1">
      <c r="A217" s="1"/>
      <c r="B217" s="1"/>
      <c r="C217" s="76" t="s">
        <v>82</v>
      </c>
      <c r="D217" s="76"/>
      <c r="E217" s="76"/>
      <c r="F217" s="76"/>
      <c r="G217" s="76"/>
      <c r="H217" s="76"/>
      <c r="I217" s="76"/>
      <c r="J217" s="76"/>
      <c r="K217" s="76"/>
      <c r="L217" s="76"/>
      <c r="M217" s="76"/>
      <c r="N217" s="76"/>
      <c r="O217" s="76"/>
      <c r="P217" s="76"/>
      <c r="Q217" s="76"/>
      <c r="R217" s="76"/>
      <c r="S217" s="76"/>
      <c r="T217" s="76"/>
      <c r="U217" s="77">
        <f>+U218+U262+U294</f>
        <v>9105.0607029999992</v>
      </c>
      <c r="V217" s="77"/>
      <c r="W217" s="77"/>
      <c r="X217" s="77"/>
      <c r="Y217" s="77">
        <f>+Y218+Y262+Y294</f>
        <v>6944.3974909999997</v>
      </c>
      <c r="Z217" s="77"/>
      <c r="AA217" s="77"/>
      <c r="AB217" s="77"/>
      <c r="AC217" s="77"/>
      <c r="AD217" s="77"/>
      <c r="AE217" s="78">
        <v>76.269406829999994</v>
      </c>
      <c r="AF217" s="78"/>
      <c r="AG217" s="78"/>
      <c r="AH217" s="78"/>
      <c r="AI217" s="79"/>
      <c r="AJ217" s="79"/>
      <c r="AK217" s="79"/>
      <c r="AL217" s="79"/>
      <c r="AM217" s="79"/>
      <c r="AN217" s="79"/>
      <c r="AO217" s="79"/>
      <c r="AP217" s="79"/>
      <c r="AQ217" s="79"/>
      <c r="AR217" s="79"/>
      <c r="AS217" s="79"/>
      <c r="AT217" s="79"/>
      <c r="AU217" s="79"/>
      <c r="AV217" s="77">
        <f>+AV218+AV262+AV294</f>
        <v>4146.2669859999996</v>
      </c>
      <c r="AW217" s="77"/>
      <c r="AX217" s="77"/>
      <c r="AY217" s="77"/>
      <c r="AZ217" s="77"/>
      <c r="BA217" s="77"/>
      <c r="BB217" s="78">
        <v>45.537746130000002</v>
      </c>
      <c r="BC217" s="78"/>
      <c r="BD217" s="1"/>
    </row>
    <row r="218" spans="1:56" ht="45.95" customHeight="1">
      <c r="A218" s="1"/>
      <c r="B218" s="1"/>
      <c r="C218" s="72" t="s">
        <v>83</v>
      </c>
      <c r="D218" s="72"/>
      <c r="E218" s="72"/>
      <c r="F218" s="72"/>
      <c r="G218" s="72"/>
      <c r="H218" s="72"/>
      <c r="I218" s="72"/>
      <c r="J218" s="72"/>
      <c r="K218" s="72"/>
      <c r="L218" s="72"/>
      <c r="M218" s="72"/>
      <c r="N218" s="72"/>
      <c r="O218" s="72"/>
      <c r="P218" s="72"/>
      <c r="Q218" s="72"/>
      <c r="R218" s="72"/>
      <c r="S218" s="72"/>
      <c r="T218" s="72"/>
      <c r="U218" s="68">
        <f>+U247+U249+U252+U255+U257+U260</f>
        <v>3038</v>
      </c>
      <c r="V218" s="68"/>
      <c r="W218" s="68"/>
      <c r="X218" s="68"/>
      <c r="Y218" s="68">
        <f>+Y247+Y249+Y252+Y255+Y257+Y260</f>
        <v>2261.5700069999998</v>
      </c>
      <c r="Z218" s="68"/>
      <c r="AA218" s="68"/>
      <c r="AB218" s="68"/>
      <c r="AC218" s="68"/>
      <c r="AD218" s="68"/>
      <c r="AE218" s="69" t="s">
        <v>84</v>
      </c>
      <c r="AF218" s="69"/>
      <c r="AG218" s="69"/>
      <c r="AH218" s="69"/>
      <c r="AI218" s="67"/>
      <c r="AJ218" s="67"/>
      <c r="AK218" s="67"/>
      <c r="AL218" s="67"/>
      <c r="AM218" s="67"/>
      <c r="AN218" s="67"/>
      <c r="AO218" s="67"/>
      <c r="AP218" s="67"/>
      <c r="AQ218" s="67"/>
      <c r="AR218" s="67"/>
      <c r="AS218" s="67"/>
      <c r="AT218" s="67"/>
      <c r="AU218" s="67"/>
      <c r="AV218" s="68">
        <f>+AV247+AV249+AV252+AV255+AV257+AV260</f>
        <v>1539.4256129999999</v>
      </c>
      <c r="AW218" s="68"/>
      <c r="AX218" s="68"/>
      <c r="AY218" s="68"/>
      <c r="AZ218" s="68"/>
      <c r="BA218" s="68"/>
      <c r="BB218" s="69" t="s">
        <v>85</v>
      </c>
      <c r="BC218" s="69"/>
      <c r="BD218" s="1"/>
    </row>
    <row r="219" spans="1:56" ht="15" customHeight="1">
      <c r="A219" s="1"/>
      <c r="B219" s="1"/>
      <c r="C219" s="70" t="s">
        <v>15</v>
      </c>
      <c r="D219" s="70"/>
      <c r="E219" s="70"/>
      <c r="F219" s="70"/>
      <c r="G219" s="70"/>
      <c r="H219" s="70"/>
      <c r="I219" s="70"/>
      <c r="J219" s="70"/>
      <c r="K219" s="70"/>
      <c r="L219" s="70"/>
      <c r="M219" s="70"/>
      <c r="N219" s="70"/>
      <c r="O219" s="70"/>
      <c r="P219" s="70"/>
      <c r="Q219" s="70"/>
      <c r="R219" s="70"/>
      <c r="S219" s="70"/>
      <c r="T219" s="70"/>
      <c r="U219" s="71" t="s">
        <v>16</v>
      </c>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1"/>
      <c r="BC219" s="71"/>
      <c r="BD219" s="1"/>
    </row>
    <row r="220" spans="1:56" ht="20.100000000000001" customHeight="1">
      <c r="A220" s="1"/>
      <c r="B220" s="1"/>
      <c r="C220" s="1"/>
      <c r="D220" s="64" t="s">
        <v>17</v>
      </c>
      <c r="E220" s="64"/>
      <c r="F220" s="65" t="s">
        <v>86</v>
      </c>
      <c r="G220" s="65"/>
      <c r="H220" s="65"/>
      <c r="I220" s="65"/>
      <c r="J220" s="65"/>
      <c r="K220" s="65"/>
      <c r="L220" s="65"/>
      <c r="M220" s="65"/>
      <c r="N220" s="65"/>
      <c r="O220" s="65"/>
      <c r="P220" s="65"/>
      <c r="Q220" s="65"/>
      <c r="R220" s="65"/>
      <c r="S220" s="65"/>
      <c r="T220" s="65"/>
      <c r="U220" s="65"/>
      <c r="V220" s="65"/>
      <c r="W220" s="65"/>
      <c r="X220" s="65"/>
      <c r="Y220" s="65"/>
      <c r="Z220" s="65"/>
      <c r="AA220" s="65"/>
      <c r="AB220" s="65"/>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c r="A221" s="1"/>
      <c r="B221" s="1"/>
      <c r="C221" s="1"/>
      <c r="D221" s="1"/>
      <c r="E221" s="1"/>
      <c r="F221" s="1"/>
      <c r="G221" s="1"/>
      <c r="H221" s="1"/>
      <c r="I221" s="1"/>
      <c r="J221" s="1"/>
      <c r="K221" s="66" t="s">
        <v>19</v>
      </c>
      <c r="L221" s="66"/>
      <c r="M221" s="66"/>
      <c r="N221" s="66"/>
      <c r="O221" s="66"/>
      <c r="P221" s="66"/>
      <c r="Q221" s="66" t="s">
        <v>20</v>
      </c>
      <c r="R221" s="66"/>
      <c r="S221" s="66"/>
      <c r="T221" s="66"/>
      <c r="U221" s="66"/>
      <c r="V221" s="66" t="s">
        <v>21</v>
      </c>
      <c r="W221" s="66"/>
      <c r="X221" s="66"/>
      <c r="Y221" s="66"/>
      <c r="Z221" s="66"/>
      <c r="AA221" s="66" t="s">
        <v>22</v>
      </c>
      <c r="AB221" s="66"/>
      <c r="AC221" s="66"/>
      <c r="AD221" s="66"/>
      <c r="AE221" s="61" t="s">
        <v>23</v>
      </c>
      <c r="AF221" s="61"/>
      <c r="AG221" s="61"/>
      <c r="AH221" s="61"/>
      <c r="AI221" s="61"/>
      <c r="AJ221" s="61"/>
      <c r="AK221" s="61"/>
      <c r="AL221" s="61"/>
      <c r="AM221" s="61"/>
      <c r="AN221" s="61"/>
      <c r="AO221" s="61"/>
      <c r="AP221" s="61"/>
      <c r="AQ221" s="61"/>
      <c r="AR221" s="61"/>
      <c r="AS221" s="61"/>
      <c r="AT221" s="61"/>
      <c r="AU221" s="61"/>
      <c r="AV221" s="61"/>
      <c r="AW221" s="61"/>
      <c r="AX221" s="1"/>
      <c r="AY221" s="1"/>
      <c r="AZ221" s="1"/>
      <c r="BA221" s="1"/>
      <c r="BB221" s="1"/>
      <c r="BC221" s="1"/>
      <c r="BD221" s="1"/>
    </row>
    <row r="222" spans="1:56" ht="15" customHeight="1">
      <c r="A222" s="1"/>
      <c r="B222" s="1"/>
      <c r="C222" s="1"/>
      <c r="D222" s="1"/>
      <c r="E222" s="1"/>
      <c r="F222" s="1"/>
      <c r="G222" s="1"/>
      <c r="H222" s="1"/>
      <c r="I222" s="1"/>
      <c r="J222" s="1"/>
      <c r="K222" s="62"/>
      <c r="L222" s="62"/>
      <c r="M222" s="62"/>
      <c r="N222" s="62"/>
      <c r="O222" s="62"/>
      <c r="P222" s="62"/>
      <c r="Q222" s="63"/>
      <c r="R222" s="63"/>
      <c r="S222" s="63"/>
      <c r="T222" s="63"/>
      <c r="U222" s="63"/>
      <c r="V222" s="62"/>
      <c r="W222" s="62"/>
      <c r="X222" s="62"/>
      <c r="Y222" s="62"/>
      <c r="Z222" s="62"/>
      <c r="AA222" s="62"/>
      <c r="AB222" s="62"/>
      <c r="AC222" s="62"/>
      <c r="AD222" s="62"/>
      <c r="AE222" s="63" t="s">
        <v>24</v>
      </c>
      <c r="AF222" s="63"/>
      <c r="AG222" s="63"/>
      <c r="AH222" s="63"/>
      <c r="AI222" s="63"/>
      <c r="AJ222" s="63"/>
      <c r="AK222" s="63"/>
      <c r="AL222" s="63"/>
      <c r="AM222" s="63"/>
      <c r="AN222" s="63"/>
      <c r="AO222" s="63"/>
      <c r="AP222" s="62" t="s">
        <v>25</v>
      </c>
      <c r="AQ222" s="62"/>
      <c r="AR222" s="62"/>
      <c r="AS222" s="62"/>
      <c r="AT222" s="62"/>
      <c r="AU222" s="62"/>
      <c r="AV222" s="62"/>
      <c r="AW222" s="62"/>
      <c r="AX222" s="1"/>
      <c r="AY222" s="1"/>
      <c r="AZ222" s="1"/>
      <c r="BA222" s="1"/>
      <c r="BB222" s="1"/>
      <c r="BC222" s="1"/>
      <c r="BD222" s="1"/>
    </row>
    <row r="223" spans="1:56" ht="0.95" customHeight="1">
      <c r="A223" s="1"/>
      <c r="B223" s="1"/>
      <c r="C223" s="1"/>
      <c r="D223" s="1"/>
      <c r="E223" s="1"/>
      <c r="F223" s="1"/>
      <c r="G223" s="1"/>
      <c r="H223" s="1"/>
      <c r="I223" s="1"/>
      <c r="J223" s="1"/>
      <c r="K223" s="58">
        <v>2024</v>
      </c>
      <c r="L223" s="58"/>
      <c r="M223" s="58"/>
      <c r="N223" s="58"/>
      <c r="O223" s="58"/>
      <c r="P223" s="58"/>
      <c r="Q223" s="59">
        <v>1</v>
      </c>
      <c r="R223" s="59"/>
      <c r="S223" s="59"/>
      <c r="T223" s="59"/>
      <c r="U223" s="59"/>
      <c r="V223" s="59">
        <v>0.65</v>
      </c>
      <c r="W223" s="59"/>
      <c r="X223" s="59"/>
      <c r="Y223" s="59"/>
      <c r="Z223" s="59"/>
      <c r="AA223" s="59">
        <v>0.65</v>
      </c>
      <c r="AB223" s="59"/>
      <c r="AC223" s="59"/>
      <c r="AD223" s="59"/>
      <c r="AE223" s="60">
        <v>100</v>
      </c>
      <c r="AF223" s="60"/>
      <c r="AG223" s="60"/>
      <c r="AH223" s="60"/>
      <c r="AI223" s="60"/>
      <c r="AJ223" s="60"/>
      <c r="AK223" s="56"/>
      <c r="AL223" s="1"/>
      <c r="AM223" s="1"/>
      <c r="AN223" s="1"/>
      <c r="AO223" s="56"/>
      <c r="AP223" s="59" t="s">
        <v>26</v>
      </c>
      <c r="AQ223" s="59"/>
      <c r="AR223" s="59"/>
      <c r="AS223" s="59"/>
      <c r="AT223" s="1"/>
      <c r="AU223" s="1"/>
      <c r="AV223" s="1"/>
      <c r="AW223" s="1"/>
      <c r="AX223" s="56"/>
      <c r="AY223" s="1"/>
      <c r="AZ223" s="1"/>
      <c r="BA223" s="1"/>
      <c r="BB223" s="1"/>
      <c r="BC223" s="1"/>
      <c r="BD223" s="1"/>
    </row>
    <row r="224" spans="1:56" ht="12.95" customHeight="1">
      <c r="A224" s="1"/>
      <c r="B224" s="1"/>
      <c r="C224" s="1"/>
      <c r="D224" s="1"/>
      <c r="E224" s="1"/>
      <c r="F224" s="1"/>
      <c r="G224" s="1"/>
      <c r="H224" s="1"/>
      <c r="I224" s="1"/>
      <c r="J224" s="1"/>
      <c r="K224" s="58"/>
      <c r="L224" s="58"/>
      <c r="M224" s="58"/>
      <c r="N224" s="58"/>
      <c r="O224" s="58"/>
      <c r="P224" s="58"/>
      <c r="Q224" s="59"/>
      <c r="R224" s="59"/>
      <c r="S224" s="59"/>
      <c r="T224" s="59"/>
      <c r="U224" s="59"/>
      <c r="V224" s="59"/>
      <c r="W224" s="59"/>
      <c r="X224" s="59"/>
      <c r="Y224" s="59"/>
      <c r="Z224" s="59"/>
      <c r="AA224" s="59"/>
      <c r="AB224" s="59"/>
      <c r="AC224" s="59"/>
      <c r="AD224" s="59"/>
      <c r="AE224" s="60"/>
      <c r="AF224" s="60"/>
      <c r="AG224" s="60"/>
      <c r="AH224" s="60"/>
      <c r="AI224" s="60"/>
      <c r="AJ224" s="60"/>
      <c r="AK224" s="56"/>
      <c r="AL224" s="1"/>
      <c r="AM224" s="2"/>
      <c r="AN224" s="1"/>
      <c r="AO224" s="56"/>
      <c r="AP224" s="59"/>
      <c r="AQ224" s="59"/>
      <c r="AR224" s="59"/>
      <c r="AS224" s="59"/>
      <c r="AT224" s="1"/>
      <c r="AU224" s="1"/>
      <c r="AV224" s="1"/>
      <c r="AW224" s="1"/>
      <c r="AX224" s="56"/>
      <c r="AY224" s="1"/>
      <c r="AZ224" s="1"/>
      <c r="BA224" s="1"/>
      <c r="BB224" s="1"/>
      <c r="BC224" s="1"/>
      <c r="BD224" s="1"/>
    </row>
    <row r="225" spans="1:56" ht="0.95" customHeight="1">
      <c r="A225" s="1"/>
      <c r="B225" s="1"/>
      <c r="C225" s="1"/>
      <c r="D225" s="1"/>
      <c r="E225" s="1"/>
      <c r="F225" s="1"/>
      <c r="G225" s="1"/>
      <c r="H225" s="1"/>
      <c r="I225" s="1"/>
      <c r="J225" s="1"/>
      <c r="K225" s="58"/>
      <c r="L225" s="58"/>
      <c r="M225" s="58"/>
      <c r="N225" s="58"/>
      <c r="O225" s="58"/>
      <c r="P225" s="58"/>
      <c r="Q225" s="59"/>
      <c r="R225" s="59"/>
      <c r="S225" s="59"/>
      <c r="T225" s="59"/>
      <c r="U225" s="59"/>
      <c r="V225" s="59"/>
      <c r="W225" s="59"/>
      <c r="X225" s="59"/>
      <c r="Y225" s="59"/>
      <c r="Z225" s="59"/>
      <c r="AA225" s="59"/>
      <c r="AB225" s="59"/>
      <c r="AC225" s="59"/>
      <c r="AD225" s="59"/>
      <c r="AE225" s="60"/>
      <c r="AF225" s="60"/>
      <c r="AG225" s="60"/>
      <c r="AH225" s="60"/>
      <c r="AI225" s="60"/>
      <c r="AJ225" s="60"/>
      <c r="AK225" s="56"/>
      <c r="AL225" s="1"/>
      <c r="AM225" s="1"/>
      <c r="AN225" s="1"/>
      <c r="AO225" s="56"/>
      <c r="AP225" s="59"/>
      <c r="AQ225" s="59"/>
      <c r="AR225" s="59"/>
      <c r="AS225" s="59"/>
      <c r="AT225" s="1"/>
      <c r="AU225" s="1"/>
      <c r="AV225" s="1"/>
      <c r="AW225" s="1"/>
      <c r="AX225" s="56"/>
      <c r="AY225" s="1"/>
      <c r="AZ225" s="1"/>
      <c r="BA225" s="1"/>
      <c r="BB225" s="1"/>
      <c r="BC225" s="1"/>
      <c r="BD225" s="1"/>
    </row>
    <row r="226" spans="1:56" ht="0.95" customHeight="1">
      <c r="A226" s="1"/>
      <c r="B226" s="1"/>
      <c r="C226" s="1"/>
      <c r="D226" s="1"/>
      <c r="E226" s="1"/>
      <c r="F226" s="1"/>
      <c r="G226" s="1"/>
      <c r="H226" s="1"/>
      <c r="I226" s="1"/>
      <c r="J226" s="1"/>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1"/>
      <c r="AZ226" s="1"/>
      <c r="BA226" s="1"/>
      <c r="BB226" s="1"/>
      <c r="BC226" s="1"/>
      <c r="BD226" s="1"/>
    </row>
    <row r="227" spans="1:56" ht="0.95" customHeight="1">
      <c r="A227" s="1"/>
      <c r="B227" s="1"/>
      <c r="C227" s="1"/>
      <c r="D227" s="1"/>
      <c r="E227" s="1"/>
      <c r="F227" s="1"/>
      <c r="G227" s="1"/>
      <c r="H227" s="1"/>
      <c r="I227" s="1"/>
      <c r="J227" s="1"/>
      <c r="K227" s="58">
        <v>2025</v>
      </c>
      <c r="L227" s="58"/>
      <c r="M227" s="58"/>
      <c r="N227" s="58"/>
      <c r="O227" s="58"/>
      <c r="P227" s="58"/>
      <c r="Q227" s="59">
        <v>1.25</v>
      </c>
      <c r="R227" s="59"/>
      <c r="S227" s="59"/>
      <c r="T227" s="59"/>
      <c r="U227" s="59"/>
      <c r="V227" s="59">
        <v>1.5</v>
      </c>
      <c r="W227" s="59"/>
      <c r="X227" s="59"/>
      <c r="Y227" s="59"/>
      <c r="Z227" s="59"/>
      <c r="AA227" s="59">
        <v>1.0900000000000001</v>
      </c>
      <c r="AB227" s="59"/>
      <c r="AC227" s="59"/>
      <c r="AD227" s="59"/>
      <c r="AE227" s="60">
        <v>72.666666669999998</v>
      </c>
      <c r="AF227" s="60"/>
      <c r="AG227" s="60"/>
      <c r="AH227" s="60"/>
      <c r="AI227" s="60"/>
      <c r="AJ227" s="60"/>
      <c r="AK227" s="56"/>
      <c r="AL227" s="1"/>
      <c r="AM227" s="1"/>
      <c r="AN227" s="1"/>
      <c r="AO227" s="56"/>
      <c r="AP227" s="59">
        <v>80.930232559999993</v>
      </c>
      <c r="AQ227" s="59"/>
      <c r="AR227" s="59"/>
      <c r="AS227" s="59"/>
      <c r="AT227" s="1"/>
      <c r="AU227" s="1"/>
      <c r="AV227" s="1"/>
      <c r="AW227" s="1"/>
      <c r="AX227" s="56"/>
      <c r="AY227" s="1"/>
      <c r="AZ227" s="1"/>
      <c r="BA227" s="1"/>
      <c r="BB227" s="1"/>
      <c r="BC227" s="1"/>
      <c r="BD227" s="1"/>
    </row>
    <row r="228" spans="1:56" ht="12.95" customHeight="1">
      <c r="A228" s="1"/>
      <c r="B228" s="1"/>
      <c r="C228" s="1"/>
      <c r="D228" s="1"/>
      <c r="E228" s="1"/>
      <c r="F228" s="1"/>
      <c r="G228" s="1"/>
      <c r="H228" s="1"/>
      <c r="I228" s="1"/>
      <c r="J228" s="1"/>
      <c r="K228" s="58"/>
      <c r="L228" s="58"/>
      <c r="M228" s="58"/>
      <c r="N228" s="58"/>
      <c r="O228" s="58"/>
      <c r="P228" s="58"/>
      <c r="Q228" s="59"/>
      <c r="R228" s="59"/>
      <c r="S228" s="59"/>
      <c r="T228" s="59"/>
      <c r="U228" s="59"/>
      <c r="V228" s="59"/>
      <c r="W228" s="59"/>
      <c r="X228" s="59"/>
      <c r="Y228" s="59"/>
      <c r="Z228" s="59"/>
      <c r="AA228" s="59"/>
      <c r="AB228" s="59"/>
      <c r="AC228" s="59"/>
      <c r="AD228" s="59"/>
      <c r="AE228" s="60"/>
      <c r="AF228" s="60"/>
      <c r="AG228" s="60"/>
      <c r="AH228" s="60"/>
      <c r="AI228" s="60"/>
      <c r="AJ228" s="60"/>
      <c r="AK228" s="56"/>
      <c r="AL228" s="1"/>
      <c r="AM228" s="2"/>
      <c r="AN228" s="1"/>
      <c r="AO228" s="56"/>
      <c r="AP228" s="59"/>
      <c r="AQ228" s="59"/>
      <c r="AR228" s="59"/>
      <c r="AS228" s="59"/>
      <c r="AT228" s="1"/>
      <c r="AU228" s="57"/>
      <c r="AV228" s="57"/>
      <c r="AW228" s="1"/>
      <c r="AX228" s="56"/>
      <c r="AY228" s="1"/>
      <c r="AZ228" s="1"/>
      <c r="BA228" s="1"/>
      <c r="BB228" s="1"/>
      <c r="BC228" s="1"/>
      <c r="BD228" s="1"/>
    </row>
    <row r="229" spans="1:56" ht="0.95" customHeight="1">
      <c r="A229" s="1"/>
      <c r="B229" s="1"/>
      <c r="C229" s="1"/>
      <c r="D229" s="1"/>
      <c r="E229" s="1"/>
      <c r="F229" s="1"/>
      <c r="G229" s="1"/>
      <c r="H229" s="1"/>
      <c r="I229" s="1"/>
      <c r="J229" s="1"/>
      <c r="K229" s="58"/>
      <c r="L229" s="58"/>
      <c r="M229" s="58"/>
      <c r="N229" s="58"/>
      <c r="O229" s="58"/>
      <c r="P229" s="58"/>
      <c r="Q229" s="59"/>
      <c r="R229" s="59"/>
      <c r="S229" s="59"/>
      <c r="T229" s="59"/>
      <c r="U229" s="59"/>
      <c r="V229" s="59"/>
      <c r="W229" s="59"/>
      <c r="X229" s="59"/>
      <c r="Y229" s="59"/>
      <c r="Z229" s="59"/>
      <c r="AA229" s="59"/>
      <c r="AB229" s="59"/>
      <c r="AC229" s="59"/>
      <c r="AD229" s="59"/>
      <c r="AE229" s="60"/>
      <c r="AF229" s="60"/>
      <c r="AG229" s="60"/>
      <c r="AH229" s="60"/>
      <c r="AI229" s="60"/>
      <c r="AJ229" s="60"/>
      <c r="AK229" s="56"/>
      <c r="AL229" s="1"/>
      <c r="AM229" s="1"/>
      <c r="AN229" s="1"/>
      <c r="AO229" s="56"/>
      <c r="AP229" s="59"/>
      <c r="AQ229" s="59"/>
      <c r="AR229" s="59"/>
      <c r="AS229" s="59"/>
      <c r="AT229" s="1"/>
      <c r="AU229" s="1"/>
      <c r="AV229" s="1"/>
      <c r="AW229" s="1"/>
      <c r="AX229" s="56"/>
      <c r="AY229" s="1"/>
      <c r="AZ229" s="1"/>
      <c r="BA229" s="1"/>
      <c r="BB229" s="1"/>
      <c r="BC229" s="1"/>
      <c r="BD229" s="1"/>
    </row>
    <row r="230" spans="1:56" ht="0.95" customHeight="1">
      <c r="A230" s="1"/>
      <c r="B230" s="1"/>
      <c r="C230" s="1"/>
      <c r="D230" s="1"/>
      <c r="E230" s="1"/>
      <c r="F230" s="1"/>
      <c r="G230" s="1"/>
      <c r="H230" s="1"/>
      <c r="I230" s="1"/>
      <c r="J230" s="1"/>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1"/>
      <c r="AZ230" s="1"/>
      <c r="BA230" s="1"/>
      <c r="BB230" s="1"/>
      <c r="BC230" s="1"/>
      <c r="BD230" s="1"/>
    </row>
    <row r="231" spans="1:56" ht="0.95" customHeight="1">
      <c r="A231" s="1"/>
      <c r="B231" s="1"/>
      <c r="C231" s="1"/>
      <c r="D231" s="1"/>
      <c r="E231" s="1"/>
      <c r="F231" s="1"/>
      <c r="G231" s="1"/>
      <c r="H231" s="1"/>
      <c r="I231" s="1"/>
      <c r="J231" s="1"/>
      <c r="K231" s="58">
        <v>2026</v>
      </c>
      <c r="L231" s="58"/>
      <c r="M231" s="58"/>
      <c r="N231" s="58"/>
      <c r="O231" s="58"/>
      <c r="P231" s="58"/>
      <c r="Q231" s="59">
        <v>1.25</v>
      </c>
      <c r="R231" s="59"/>
      <c r="S231" s="59"/>
      <c r="T231" s="59"/>
      <c r="U231" s="59"/>
      <c r="V231" s="59">
        <v>1.5</v>
      </c>
      <c r="W231" s="59"/>
      <c r="X231" s="59"/>
      <c r="Y231" s="59"/>
      <c r="Z231" s="59"/>
      <c r="AA231" s="59" t="s">
        <v>16</v>
      </c>
      <c r="AB231" s="59"/>
      <c r="AC231" s="59"/>
      <c r="AD231" s="59"/>
      <c r="AE231" s="60">
        <v>0</v>
      </c>
      <c r="AF231" s="60"/>
      <c r="AG231" s="60"/>
      <c r="AH231" s="60"/>
      <c r="AI231" s="60"/>
      <c r="AJ231" s="60"/>
      <c r="AK231" s="56"/>
      <c r="AL231" s="1"/>
      <c r="AM231" s="1"/>
      <c r="AN231" s="1"/>
      <c r="AO231" s="56"/>
      <c r="AP231" s="59" t="s">
        <v>26</v>
      </c>
      <c r="AQ231" s="59"/>
      <c r="AR231" s="59"/>
      <c r="AS231" s="59"/>
      <c r="AT231" s="1"/>
      <c r="AU231" s="1"/>
      <c r="AV231" s="1"/>
      <c r="AW231" s="1"/>
      <c r="AX231" s="56"/>
      <c r="AY231" s="1"/>
      <c r="AZ231" s="1"/>
      <c r="BA231" s="1"/>
      <c r="BB231" s="1"/>
      <c r="BC231" s="1"/>
      <c r="BD231" s="1"/>
    </row>
    <row r="232" spans="1:56" ht="12.95" customHeight="1">
      <c r="A232" s="1"/>
      <c r="B232" s="1"/>
      <c r="C232" s="1"/>
      <c r="D232" s="1"/>
      <c r="E232" s="1"/>
      <c r="F232" s="1"/>
      <c r="G232" s="1"/>
      <c r="H232" s="1"/>
      <c r="I232" s="1"/>
      <c r="J232" s="1"/>
      <c r="K232" s="58"/>
      <c r="L232" s="58"/>
      <c r="M232" s="58"/>
      <c r="N232" s="58"/>
      <c r="O232" s="58"/>
      <c r="P232" s="58"/>
      <c r="Q232" s="59"/>
      <c r="R232" s="59"/>
      <c r="S232" s="59"/>
      <c r="T232" s="59"/>
      <c r="U232" s="59"/>
      <c r="V232" s="59"/>
      <c r="W232" s="59"/>
      <c r="X232" s="59"/>
      <c r="Y232" s="59"/>
      <c r="Z232" s="59"/>
      <c r="AA232" s="59"/>
      <c r="AB232" s="59"/>
      <c r="AC232" s="59"/>
      <c r="AD232" s="59"/>
      <c r="AE232" s="60"/>
      <c r="AF232" s="60"/>
      <c r="AG232" s="60"/>
      <c r="AH232" s="60"/>
      <c r="AI232" s="60"/>
      <c r="AJ232" s="60"/>
      <c r="AK232" s="56"/>
      <c r="AL232" s="1"/>
      <c r="AM232" s="2"/>
      <c r="AN232" s="1"/>
      <c r="AO232" s="56"/>
      <c r="AP232" s="59"/>
      <c r="AQ232" s="59"/>
      <c r="AR232" s="59"/>
      <c r="AS232" s="59"/>
      <c r="AT232" s="1"/>
      <c r="AU232" s="1"/>
      <c r="AV232" s="1"/>
      <c r="AW232" s="1"/>
      <c r="AX232" s="56"/>
      <c r="AY232" s="1"/>
      <c r="AZ232" s="1"/>
      <c r="BA232" s="1"/>
      <c r="BB232" s="1"/>
      <c r="BC232" s="1"/>
      <c r="BD232" s="1"/>
    </row>
    <row r="233" spans="1:56" ht="0.95" customHeight="1">
      <c r="A233" s="1"/>
      <c r="B233" s="1"/>
      <c r="C233" s="1"/>
      <c r="D233" s="1"/>
      <c r="E233" s="1"/>
      <c r="F233" s="1"/>
      <c r="G233" s="1"/>
      <c r="H233" s="1"/>
      <c r="I233" s="1"/>
      <c r="J233" s="1"/>
      <c r="K233" s="58"/>
      <c r="L233" s="58"/>
      <c r="M233" s="58"/>
      <c r="N233" s="58"/>
      <c r="O233" s="58"/>
      <c r="P233" s="58"/>
      <c r="Q233" s="59"/>
      <c r="R233" s="59"/>
      <c r="S233" s="59"/>
      <c r="T233" s="59"/>
      <c r="U233" s="59"/>
      <c r="V233" s="59"/>
      <c r="W233" s="59"/>
      <c r="X233" s="59"/>
      <c r="Y233" s="59"/>
      <c r="Z233" s="59"/>
      <c r="AA233" s="59"/>
      <c r="AB233" s="59"/>
      <c r="AC233" s="59"/>
      <c r="AD233" s="59"/>
      <c r="AE233" s="60"/>
      <c r="AF233" s="60"/>
      <c r="AG233" s="60"/>
      <c r="AH233" s="60"/>
      <c r="AI233" s="60"/>
      <c r="AJ233" s="60"/>
      <c r="AK233" s="56"/>
      <c r="AL233" s="1"/>
      <c r="AM233" s="1"/>
      <c r="AN233" s="1"/>
      <c r="AO233" s="56"/>
      <c r="AP233" s="59"/>
      <c r="AQ233" s="59"/>
      <c r="AR233" s="59"/>
      <c r="AS233" s="59"/>
      <c r="AT233" s="1"/>
      <c r="AU233" s="1"/>
      <c r="AV233" s="1"/>
      <c r="AW233" s="1"/>
      <c r="AX233" s="56"/>
      <c r="AY233" s="1"/>
      <c r="AZ233" s="1"/>
      <c r="BA233" s="1"/>
      <c r="BB233" s="1"/>
      <c r="BC233" s="1"/>
      <c r="BD233" s="1"/>
    </row>
    <row r="234" spans="1:56" ht="0.95" customHeight="1">
      <c r="A234" s="1"/>
      <c r="B234" s="1"/>
      <c r="C234" s="1"/>
      <c r="D234" s="1"/>
      <c r="E234" s="1"/>
      <c r="F234" s="1"/>
      <c r="G234" s="1"/>
      <c r="H234" s="1"/>
      <c r="I234" s="1"/>
      <c r="J234" s="1"/>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1"/>
      <c r="AZ234" s="1"/>
      <c r="BA234" s="1"/>
      <c r="BB234" s="1"/>
      <c r="BC234" s="1"/>
      <c r="BD234" s="1"/>
    </row>
    <row r="235" spans="1:56" ht="0.95" customHeight="1">
      <c r="A235" s="1"/>
      <c r="B235" s="1"/>
      <c r="C235" s="1"/>
      <c r="D235" s="1"/>
      <c r="E235" s="1"/>
      <c r="F235" s="1"/>
      <c r="G235" s="1"/>
      <c r="H235" s="1"/>
      <c r="I235" s="1"/>
      <c r="J235" s="1"/>
      <c r="K235" s="58">
        <v>2027</v>
      </c>
      <c r="L235" s="58"/>
      <c r="M235" s="58"/>
      <c r="N235" s="58"/>
      <c r="O235" s="58"/>
      <c r="P235" s="58"/>
      <c r="Q235" s="59">
        <v>1.5</v>
      </c>
      <c r="R235" s="59"/>
      <c r="S235" s="59"/>
      <c r="T235" s="59"/>
      <c r="U235" s="59"/>
      <c r="V235" s="59">
        <v>1.35</v>
      </c>
      <c r="W235" s="59"/>
      <c r="X235" s="59"/>
      <c r="Y235" s="59"/>
      <c r="Z235" s="59"/>
      <c r="AA235" s="59" t="s">
        <v>16</v>
      </c>
      <c r="AB235" s="59"/>
      <c r="AC235" s="59"/>
      <c r="AD235" s="59"/>
      <c r="AE235" s="60">
        <v>0</v>
      </c>
      <c r="AF235" s="60"/>
      <c r="AG235" s="60"/>
      <c r="AH235" s="60"/>
      <c r="AI235" s="60"/>
      <c r="AJ235" s="60"/>
      <c r="AK235" s="56"/>
      <c r="AL235" s="1"/>
      <c r="AM235" s="1"/>
      <c r="AN235" s="1"/>
      <c r="AO235" s="56"/>
      <c r="AP235" s="59" t="s">
        <v>26</v>
      </c>
      <c r="AQ235" s="59"/>
      <c r="AR235" s="59"/>
      <c r="AS235" s="59"/>
      <c r="AT235" s="1"/>
      <c r="AU235" s="1"/>
      <c r="AV235" s="1"/>
      <c r="AW235" s="1"/>
      <c r="AX235" s="56"/>
      <c r="AY235" s="1"/>
      <c r="AZ235" s="1"/>
      <c r="BA235" s="1"/>
      <c r="BB235" s="1"/>
      <c r="BC235" s="1"/>
      <c r="BD235" s="1"/>
    </row>
    <row r="236" spans="1:56" ht="12.95" customHeight="1">
      <c r="A236" s="1"/>
      <c r="B236" s="1"/>
      <c r="C236" s="1"/>
      <c r="D236" s="1"/>
      <c r="E236" s="1"/>
      <c r="F236" s="1"/>
      <c r="G236" s="1"/>
      <c r="H236" s="1"/>
      <c r="I236" s="1"/>
      <c r="J236" s="1"/>
      <c r="K236" s="58"/>
      <c r="L236" s="58"/>
      <c r="M236" s="58"/>
      <c r="N236" s="58"/>
      <c r="O236" s="58"/>
      <c r="P236" s="58"/>
      <c r="Q236" s="59"/>
      <c r="R236" s="59"/>
      <c r="S236" s="59"/>
      <c r="T236" s="59"/>
      <c r="U236" s="59"/>
      <c r="V236" s="59"/>
      <c r="W236" s="59"/>
      <c r="X236" s="59"/>
      <c r="Y236" s="59"/>
      <c r="Z236" s="59"/>
      <c r="AA236" s="59"/>
      <c r="AB236" s="59"/>
      <c r="AC236" s="59"/>
      <c r="AD236" s="59"/>
      <c r="AE236" s="60"/>
      <c r="AF236" s="60"/>
      <c r="AG236" s="60"/>
      <c r="AH236" s="60"/>
      <c r="AI236" s="60"/>
      <c r="AJ236" s="60"/>
      <c r="AK236" s="56"/>
      <c r="AL236" s="1"/>
      <c r="AM236" s="2"/>
      <c r="AN236" s="1"/>
      <c r="AO236" s="56"/>
      <c r="AP236" s="59"/>
      <c r="AQ236" s="59"/>
      <c r="AR236" s="59"/>
      <c r="AS236" s="59"/>
      <c r="AT236" s="1"/>
      <c r="AU236" s="1"/>
      <c r="AV236" s="1"/>
      <c r="AW236" s="1"/>
      <c r="AX236" s="56"/>
      <c r="AY236" s="1"/>
      <c r="AZ236" s="1"/>
      <c r="BA236" s="1"/>
      <c r="BB236" s="1"/>
      <c r="BC236" s="1"/>
      <c r="BD236" s="1"/>
    </row>
    <row r="237" spans="1:56" ht="0.95" customHeight="1">
      <c r="A237" s="1"/>
      <c r="B237" s="1"/>
      <c r="C237" s="1"/>
      <c r="D237" s="1"/>
      <c r="E237" s="1"/>
      <c r="F237" s="1"/>
      <c r="G237" s="1"/>
      <c r="H237" s="1"/>
      <c r="I237" s="1"/>
      <c r="J237" s="1"/>
      <c r="K237" s="58"/>
      <c r="L237" s="58"/>
      <c r="M237" s="58"/>
      <c r="N237" s="58"/>
      <c r="O237" s="58"/>
      <c r="P237" s="58"/>
      <c r="Q237" s="59"/>
      <c r="R237" s="59"/>
      <c r="S237" s="59"/>
      <c r="T237" s="59"/>
      <c r="U237" s="59"/>
      <c r="V237" s="59"/>
      <c r="W237" s="59"/>
      <c r="X237" s="59"/>
      <c r="Y237" s="59"/>
      <c r="Z237" s="59"/>
      <c r="AA237" s="59"/>
      <c r="AB237" s="59"/>
      <c r="AC237" s="59"/>
      <c r="AD237" s="59"/>
      <c r="AE237" s="60"/>
      <c r="AF237" s="60"/>
      <c r="AG237" s="60"/>
      <c r="AH237" s="60"/>
      <c r="AI237" s="60"/>
      <c r="AJ237" s="60"/>
      <c r="AK237" s="56"/>
      <c r="AL237" s="1"/>
      <c r="AM237" s="1"/>
      <c r="AN237" s="1"/>
      <c r="AO237" s="56"/>
      <c r="AP237" s="59"/>
      <c r="AQ237" s="59"/>
      <c r="AR237" s="59"/>
      <c r="AS237" s="59"/>
      <c r="AT237" s="1"/>
      <c r="AU237" s="1"/>
      <c r="AV237" s="1"/>
      <c r="AW237" s="1"/>
      <c r="AX237" s="56"/>
      <c r="AY237" s="1"/>
      <c r="AZ237" s="1"/>
      <c r="BA237" s="1"/>
      <c r="BB237" s="1"/>
      <c r="BC237" s="1"/>
      <c r="BD237" s="1"/>
    </row>
    <row r="238" spans="1:56" ht="0.95" customHeight="1">
      <c r="A238" s="1"/>
      <c r="B238" s="1"/>
      <c r="C238" s="1"/>
      <c r="D238" s="1"/>
      <c r="E238" s="1"/>
      <c r="F238" s="1"/>
      <c r="G238" s="1"/>
      <c r="H238" s="1"/>
      <c r="I238" s="1"/>
      <c r="J238" s="1"/>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1"/>
      <c r="AZ238" s="1"/>
      <c r="BA238" s="1"/>
      <c r="BB238" s="1"/>
      <c r="BC238" s="1"/>
      <c r="BD238" s="1"/>
    </row>
    <row r="239" spans="1:56" ht="0.95" customHeight="1">
      <c r="A239" s="1"/>
      <c r="B239" s="1"/>
      <c r="C239" s="1"/>
      <c r="D239" s="1"/>
      <c r="E239" s="1"/>
      <c r="F239" s="1"/>
      <c r="G239" s="1"/>
      <c r="H239" s="1"/>
      <c r="I239" s="1"/>
      <c r="J239" s="1"/>
      <c r="K239" s="81" t="s">
        <v>27</v>
      </c>
      <c r="L239" s="81"/>
      <c r="M239" s="81"/>
      <c r="N239" s="81"/>
      <c r="O239" s="81"/>
      <c r="P239" s="81"/>
      <c r="Q239" s="82">
        <v>5</v>
      </c>
      <c r="R239" s="82"/>
      <c r="S239" s="82"/>
      <c r="T239" s="82"/>
      <c r="U239" s="82"/>
      <c r="V239" s="82">
        <v>5</v>
      </c>
      <c r="W239" s="82"/>
      <c r="X239" s="82"/>
      <c r="Y239" s="82"/>
      <c r="Z239" s="82"/>
      <c r="AA239" s="82">
        <v>1.74</v>
      </c>
      <c r="AB239" s="82"/>
      <c r="AC239" s="82"/>
      <c r="AD239" s="82"/>
      <c r="AE239" s="54" t="s">
        <v>28</v>
      </c>
      <c r="AF239" s="54"/>
      <c r="AG239" s="54"/>
      <c r="AH239" s="54"/>
      <c r="AI239" s="54"/>
      <c r="AJ239" s="54"/>
      <c r="AK239" s="54"/>
      <c r="AL239" s="54"/>
      <c r="AM239" s="54"/>
      <c r="AN239" s="54"/>
      <c r="AO239" s="54"/>
      <c r="AP239" s="55">
        <v>34.799999999999997</v>
      </c>
      <c r="AQ239" s="55"/>
      <c r="AR239" s="55"/>
      <c r="AS239" s="55"/>
      <c r="AT239" s="1"/>
      <c r="AU239" s="1"/>
      <c r="AV239" s="1"/>
      <c r="AW239" s="1"/>
      <c r="AX239" s="56"/>
      <c r="AY239" s="1"/>
      <c r="AZ239" s="1"/>
      <c r="BA239" s="1"/>
      <c r="BB239" s="1"/>
      <c r="BC239" s="1"/>
      <c r="BD239" s="1"/>
    </row>
    <row r="240" spans="1:56" ht="12.95" customHeight="1">
      <c r="A240" s="1"/>
      <c r="B240" s="1"/>
      <c r="C240" s="1"/>
      <c r="D240" s="1"/>
      <c r="E240" s="1"/>
      <c r="F240" s="1"/>
      <c r="G240" s="1"/>
      <c r="H240" s="1"/>
      <c r="I240" s="1"/>
      <c r="J240" s="1"/>
      <c r="K240" s="81"/>
      <c r="L240" s="81"/>
      <c r="M240" s="81"/>
      <c r="N240" s="81"/>
      <c r="O240" s="81"/>
      <c r="P240" s="81"/>
      <c r="Q240" s="82"/>
      <c r="R240" s="82"/>
      <c r="S240" s="82"/>
      <c r="T240" s="82"/>
      <c r="U240" s="82"/>
      <c r="V240" s="82"/>
      <c r="W240" s="82"/>
      <c r="X240" s="82"/>
      <c r="Y240" s="82"/>
      <c r="Z240" s="82"/>
      <c r="AA240" s="82"/>
      <c r="AB240" s="82"/>
      <c r="AC240" s="82"/>
      <c r="AD240" s="82"/>
      <c r="AE240" s="54"/>
      <c r="AF240" s="54"/>
      <c r="AG240" s="54"/>
      <c r="AH240" s="54"/>
      <c r="AI240" s="54"/>
      <c r="AJ240" s="54"/>
      <c r="AK240" s="54"/>
      <c r="AL240" s="54"/>
      <c r="AM240" s="54"/>
      <c r="AN240" s="54"/>
      <c r="AO240" s="54"/>
      <c r="AP240" s="55"/>
      <c r="AQ240" s="55"/>
      <c r="AR240" s="55"/>
      <c r="AS240" s="55"/>
      <c r="AT240" s="1"/>
      <c r="AU240" s="57"/>
      <c r="AV240" s="57"/>
      <c r="AW240" s="1"/>
      <c r="AX240" s="56"/>
      <c r="AY240" s="1"/>
      <c r="AZ240" s="1"/>
      <c r="BA240" s="1"/>
      <c r="BB240" s="1"/>
      <c r="BC240" s="1"/>
      <c r="BD240" s="1"/>
    </row>
    <row r="241" spans="1:56" ht="0.95" customHeight="1">
      <c r="A241" s="1"/>
      <c r="B241" s="1"/>
      <c r="C241" s="1"/>
      <c r="D241" s="1"/>
      <c r="E241" s="1"/>
      <c r="F241" s="1"/>
      <c r="G241" s="1"/>
      <c r="H241" s="1"/>
      <c r="I241" s="1"/>
      <c r="J241" s="1"/>
      <c r="K241" s="81"/>
      <c r="L241" s="81"/>
      <c r="M241" s="81"/>
      <c r="N241" s="81"/>
      <c r="O241" s="81"/>
      <c r="P241" s="81"/>
      <c r="Q241" s="82"/>
      <c r="R241" s="82"/>
      <c r="S241" s="82"/>
      <c r="T241" s="82"/>
      <c r="U241" s="82"/>
      <c r="V241" s="82"/>
      <c r="W241" s="82"/>
      <c r="X241" s="82"/>
      <c r="Y241" s="82"/>
      <c r="Z241" s="82"/>
      <c r="AA241" s="82"/>
      <c r="AB241" s="82"/>
      <c r="AC241" s="82"/>
      <c r="AD241" s="82"/>
      <c r="AE241" s="54"/>
      <c r="AF241" s="54"/>
      <c r="AG241" s="54"/>
      <c r="AH241" s="54"/>
      <c r="AI241" s="54"/>
      <c r="AJ241" s="54"/>
      <c r="AK241" s="54"/>
      <c r="AL241" s="54"/>
      <c r="AM241" s="54"/>
      <c r="AN241" s="54"/>
      <c r="AO241" s="54"/>
      <c r="AP241" s="55"/>
      <c r="AQ241" s="55"/>
      <c r="AR241" s="55"/>
      <c r="AS241" s="55"/>
      <c r="AT241" s="1"/>
      <c r="AU241" s="1"/>
      <c r="AV241" s="1"/>
      <c r="AW241" s="1"/>
      <c r="AX241" s="56"/>
      <c r="AY241" s="1"/>
      <c r="AZ241" s="1"/>
      <c r="BA241" s="1"/>
      <c r="BB241" s="1"/>
      <c r="BC241" s="1"/>
      <c r="BD241" s="1"/>
    </row>
    <row r="242" spans="1:56" ht="0.95" customHeight="1">
      <c r="A242" s="1"/>
      <c r="B242" s="1"/>
      <c r="C242" s="1"/>
      <c r="D242" s="1"/>
      <c r="E242" s="1"/>
      <c r="F242" s="1"/>
      <c r="G242" s="1"/>
      <c r="H242" s="1"/>
      <c r="I242" s="1"/>
      <c r="J242" s="1"/>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1"/>
      <c r="AZ242" s="1"/>
      <c r="BA242" s="1"/>
      <c r="BB242" s="1"/>
      <c r="BC242" s="1"/>
      <c r="BD242" s="1"/>
    </row>
    <row r="243" spans="1:56" ht="20.100000000000001" customHeight="1">
      <c r="A243" s="1"/>
      <c r="B243" s="31" t="s">
        <v>29</v>
      </c>
      <c r="C243" s="31"/>
      <c r="D243" s="31"/>
      <c r="E243" s="31"/>
      <c r="F243" s="31"/>
      <c r="G243" s="31"/>
      <c r="H243" s="31"/>
      <c r="I243" s="31" t="s">
        <v>87</v>
      </c>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1"/>
      <c r="BA243" s="1"/>
      <c r="BB243" s="1"/>
      <c r="BC243" s="1"/>
      <c r="BD243" s="1"/>
    </row>
    <row r="244" spans="1:56" ht="269.25" customHeight="1">
      <c r="A244" s="1"/>
      <c r="B244" s="31" t="s">
        <v>31</v>
      </c>
      <c r="C244" s="31"/>
      <c r="D244" s="31"/>
      <c r="E244" s="31"/>
      <c r="F244" s="31"/>
      <c r="G244" s="31"/>
      <c r="H244" s="31"/>
      <c r="I244" s="31" t="s">
        <v>88</v>
      </c>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1"/>
      <c r="BA244" s="1"/>
      <c r="BB244" s="1"/>
      <c r="BC244" s="1"/>
      <c r="BD244" s="1"/>
    </row>
    <row r="245" spans="1:56" ht="23.1" customHeight="1">
      <c r="A245" s="1"/>
      <c r="B245" s="1"/>
      <c r="C245" s="49" t="s">
        <v>89</v>
      </c>
      <c r="D245" s="49"/>
      <c r="E245" s="49"/>
      <c r="F245" s="49"/>
      <c r="G245" s="49"/>
      <c r="H245" s="49"/>
      <c r="I245" s="49"/>
      <c r="J245" s="49"/>
      <c r="K245" s="49"/>
      <c r="L245" s="49"/>
      <c r="M245" s="49"/>
      <c r="N245" s="49"/>
      <c r="O245" s="49"/>
      <c r="P245" s="49"/>
      <c r="Q245" s="49"/>
      <c r="R245" s="49"/>
      <c r="S245" s="49"/>
      <c r="T245" s="49"/>
      <c r="U245" s="50">
        <f>+U247+U249</f>
        <v>1706</v>
      </c>
      <c r="V245" s="50"/>
      <c r="W245" s="50"/>
      <c r="X245" s="50"/>
      <c r="Y245" s="50">
        <f>+Y247+Y249</f>
        <v>1556.7173419999999</v>
      </c>
      <c r="Z245" s="50"/>
      <c r="AA245" s="50"/>
      <c r="AB245" s="50"/>
      <c r="AC245" s="50"/>
      <c r="AD245" s="50"/>
      <c r="AE245" s="51">
        <v>91.249069460000001</v>
      </c>
      <c r="AF245" s="51"/>
      <c r="AG245" s="51"/>
      <c r="AH245" s="51"/>
      <c r="AI245" s="52"/>
      <c r="AJ245" s="52"/>
      <c r="AK245" s="52"/>
      <c r="AL245" s="52"/>
      <c r="AM245" s="52"/>
      <c r="AN245" s="52"/>
      <c r="AO245" s="52"/>
      <c r="AP245" s="52"/>
      <c r="AQ245" s="52"/>
      <c r="AR245" s="52"/>
      <c r="AS245" s="52"/>
      <c r="AT245" s="52"/>
      <c r="AU245" s="52"/>
      <c r="AV245" s="50">
        <f>+AV247+AV249</f>
        <v>1077.7041669999999</v>
      </c>
      <c r="AW245" s="50"/>
      <c r="AX245" s="50"/>
      <c r="AY245" s="50"/>
      <c r="AZ245" s="50"/>
      <c r="BA245" s="50"/>
      <c r="BB245" s="51">
        <v>63.170944730000002</v>
      </c>
      <c r="BC245" s="51"/>
      <c r="BD245" s="1"/>
    </row>
    <row r="246" spans="1:56" ht="33.950000000000003" customHeight="1">
      <c r="A246" s="1"/>
      <c r="B246" s="1"/>
      <c r="C246" s="47" t="s">
        <v>90</v>
      </c>
      <c r="D246" s="47"/>
      <c r="E246" s="47"/>
      <c r="F246" s="47"/>
      <c r="G246" s="47"/>
      <c r="H246" s="47"/>
      <c r="I246" s="47"/>
      <c r="J246" s="47"/>
      <c r="K246" s="47"/>
      <c r="L246" s="48" t="s">
        <v>34</v>
      </c>
      <c r="M246" s="48"/>
      <c r="N246" s="48"/>
      <c r="O246" s="48"/>
      <c r="P246" s="48"/>
      <c r="Q246" s="48"/>
      <c r="R246" s="45" t="s">
        <v>35</v>
      </c>
      <c r="S246" s="45"/>
      <c r="T246" s="45"/>
      <c r="U246" s="46">
        <v>35</v>
      </c>
      <c r="V246" s="46"/>
      <c r="W246" s="46"/>
      <c r="X246" s="46"/>
      <c r="Y246" s="46">
        <v>35</v>
      </c>
      <c r="Z246" s="46"/>
      <c r="AA246" s="46"/>
      <c r="AB246" s="46"/>
      <c r="AC246" s="46"/>
      <c r="AD246" s="46"/>
      <c r="AE246" s="40">
        <v>100</v>
      </c>
      <c r="AF246" s="40"/>
      <c r="AG246" s="40"/>
      <c r="AH246" s="40"/>
      <c r="AI246" s="46">
        <v>27.6</v>
      </c>
      <c r="AJ246" s="46"/>
      <c r="AK246" s="46"/>
      <c r="AL246" s="46"/>
      <c r="AM246" s="46"/>
      <c r="AN246" s="46"/>
      <c r="AO246" s="46"/>
      <c r="AP246" s="46"/>
      <c r="AQ246" s="46"/>
      <c r="AR246" s="46"/>
      <c r="AS246" s="40">
        <v>78.857142859999996</v>
      </c>
      <c r="AT246" s="40"/>
      <c r="AU246" s="40"/>
      <c r="AV246" s="41" t="s">
        <v>16</v>
      </c>
      <c r="AW246" s="41"/>
      <c r="AX246" s="41"/>
      <c r="AY246" s="41"/>
      <c r="AZ246" s="41"/>
      <c r="BA246" s="41"/>
      <c r="BB246" s="41" t="s">
        <v>16</v>
      </c>
      <c r="BC246" s="41"/>
      <c r="BD246" s="1"/>
    </row>
    <row r="247" spans="1:56" ht="15.95" customHeight="1">
      <c r="A247" s="1"/>
      <c r="B247" s="1"/>
      <c r="C247" s="43" t="s">
        <v>16</v>
      </c>
      <c r="D247" s="43"/>
      <c r="E247" s="43"/>
      <c r="F247" s="43"/>
      <c r="G247" s="43"/>
      <c r="H247" s="43"/>
      <c r="I247" s="43"/>
      <c r="J247" s="43"/>
      <c r="K247" s="43"/>
      <c r="L247" s="44" t="s">
        <v>36</v>
      </c>
      <c r="M247" s="44"/>
      <c r="N247" s="44"/>
      <c r="O247" s="44"/>
      <c r="P247" s="44"/>
      <c r="Q247" s="44"/>
      <c r="R247" s="45" t="s">
        <v>37</v>
      </c>
      <c r="S247" s="45"/>
      <c r="T247" s="45"/>
      <c r="U247" s="42">
        <v>1131.7146150000001</v>
      </c>
      <c r="V247" s="42"/>
      <c r="W247" s="42"/>
      <c r="X247" s="42"/>
      <c r="Y247" s="42">
        <v>1004.2498419999999</v>
      </c>
      <c r="Z247" s="42"/>
      <c r="AA247" s="42"/>
      <c r="AB247" s="42"/>
      <c r="AC247" s="42"/>
      <c r="AD247" s="42"/>
      <c r="AE247" s="40">
        <v>88.736513770000002</v>
      </c>
      <c r="AF247" s="40"/>
      <c r="AG247" s="40"/>
      <c r="AH247" s="40"/>
      <c r="AI247" s="41" t="s">
        <v>16</v>
      </c>
      <c r="AJ247" s="41"/>
      <c r="AK247" s="41"/>
      <c r="AL247" s="41"/>
      <c r="AM247" s="41"/>
      <c r="AN247" s="41"/>
      <c r="AO247" s="41"/>
      <c r="AP247" s="41"/>
      <c r="AQ247" s="41"/>
      <c r="AR247" s="41"/>
      <c r="AS247" s="41" t="s">
        <v>16</v>
      </c>
      <c r="AT247" s="41"/>
      <c r="AU247" s="41"/>
      <c r="AV247" s="42">
        <v>677.77666699999997</v>
      </c>
      <c r="AW247" s="42"/>
      <c r="AX247" s="42"/>
      <c r="AY247" s="42"/>
      <c r="AZ247" s="42"/>
      <c r="BA247" s="42"/>
      <c r="BB247" s="40">
        <v>59.889017500000001</v>
      </c>
      <c r="BC247" s="40"/>
      <c r="BD247" s="1"/>
    </row>
    <row r="248" spans="1:56" ht="33.950000000000003" customHeight="1">
      <c r="A248" s="1"/>
      <c r="B248" s="1"/>
      <c r="C248" s="47" t="s">
        <v>91</v>
      </c>
      <c r="D248" s="47"/>
      <c r="E248" s="47"/>
      <c r="F248" s="47"/>
      <c r="G248" s="47"/>
      <c r="H248" s="47"/>
      <c r="I248" s="47"/>
      <c r="J248" s="47"/>
      <c r="K248" s="47"/>
      <c r="L248" s="48" t="s">
        <v>34</v>
      </c>
      <c r="M248" s="48"/>
      <c r="N248" s="48"/>
      <c r="O248" s="48"/>
      <c r="P248" s="48"/>
      <c r="Q248" s="48"/>
      <c r="R248" s="45" t="s">
        <v>35</v>
      </c>
      <c r="S248" s="45"/>
      <c r="T248" s="45"/>
      <c r="U248" s="46">
        <v>0.6</v>
      </c>
      <c r="V248" s="46"/>
      <c r="W248" s="46"/>
      <c r="X248" s="46"/>
      <c r="Y248" s="46">
        <v>0.6</v>
      </c>
      <c r="Z248" s="46"/>
      <c r="AA248" s="46"/>
      <c r="AB248" s="46"/>
      <c r="AC248" s="46"/>
      <c r="AD248" s="46"/>
      <c r="AE248" s="40">
        <v>100</v>
      </c>
      <c r="AF248" s="40"/>
      <c r="AG248" s="40"/>
      <c r="AH248" s="40"/>
      <c r="AI248" s="46">
        <v>0.41</v>
      </c>
      <c r="AJ248" s="46"/>
      <c r="AK248" s="46"/>
      <c r="AL248" s="46"/>
      <c r="AM248" s="46"/>
      <c r="AN248" s="46"/>
      <c r="AO248" s="46"/>
      <c r="AP248" s="46"/>
      <c r="AQ248" s="46"/>
      <c r="AR248" s="46"/>
      <c r="AS248" s="40">
        <v>68.333333330000002</v>
      </c>
      <c r="AT248" s="40"/>
      <c r="AU248" s="40"/>
      <c r="AV248" s="41" t="s">
        <v>16</v>
      </c>
      <c r="AW248" s="41"/>
      <c r="AX248" s="41"/>
      <c r="AY248" s="41"/>
      <c r="AZ248" s="41"/>
      <c r="BA248" s="41"/>
      <c r="BB248" s="41" t="s">
        <v>16</v>
      </c>
      <c r="BC248" s="41"/>
      <c r="BD248" s="1"/>
    </row>
    <row r="249" spans="1:56" ht="15.95" customHeight="1">
      <c r="A249" s="1"/>
      <c r="B249" s="1"/>
      <c r="C249" s="43" t="s">
        <v>16</v>
      </c>
      <c r="D249" s="43"/>
      <c r="E249" s="43"/>
      <c r="F249" s="43"/>
      <c r="G249" s="43"/>
      <c r="H249" s="43"/>
      <c r="I249" s="43"/>
      <c r="J249" s="43"/>
      <c r="K249" s="43"/>
      <c r="L249" s="44" t="s">
        <v>36</v>
      </c>
      <c r="M249" s="44"/>
      <c r="N249" s="44"/>
      <c r="O249" s="44"/>
      <c r="P249" s="44"/>
      <c r="Q249" s="44"/>
      <c r="R249" s="45" t="s">
        <v>37</v>
      </c>
      <c r="S249" s="45"/>
      <c r="T249" s="45"/>
      <c r="U249" s="42">
        <v>574.28538500000002</v>
      </c>
      <c r="V249" s="42"/>
      <c r="W249" s="42"/>
      <c r="X249" s="42"/>
      <c r="Y249" s="42">
        <v>552.46749999999997</v>
      </c>
      <c r="Z249" s="42"/>
      <c r="AA249" s="42"/>
      <c r="AB249" s="42"/>
      <c r="AC249" s="42"/>
      <c r="AD249" s="42"/>
      <c r="AE249" s="40">
        <v>96.200459710000004</v>
      </c>
      <c r="AF249" s="40"/>
      <c r="AG249" s="40"/>
      <c r="AH249" s="40"/>
      <c r="AI249" s="41" t="s">
        <v>16</v>
      </c>
      <c r="AJ249" s="41"/>
      <c r="AK249" s="41"/>
      <c r="AL249" s="41"/>
      <c r="AM249" s="41"/>
      <c r="AN249" s="41"/>
      <c r="AO249" s="41"/>
      <c r="AP249" s="41"/>
      <c r="AQ249" s="41"/>
      <c r="AR249" s="41"/>
      <c r="AS249" s="41" t="s">
        <v>16</v>
      </c>
      <c r="AT249" s="41"/>
      <c r="AU249" s="41"/>
      <c r="AV249" s="42">
        <v>399.92750000000001</v>
      </c>
      <c r="AW249" s="42"/>
      <c r="AX249" s="42"/>
      <c r="AY249" s="42"/>
      <c r="AZ249" s="42"/>
      <c r="BA249" s="42"/>
      <c r="BB249" s="40">
        <v>69.638503869999994</v>
      </c>
      <c r="BC249" s="40"/>
      <c r="BD249" s="1"/>
    </row>
    <row r="250" spans="1:56" ht="23.1" customHeight="1">
      <c r="A250" s="1"/>
      <c r="B250" s="1"/>
      <c r="C250" s="49" t="s">
        <v>92</v>
      </c>
      <c r="D250" s="49"/>
      <c r="E250" s="49"/>
      <c r="F250" s="49"/>
      <c r="G250" s="49"/>
      <c r="H250" s="49"/>
      <c r="I250" s="49"/>
      <c r="J250" s="49"/>
      <c r="K250" s="49"/>
      <c r="L250" s="49"/>
      <c r="M250" s="49"/>
      <c r="N250" s="49"/>
      <c r="O250" s="49"/>
      <c r="P250" s="49"/>
      <c r="Q250" s="49"/>
      <c r="R250" s="49"/>
      <c r="S250" s="49"/>
      <c r="T250" s="49"/>
      <c r="U250" s="50">
        <f>+U252</f>
        <v>184</v>
      </c>
      <c r="V250" s="50"/>
      <c r="W250" s="50"/>
      <c r="X250" s="50"/>
      <c r="Y250" s="50">
        <f>+Y252</f>
        <v>155</v>
      </c>
      <c r="Z250" s="50"/>
      <c r="AA250" s="50"/>
      <c r="AB250" s="50"/>
      <c r="AC250" s="50"/>
      <c r="AD250" s="50"/>
      <c r="AE250" s="51">
        <v>84.239130430000003</v>
      </c>
      <c r="AF250" s="51"/>
      <c r="AG250" s="51"/>
      <c r="AH250" s="51"/>
      <c r="AI250" s="52"/>
      <c r="AJ250" s="52"/>
      <c r="AK250" s="52"/>
      <c r="AL250" s="52"/>
      <c r="AM250" s="52"/>
      <c r="AN250" s="52"/>
      <c r="AO250" s="52"/>
      <c r="AP250" s="52"/>
      <c r="AQ250" s="52"/>
      <c r="AR250" s="52"/>
      <c r="AS250" s="52"/>
      <c r="AT250" s="52"/>
      <c r="AU250" s="52"/>
      <c r="AV250" s="50">
        <f>+AV252</f>
        <v>148.9</v>
      </c>
      <c r="AW250" s="50"/>
      <c r="AX250" s="50"/>
      <c r="AY250" s="50"/>
      <c r="AZ250" s="50"/>
      <c r="BA250" s="50"/>
      <c r="BB250" s="51">
        <v>80.923913040000002</v>
      </c>
      <c r="BC250" s="51"/>
      <c r="BD250" s="1"/>
    </row>
    <row r="251" spans="1:56" ht="33.950000000000003" customHeight="1">
      <c r="A251" s="1"/>
      <c r="B251" s="1"/>
      <c r="C251" s="47" t="s">
        <v>93</v>
      </c>
      <c r="D251" s="47"/>
      <c r="E251" s="47"/>
      <c r="F251" s="47"/>
      <c r="G251" s="47"/>
      <c r="H251" s="47"/>
      <c r="I251" s="47"/>
      <c r="J251" s="47"/>
      <c r="K251" s="47"/>
      <c r="L251" s="48" t="s">
        <v>34</v>
      </c>
      <c r="M251" s="48"/>
      <c r="N251" s="48"/>
      <c r="O251" s="48"/>
      <c r="P251" s="48"/>
      <c r="Q251" s="48"/>
      <c r="R251" s="45" t="s">
        <v>35</v>
      </c>
      <c r="S251" s="45"/>
      <c r="T251" s="45"/>
      <c r="U251" s="46">
        <v>30</v>
      </c>
      <c r="V251" s="46"/>
      <c r="W251" s="46"/>
      <c r="X251" s="46"/>
      <c r="Y251" s="46">
        <v>30</v>
      </c>
      <c r="Z251" s="46"/>
      <c r="AA251" s="46"/>
      <c r="AB251" s="46"/>
      <c r="AC251" s="46"/>
      <c r="AD251" s="46"/>
      <c r="AE251" s="40">
        <v>100</v>
      </c>
      <c r="AF251" s="40"/>
      <c r="AG251" s="40"/>
      <c r="AH251" s="40"/>
      <c r="AI251" s="46">
        <v>30</v>
      </c>
      <c r="AJ251" s="46"/>
      <c r="AK251" s="46"/>
      <c r="AL251" s="46"/>
      <c r="AM251" s="46"/>
      <c r="AN251" s="46"/>
      <c r="AO251" s="46"/>
      <c r="AP251" s="46"/>
      <c r="AQ251" s="46"/>
      <c r="AR251" s="46"/>
      <c r="AS251" s="40">
        <v>100</v>
      </c>
      <c r="AT251" s="40"/>
      <c r="AU251" s="40"/>
      <c r="AV251" s="41" t="s">
        <v>16</v>
      </c>
      <c r="AW251" s="41"/>
      <c r="AX251" s="41"/>
      <c r="AY251" s="41"/>
      <c r="AZ251" s="41"/>
      <c r="BA251" s="41"/>
      <c r="BB251" s="41" t="s">
        <v>16</v>
      </c>
      <c r="BC251" s="41"/>
      <c r="BD251" s="1"/>
    </row>
    <row r="252" spans="1:56" ht="15.95" customHeight="1">
      <c r="A252" s="1"/>
      <c r="B252" s="1"/>
      <c r="C252" s="43" t="s">
        <v>16</v>
      </c>
      <c r="D252" s="43"/>
      <c r="E252" s="43"/>
      <c r="F252" s="43"/>
      <c r="G252" s="43"/>
      <c r="H252" s="43"/>
      <c r="I252" s="43"/>
      <c r="J252" s="43"/>
      <c r="K252" s="43"/>
      <c r="L252" s="44" t="s">
        <v>36</v>
      </c>
      <c r="M252" s="44"/>
      <c r="N252" s="44"/>
      <c r="O252" s="44"/>
      <c r="P252" s="44"/>
      <c r="Q252" s="44"/>
      <c r="R252" s="45" t="s">
        <v>37</v>
      </c>
      <c r="S252" s="45"/>
      <c r="T252" s="45"/>
      <c r="U252" s="42">
        <v>184</v>
      </c>
      <c r="V252" s="42"/>
      <c r="W252" s="42"/>
      <c r="X252" s="42"/>
      <c r="Y252" s="42">
        <v>155</v>
      </c>
      <c r="Z252" s="42"/>
      <c r="AA252" s="42"/>
      <c r="AB252" s="42"/>
      <c r="AC252" s="42"/>
      <c r="AD252" s="42"/>
      <c r="AE252" s="40">
        <v>84.239130430000003</v>
      </c>
      <c r="AF252" s="40"/>
      <c r="AG252" s="40"/>
      <c r="AH252" s="40"/>
      <c r="AI252" s="41" t="s">
        <v>16</v>
      </c>
      <c r="AJ252" s="41"/>
      <c r="AK252" s="41"/>
      <c r="AL252" s="41"/>
      <c r="AM252" s="41"/>
      <c r="AN252" s="41"/>
      <c r="AO252" s="41"/>
      <c r="AP252" s="41"/>
      <c r="AQ252" s="41"/>
      <c r="AR252" s="41"/>
      <c r="AS252" s="41" t="s">
        <v>16</v>
      </c>
      <c r="AT252" s="41"/>
      <c r="AU252" s="41"/>
      <c r="AV252" s="42">
        <v>148.9</v>
      </c>
      <c r="AW252" s="42"/>
      <c r="AX252" s="42"/>
      <c r="AY252" s="42"/>
      <c r="AZ252" s="42"/>
      <c r="BA252" s="42"/>
      <c r="BB252" s="40">
        <v>80.923913040000002</v>
      </c>
      <c r="BC252" s="40"/>
      <c r="BD252" s="1"/>
    </row>
    <row r="253" spans="1:56" ht="23.1" customHeight="1">
      <c r="A253" s="1"/>
      <c r="B253" s="1"/>
      <c r="C253" s="49" t="s">
        <v>94</v>
      </c>
      <c r="D253" s="49"/>
      <c r="E253" s="49"/>
      <c r="F253" s="49"/>
      <c r="G253" s="49"/>
      <c r="H253" s="49"/>
      <c r="I253" s="49"/>
      <c r="J253" s="49"/>
      <c r="K253" s="49"/>
      <c r="L253" s="49"/>
      <c r="M253" s="49"/>
      <c r="N253" s="49"/>
      <c r="O253" s="49"/>
      <c r="P253" s="49"/>
      <c r="Q253" s="49"/>
      <c r="R253" s="49"/>
      <c r="S253" s="49"/>
      <c r="T253" s="49"/>
      <c r="U253" s="50">
        <f>+U255+U257</f>
        <v>663</v>
      </c>
      <c r="V253" s="50"/>
      <c r="W253" s="50"/>
      <c r="X253" s="50"/>
      <c r="Y253" s="50">
        <f>+Y255+Y257</f>
        <v>447.36976500000003</v>
      </c>
      <c r="Z253" s="50"/>
      <c r="AA253" s="50"/>
      <c r="AB253" s="50"/>
      <c r="AC253" s="50"/>
      <c r="AD253" s="50"/>
      <c r="AE253" s="51">
        <v>67.475113120000003</v>
      </c>
      <c r="AF253" s="51"/>
      <c r="AG253" s="51"/>
      <c r="AH253" s="51"/>
      <c r="AI253" s="52"/>
      <c r="AJ253" s="52"/>
      <c r="AK253" s="52"/>
      <c r="AL253" s="52"/>
      <c r="AM253" s="52"/>
      <c r="AN253" s="52"/>
      <c r="AO253" s="52"/>
      <c r="AP253" s="52"/>
      <c r="AQ253" s="52"/>
      <c r="AR253" s="52"/>
      <c r="AS253" s="52"/>
      <c r="AT253" s="52"/>
      <c r="AU253" s="52"/>
      <c r="AV253" s="50">
        <f>+AV255+AV257</f>
        <v>222.29064599999998</v>
      </c>
      <c r="AW253" s="50"/>
      <c r="AX253" s="50"/>
      <c r="AY253" s="50"/>
      <c r="AZ253" s="50"/>
      <c r="BA253" s="50"/>
      <c r="BB253" s="51">
        <v>33.526395170000001</v>
      </c>
      <c r="BC253" s="51"/>
      <c r="BD253" s="1"/>
    </row>
    <row r="254" spans="1:56" ht="57.95" customHeight="1">
      <c r="A254" s="1"/>
      <c r="B254" s="1"/>
      <c r="C254" s="47" t="s">
        <v>95</v>
      </c>
      <c r="D254" s="47"/>
      <c r="E254" s="47"/>
      <c r="F254" s="47"/>
      <c r="G254" s="47"/>
      <c r="H254" s="47"/>
      <c r="I254" s="47"/>
      <c r="J254" s="47"/>
      <c r="K254" s="47"/>
      <c r="L254" s="48" t="s">
        <v>34</v>
      </c>
      <c r="M254" s="48"/>
      <c r="N254" s="48"/>
      <c r="O254" s="48"/>
      <c r="P254" s="48"/>
      <c r="Q254" s="48"/>
      <c r="R254" s="45" t="s">
        <v>35</v>
      </c>
      <c r="S254" s="45"/>
      <c r="T254" s="45"/>
      <c r="U254" s="46">
        <v>0.4</v>
      </c>
      <c r="V254" s="46"/>
      <c r="W254" s="46"/>
      <c r="X254" s="46"/>
      <c r="Y254" s="46">
        <v>0.3</v>
      </c>
      <c r="Z254" s="46"/>
      <c r="AA254" s="46"/>
      <c r="AB254" s="46"/>
      <c r="AC254" s="46"/>
      <c r="AD254" s="46"/>
      <c r="AE254" s="40">
        <v>75</v>
      </c>
      <c r="AF254" s="40"/>
      <c r="AG254" s="40"/>
      <c r="AH254" s="40"/>
      <c r="AI254" s="46">
        <v>0.26</v>
      </c>
      <c r="AJ254" s="46"/>
      <c r="AK254" s="46"/>
      <c r="AL254" s="46"/>
      <c r="AM254" s="46"/>
      <c r="AN254" s="46"/>
      <c r="AO254" s="46"/>
      <c r="AP254" s="46"/>
      <c r="AQ254" s="46"/>
      <c r="AR254" s="46"/>
      <c r="AS254" s="40">
        <v>65</v>
      </c>
      <c r="AT254" s="40"/>
      <c r="AU254" s="40"/>
      <c r="AV254" s="41" t="s">
        <v>16</v>
      </c>
      <c r="AW254" s="41"/>
      <c r="AX254" s="41"/>
      <c r="AY254" s="41"/>
      <c r="AZ254" s="41"/>
      <c r="BA254" s="41"/>
      <c r="BB254" s="41" t="s">
        <v>16</v>
      </c>
      <c r="BC254" s="41"/>
      <c r="BD254" s="1"/>
    </row>
    <row r="255" spans="1:56" ht="15.95" customHeight="1">
      <c r="A255" s="1"/>
      <c r="B255" s="1"/>
      <c r="C255" s="43" t="s">
        <v>16</v>
      </c>
      <c r="D255" s="43"/>
      <c r="E255" s="43"/>
      <c r="F255" s="43"/>
      <c r="G255" s="43"/>
      <c r="H255" s="43"/>
      <c r="I255" s="43"/>
      <c r="J255" s="43"/>
      <c r="K255" s="43"/>
      <c r="L255" s="44" t="s">
        <v>36</v>
      </c>
      <c r="M255" s="44"/>
      <c r="N255" s="44"/>
      <c r="O255" s="44"/>
      <c r="P255" s="44"/>
      <c r="Q255" s="44"/>
      <c r="R255" s="45" t="s">
        <v>37</v>
      </c>
      <c r="S255" s="45"/>
      <c r="T255" s="45"/>
      <c r="U255" s="42">
        <v>213</v>
      </c>
      <c r="V255" s="42"/>
      <c r="W255" s="42"/>
      <c r="X255" s="42"/>
      <c r="Y255" s="42">
        <v>147.99739400000001</v>
      </c>
      <c r="Z255" s="42"/>
      <c r="AA255" s="42"/>
      <c r="AB255" s="42"/>
      <c r="AC255" s="42"/>
      <c r="AD255" s="42"/>
      <c r="AE255" s="40">
        <v>69.478873239999999</v>
      </c>
      <c r="AF255" s="40"/>
      <c r="AG255" s="40"/>
      <c r="AH255" s="40"/>
      <c r="AI255" s="41" t="s">
        <v>16</v>
      </c>
      <c r="AJ255" s="41"/>
      <c r="AK255" s="41"/>
      <c r="AL255" s="41"/>
      <c r="AM255" s="41"/>
      <c r="AN255" s="41"/>
      <c r="AO255" s="41"/>
      <c r="AP255" s="41"/>
      <c r="AQ255" s="41"/>
      <c r="AR255" s="41"/>
      <c r="AS255" s="41" t="s">
        <v>16</v>
      </c>
      <c r="AT255" s="41"/>
      <c r="AU255" s="41"/>
      <c r="AV255" s="42">
        <v>94.303462999999994</v>
      </c>
      <c r="AW255" s="42"/>
      <c r="AX255" s="42"/>
      <c r="AY255" s="42"/>
      <c r="AZ255" s="42"/>
      <c r="BA255" s="42"/>
      <c r="BB255" s="40">
        <v>44.272300469999998</v>
      </c>
      <c r="BC255" s="40"/>
      <c r="BD255" s="1"/>
    </row>
    <row r="256" spans="1:56" ht="45.95" customHeight="1">
      <c r="A256" s="1"/>
      <c r="B256" s="1"/>
      <c r="C256" s="47" t="s">
        <v>96</v>
      </c>
      <c r="D256" s="47"/>
      <c r="E256" s="47"/>
      <c r="F256" s="47"/>
      <c r="G256" s="47"/>
      <c r="H256" s="47"/>
      <c r="I256" s="47"/>
      <c r="J256" s="47"/>
      <c r="K256" s="47"/>
      <c r="L256" s="48" t="s">
        <v>34</v>
      </c>
      <c r="M256" s="48"/>
      <c r="N256" s="48"/>
      <c r="O256" s="48"/>
      <c r="P256" s="48"/>
      <c r="Q256" s="48"/>
      <c r="R256" s="45" t="s">
        <v>35</v>
      </c>
      <c r="S256" s="45"/>
      <c r="T256" s="45"/>
      <c r="U256" s="46">
        <v>0.6</v>
      </c>
      <c r="V256" s="46"/>
      <c r="W256" s="46"/>
      <c r="X256" s="46"/>
      <c r="Y256" s="46">
        <v>0.5</v>
      </c>
      <c r="Z256" s="46"/>
      <c r="AA256" s="46"/>
      <c r="AB256" s="46"/>
      <c r="AC256" s="46"/>
      <c r="AD256" s="46"/>
      <c r="AE256" s="40">
        <v>83.333333330000002</v>
      </c>
      <c r="AF256" s="40"/>
      <c r="AG256" s="40"/>
      <c r="AH256" s="40"/>
      <c r="AI256" s="46">
        <v>0.41</v>
      </c>
      <c r="AJ256" s="46"/>
      <c r="AK256" s="46"/>
      <c r="AL256" s="46"/>
      <c r="AM256" s="46"/>
      <c r="AN256" s="46"/>
      <c r="AO256" s="46"/>
      <c r="AP256" s="46"/>
      <c r="AQ256" s="46"/>
      <c r="AR256" s="46"/>
      <c r="AS256" s="40">
        <v>68.333333330000002</v>
      </c>
      <c r="AT256" s="40"/>
      <c r="AU256" s="40"/>
      <c r="AV256" s="41" t="s">
        <v>16</v>
      </c>
      <c r="AW256" s="41"/>
      <c r="AX256" s="41"/>
      <c r="AY256" s="41"/>
      <c r="AZ256" s="41"/>
      <c r="BA256" s="41"/>
      <c r="BB256" s="41" t="s">
        <v>16</v>
      </c>
      <c r="BC256" s="41"/>
      <c r="BD256" s="1"/>
    </row>
    <row r="257" spans="1:56" ht="15.95" customHeight="1">
      <c r="A257" s="1"/>
      <c r="B257" s="1"/>
      <c r="C257" s="43" t="s">
        <v>16</v>
      </c>
      <c r="D257" s="43"/>
      <c r="E257" s="43"/>
      <c r="F257" s="43"/>
      <c r="G257" s="43"/>
      <c r="H257" s="43"/>
      <c r="I257" s="43"/>
      <c r="J257" s="43"/>
      <c r="K257" s="43"/>
      <c r="L257" s="44" t="s">
        <v>36</v>
      </c>
      <c r="M257" s="44"/>
      <c r="N257" s="44"/>
      <c r="O257" s="44"/>
      <c r="P257" s="44"/>
      <c r="Q257" s="44"/>
      <c r="R257" s="45" t="s">
        <v>37</v>
      </c>
      <c r="S257" s="45"/>
      <c r="T257" s="45"/>
      <c r="U257" s="42">
        <v>450</v>
      </c>
      <c r="V257" s="42"/>
      <c r="W257" s="42"/>
      <c r="X257" s="42"/>
      <c r="Y257" s="42">
        <v>299.37237099999999</v>
      </c>
      <c r="Z257" s="42"/>
      <c r="AA257" s="42"/>
      <c r="AB257" s="42"/>
      <c r="AC257" s="42"/>
      <c r="AD257" s="42"/>
      <c r="AE257" s="40">
        <v>66.526666669999997</v>
      </c>
      <c r="AF257" s="40"/>
      <c r="AG257" s="40"/>
      <c r="AH257" s="40"/>
      <c r="AI257" s="41" t="s">
        <v>16</v>
      </c>
      <c r="AJ257" s="41"/>
      <c r="AK257" s="41"/>
      <c r="AL257" s="41"/>
      <c r="AM257" s="41"/>
      <c r="AN257" s="41"/>
      <c r="AO257" s="41"/>
      <c r="AP257" s="41"/>
      <c r="AQ257" s="41"/>
      <c r="AR257" s="41"/>
      <c r="AS257" s="41" t="s">
        <v>16</v>
      </c>
      <c r="AT257" s="41"/>
      <c r="AU257" s="41"/>
      <c r="AV257" s="42">
        <v>127.987183</v>
      </c>
      <c r="AW257" s="42"/>
      <c r="AX257" s="42"/>
      <c r="AY257" s="42"/>
      <c r="AZ257" s="42"/>
      <c r="BA257" s="42"/>
      <c r="BB257" s="40">
        <v>28.44</v>
      </c>
      <c r="BC257" s="40"/>
      <c r="BD257" s="1"/>
    </row>
    <row r="258" spans="1:56" ht="23.1" customHeight="1">
      <c r="A258" s="1"/>
      <c r="B258" s="1"/>
      <c r="C258" s="49" t="s">
        <v>97</v>
      </c>
      <c r="D258" s="49"/>
      <c r="E258" s="49"/>
      <c r="F258" s="49"/>
      <c r="G258" s="49"/>
      <c r="H258" s="49"/>
      <c r="I258" s="49"/>
      <c r="J258" s="49"/>
      <c r="K258" s="49"/>
      <c r="L258" s="49"/>
      <c r="M258" s="49"/>
      <c r="N258" s="49"/>
      <c r="O258" s="49"/>
      <c r="P258" s="49"/>
      <c r="Q258" s="49"/>
      <c r="R258" s="49"/>
      <c r="S258" s="49"/>
      <c r="T258" s="49"/>
      <c r="U258" s="50">
        <f>+U260</f>
        <v>485</v>
      </c>
      <c r="V258" s="50"/>
      <c r="W258" s="50"/>
      <c r="X258" s="50"/>
      <c r="Y258" s="50">
        <f>+Y260</f>
        <v>102.4829</v>
      </c>
      <c r="Z258" s="50"/>
      <c r="AA258" s="50"/>
      <c r="AB258" s="50"/>
      <c r="AC258" s="50"/>
      <c r="AD258" s="50"/>
      <c r="AE258" s="51">
        <v>21.129896909999999</v>
      </c>
      <c r="AF258" s="51"/>
      <c r="AG258" s="51"/>
      <c r="AH258" s="51"/>
      <c r="AI258" s="52"/>
      <c r="AJ258" s="52"/>
      <c r="AK258" s="52"/>
      <c r="AL258" s="52"/>
      <c r="AM258" s="52"/>
      <c r="AN258" s="52"/>
      <c r="AO258" s="52"/>
      <c r="AP258" s="52"/>
      <c r="AQ258" s="52"/>
      <c r="AR258" s="52"/>
      <c r="AS258" s="52"/>
      <c r="AT258" s="52"/>
      <c r="AU258" s="52"/>
      <c r="AV258" s="50">
        <f>+AV260</f>
        <v>90.530799999999999</v>
      </c>
      <c r="AW258" s="50"/>
      <c r="AX258" s="50"/>
      <c r="AY258" s="50"/>
      <c r="AZ258" s="50"/>
      <c r="BA258" s="50"/>
      <c r="BB258" s="51">
        <v>18.66597938</v>
      </c>
      <c r="BC258" s="51"/>
      <c r="BD258" s="1"/>
    </row>
    <row r="259" spans="1:56" ht="45.95" customHeight="1">
      <c r="A259" s="1"/>
      <c r="B259" s="1"/>
      <c r="C259" s="47" t="s">
        <v>98</v>
      </c>
      <c r="D259" s="47"/>
      <c r="E259" s="47"/>
      <c r="F259" s="47"/>
      <c r="G259" s="47"/>
      <c r="H259" s="47"/>
      <c r="I259" s="47"/>
      <c r="J259" s="47"/>
      <c r="K259" s="47"/>
      <c r="L259" s="48" t="s">
        <v>34</v>
      </c>
      <c r="M259" s="48"/>
      <c r="N259" s="48"/>
      <c r="O259" s="48"/>
      <c r="P259" s="48"/>
      <c r="Q259" s="48"/>
      <c r="R259" s="45" t="s">
        <v>35</v>
      </c>
      <c r="S259" s="45"/>
      <c r="T259" s="45"/>
      <c r="U259" s="46">
        <v>1.2</v>
      </c>
      <c r="V259" s="46"/>
      <c r="W259" s="46"/>
      <c r="X259" s="46"/>
      <c r="Y259" s="46">
        <v>0.27</v>
      </c>
      <c r="Z259" s="46"/>
      <c r="AA259" s="46"/>
      <c r="AB259" s="46"/>
      <c r="AC259" s="46"/>
      <c r="AD259" s="46"/>
      <c r="AE259" s="40">
        <v>22.5</v>
      </c>
      <c r="AF259" s="40"/>
      <c r="AG259" s="40"/>
      <c r="AH259" s="40"/>
      <c r="AI259" s="46">
        <v>0.16</v>
      </c>
      <c r="AJ259" s="46"/>
      <c r="AK259" s="46"/>
      <c r="AL259" s="46"/>
      <c r="AM259" s="46"/>
      <c r="AN259" s="46"/>
      <c r="AO259" s="46"/>
      <c r="AP259" s="46"/>
      <c r="AQ259" s="46"/>
      <c r="AR259" s="46"/>
      <c r="AS259" s="40">
        <v>13.33333333</v>
      </c>
      <c r="AT259" s="40"/>
      <c r="AU259" s="40"/>
      <c r="AV259" s="41" t="s">
        <v>16</v>
      </c>
      <c r="AW259" s="41"/>
      <c r="AX259" s="41"/>
      <c r="AY259" s="41"/>
      <c r="AZ259" s="41"/>
      <c r="BA259" s="41"/>
      <c r="BB259" s="41" t="s">
        <v>16</v>
      </c>
      <c r="BC259" s="41"/>
      <c r="BD259" s="1"/>
    </row>
    <row r="260" spans="1:56" ht="15.95" customHeight="1">
      <c r="A260" s="1"/>
      <c r="B260" s="1"/>
      <c r="C260" s="43" t="s">
        <v>16</v>
      </c>
      <c r="D260" s="43"/>
      <c r="E260" s="43"/>
      <c r="F260" s="43"/>
      <c r="G260" s="43"/>
      <c r="H260" s="43"/>
      <c r="I260" s="43"/>
      <c r="J260" s="43"/>
      <c r="K260" s="43"/>
      <c r="L260" s="44" t="s">
        <v>36</v>
      </c>
      <c r="M260" s="44"/>
      <c r="N260" s="44"/>
      <c r="O260" s="44"/>
      <c r="P260" s="44"/>
      <c r="Q260" s="44"/>
      <c r="R260" s="45" t="s">
        <v>37</v>
      </c>
      <c r="S260" s="45"/>
      <c r="T260" s="45"/>
      <c r="U260" s="42">
        <v>485</v>
      </c>
      <c r="V260" s="42"/>
      <c r="W260" s="42"/>
      <c r="X260" s="42"/>
      <c r="Y260" s="42">
        <v>102.4829</v>
      </c>
      <c r="Z260" s="42"/>
      <c r="AA260" s="42"/>
      <c r="AB260" s="42"/>
      <c r="AC260" s="42"/>
      <c r="AD260" s="42"/>
      <c r="AE260" s="40">
        <v>21.129896909999999</v>
      </c>
      <c r="AF260" s="40"/>
      <c r="AG260" s="40"/>
      <c r="AH260" s="40"/>
      <c r="AI260" s="41" t="s">
        <v>16</v>
      </c>
      <c r="AJ260" s="41"/>
      <c r="AK260" s="41"/>
      <c r="AL260" s="41"/>
      <c r="AM260" s="41"/>
      <c r="AN260" s="41"/>
      <c r="AO260" s="41"/>
      <c r="AP260" s="41"/>
      <c r="AQ260" s="41"/>
      <c r="AR260" s="41"/>
      <c r="AS260" s="41" t="s">
        <v>16</v>
      </c>
      <c r="AT260" s="41"/>
      <c r="AU260" s="41"/>
      <c r="AV260" s="42">
        <v>90.530799999999999</v>
      </c>
      <c r="AW260" s="42"/>
      <c r="AX260" s="42"/>
      <c r="AY260" s="42"/>
      <c r="AZ260" s="42"/>
      <c r="BA260" s="42"/>
      <c r="BB260" s="40">
        <v>18.66597938</v>
      </c>
      <c r="BC260" s="40"/>
      <c r="BD260" s="1"/>
    </row>
    <row r="261" spans="1:56" s="5" customFormat="1" ht="15.95" customHeight="1">
      <c r="A261" s="3"/>
      <c r="B261" s="3"/>
      <c r="C261" s="6"/>
      <c r="D261" s="6"/>
      <c r="E261" s="6"/>
      <c r="F261" s="6"/>
      <c r="G261" s="6"/>
      <c r="H261" s="6"/>
      <c r="I261" s="6"/>
      <c r="J261" s="6"/>
      <c r="K261" s="6"/>
      <c r="L261" s="18"/>
      <c r="M261" s="18"/>
      <c r="N261" s="18"/>
      <c r="O261" s="18"/>
      <c r="P261" s="18"/>
      <c r="Q261" s="18"/>
      <c r="R261" s="19"/>
      <c r="S261" s="19"/>
      <c r="T261" s="19"/>
      <c r="U261" s="20"/>
      <c r="V261" s="20"/>
      <c r="W261" s="20"/>
      <c r="X261" s="20"/>
      <c r="Y261" s="20"/>
      <c r="Z261" s="20"/>
      <c r="AA261" s="20"/>
      <c r="AB261" s="20"/>
      <c r="AC261" s="20"/>
      <c r="AD261" s="20"/>
      <c r="AE261" s="21"/>
      <c r="AF261" s="21"/>
      <c r="AG261" s="21"/>
      <c r="AH261" s="21"/>
      <c r="AI261" s="22"/>
      <c r="AJ261" s="22"/>
      <c r="AK261" s="22"/>
      <c r="AL261" s="22"/>
      <c r="AM261" s="22"/>
      <c r="AN261" s="22"/>
      <c r="AO261" s="22"/>
      <c r="AP261" s="22"/>
      <c r="AQ261" s="22"/>
      <c r="AR261" s="22"/>
      <c r="AS261" s="22"/>
      <c r="AT261" s="22"/>
      <c r="AU261" s="22"/>
      <c r="AV261" s="20"/>
      <c r="AW261" s="20"/>
      <c r="AX261" s="20"/>
      <c r="AY261" s="20"/>
      <c r="AZ261" s="20"/>
      <c r="BA261" s="20"/>
      <c r="BB261" s="21"/>
      <c r="BC261" s="21"/>
      <c r="BD261" s="3"/>
    </row>
    <row r="262" spans="1:56" ht="45.95" customHeight="1">
      <c r="A262" s="1"/>
      <c r="B262" s="1"/>
      <c r="C262" s="72" t="s">
        <v>99</v>
      </c>
      <c r="D262" s="72"/>
      <c r="E262" s="72"/>
      <c r="F262" s="72"/>
      <c r="G262" s="72"/>
      <c r="H262" s="72"/>
      <c r="I262" s="72"/>
      <c r="J262" s="72"/>
      <c r="K262" s="72"/>
      <c r="L262" s="72"/>
      <c r="M262" s="72"/>
      <c r="N262" s="72"/>
      <c r="O262" s="72"/>
      <c r="P262" s="72"/>
      <c r="Q262" s="72"/>
      <c r="R262" s="72"/>
      <c r="S262" s="72"/>
      <c r="T262" s="72"/>
      <c r="U262" s="68">
        <f>+U292</f>
        <v>1801.6097030000001</v>
      </c>
      <c r="V262" s="68"/>
      <c r="W262" s="68"/>
      <c r="X262" s="68"/>
      <c r="Y262" s="68">
        <f>+Y292</f>
        <v>1407.3955169999999</v>
      </c>
      <c r="Z262" s="68"/>
      <c r="AA262" s="68"/>
      <c r="AB262" s="68"/>
      <c r="AC262" s="68"/>
      <c r="AD262" s="68"/>
      <c r="AE262" s="69" t="s">
        <v>100</v>
      </c>
      <c r="AF262" s="69"/>
      <c r="AG262" s="69"/>
      <c r="AH262" s="69"/>
      <c r="AI262" s="67"/>
      <c r="AJ262" s="67"/>
      <c r="AK262" s="67"/>
      <c r="AL262" s="67"/>
      <c r="AM262" s="67"/>
      <c r="AN262" s="67"/>
      <c r="AO262" s="67"/>
      <c r="AP262" s="67"/>
      <c r="AQ262" s="67"/>
      <c r="AR262" s="67"/>
      <c r="AS262" s="67"/>
      <c r="AT262" s="67"/>
      <c r="AU262" s="67"/>
      <c r="AV262" s="68">
        <f>+AV292</f>
        <v>869.94178599999998</v>
      </c>
      <c r="AW262" s="68"/>
      <c r="AX262" s="68"/>
      <c r="AY262" s="68"/>
      <c r="AZ262" s="68"/>
      <c r="BA262" s="68"/>
      <c r="BB262" s="69" t="s">
        <v>101</v>
      </c>
      <c r="BC262" s="69"/>
      <c r="BD262" s="1"/>
    </row>
    <row r="263" spans="1:56" ht="15" customHeight="1">
      <c r="A263" s="1"/>
      <c r="B263" s="1"/>
      <c r="C263" s="70" t="s">
        <v>15</v>
      </c>
      <c r="D263" s="70"/>
      <c r="E263" s="70"/>
      <c r="F263" s="70"/>
      <c r="G263" s="70"/>
      <c r="H263" s="70"/>
      <c r="I263" s="70"/>
      <c r="J263" s="70"/>
      <c r="K263" s="70"/>
      <c r="L263" s="70"/>
      <c r="M263" s="70"/>
      <c r="N263" s="70"/>
      <c r="O263" s="70"/>
      <c r="P263" s="70"/>
      <c r="Q263" s="70"/>
      <c r="R263" s="70"/>
      <c r="S263" s="70"/>
      <c r="T263" s="70"/>
      <c r="U263" s="71" t="s">
        <v>16</v>
      </c>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c r="AV263" s="71"/>
      <c r="AW263" s="71"/>
      <c r="AX263" s="71"/>
      <c r="AY263" s="71"/>
      <c r="AZ263" s="71"/>
      <c r="BA263" s="71"/>
      <c r="BB263" s="71"/>
      <c r="BC263" s="71"/>
      <c r="BD263" s="1"/>
    </row>
    <row r="264" spans="1:56" ht="20.100000000000001" customHeight="1">
      <c r="A264" s="1"/>
      <c r="B264" s="1"/>
      <c r="C264" s="1"/>
      <c r="D264" s="64" t="s">
        <v>17</v>
      </c>
      <c r="E264" s="64"/>
      <c r="F264" s="65" t="s">
        <v>102</v>
      </c>
      <c r="G264" s="65"/>
      <c r="H264" s="65"/>
      <c r="I264" s="65"/>
      <c r="J264" s="65"/>
      <c r="K264" s="65"/>
      <c r="L264" s="65"/>
      <c r="M264" s="65"/>
      <c r="N264" s="65"/>
      <c r="O264" s="65"/>
      <c r="P264" s="65"/>
      <c r="Q264" s="65"/>
      <c r="R264" s="65"/>
      <c r="S264" s="65"/>
      <c r="T264" s="65"/>
      <c r="U264" s="65"/>
      <c r="V264" s="65"/>
      <c r="W264" s="65"/>
      <c r="X264" s="65"/>
      <c r="Y264" s="65"/>
      <c r="Z264" s="65"/>
      <c r="AA264" s="65"/>
      <c r="AB264" s="65"/>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row>
    <row r="265" spans="1:56">
      <c r="A265" s="1"/>
      <c r="B265" s="1"/>
      <c r="C265" s="1"/>
      <c r="D265" s="1"/>
      <c r="E265" s="1"/>
      <c r="F265" s="1"/>
      <c r="G265" s="1"/>
      <c r="H265" s="1"/>
      <c r="I265" s="1"/>
      <c r="J265" s="1"/>
      <c r="K265" s="66" t="s">
        <v>19</v>
      </c>
      <c r="L265" s="66"/>
      <c r="M265" s="66"/>
      <c r="N265" s="66"/>
      <c r="O265" s="66"/>
      <c r="P265" s="66"/>
      <c r="Q265" s="66" t="s">
        <v>20</v>
      </c>
      <c r="R265" s="66"/>
      <c r="S265" s="66"/>
      <c r="T265" s="66"/>
      <c r="U265" s="66"/>
      <c r="V265" s="66" t="s">
        <v>21</v>
      </c>
      <c r="W265" s="66"/>
      <c r="X265" s="66"/>
      <c r="Y265" s="66"/>
      <c r="Z265" s="66"/>
      <c r="AA265" s="66" t="s">
        <v>22</v>
      </c>
      <c r="AB265" s="66"/>
      <c r="AC265" s="66"/>
      <c r="AD265" s="66"/>
      <c r="AE265" s="61" t="s">
        <v>23</v>
      </c>
      <c r="AF265" s="61"/>
      <c r="AG265" s="61"/>
      <c r="AH265" s="61"/>
      <c r="AI265" s="61"/>
      <c r="AJ265" s="61"/>
      <c r="AK265" s="61"/>
      <c r="AL265" s="61"/>
      <c r="AM265" s="61"/>
      <c r="AN265" s="61"/>
      <c r="AO265" s="61"/>
      <c r="AP265" s="61"/>
      <c r="AQ265" s="61"/>
      <c r="AR265" s="61"/>
      <c r="AS265" s="61"/>
      <c r="AT265" s="61"/>
      <c r="AU265" s="61"/>
      <c r="AV265" s="61"/>
      <c r="AW265" s="61"/>
      <c r="AX265" s="1"/>
      <c r="AY265" s="1"/>
      <c r="AZ265" s="1"/>
      <c r="BA265" s="1"/>
      <c r="BB265" s="1"/>
      <c r="BC265" s="1"/>
      <c r="BD265" s="1"/>
    </row>
    <row r="266" spans="1:56" ht="15" customHeight="1">
      <c r="A266" s="1"/>
      <c r="B266" s="1"/>
      <c r="C266" s="1"/>
      <c r="D266" s="1"/>
      <c r="E266" s="1"/>
      <c r="F266" s="1"/>
      <c r="G266" s="1"/>
      <c r="H266" s="1"/>
      <c r="I266" s="1"/>
      <c r="J266" s="1"/>
      <c r="K266" s="62"/>
      <c r="L266" s="62"/>
      <c r="M266" s="62"/>
      <c r="N266" s="62"/>
      <c r="O266" s="62"/>
      <c r="P266" s="62"/>
      <c r="Q266" s="63"/>
      <c r="R266" s="63"/>
      <c r="S266" s="63"/>
      <c r="T266" s="63"/>
      <c r="U266" s="63"/>
      <c r="V266" s="62"/>
      <c r="W266" s="62"/>
      <c r="X266" s="62"/>
      <c r="Y266" s="62"/>
      <c r="Z266" s="62"/>
      <c r="AA266" s="62"/>
      <c r="AB266" s="62"/>
      <c r="AC266" s="62"/>
      <c r="AD266" s="62"/>
      <c r="AE266" s="63" t="s">
        <v>24</v>
      </c>
      <c r="AF266" s="63"/>
      <c r="AG266" s="63"/>
      <c r="AH266" s="63"/>
      <c r="AI266" s="63"/>
      <c r="AJ266" s="63"/>
      <c r="AK266" s="63"/>
      <c r="AL266" s="63"/>
      <c r="AM266" s="63"/>
      <c r="AN266" s="63"/>
      <c r="AO266" s="63"/>
      <c r="AP266" s="62" t="s">
        <v>25</v>
      </c>
      <c r="AQ266" s="62"/>
      <c r="AR266" s="62"/>
      <c r="AS266" s="62"/>
      <c r="AT266" s="62"/>
      <c r="AU266" s="62"/>
      <c r="AV266" s="62"/>
      <c r="AW266" s="62"/>
      <c r="AX266" s="1"/>
      <c r="AY266" s="1"/>
      <c r="AZ266" s="1"/>
      <c r="BA266" s="1"/>
      <c r="BB266" s="1"/>
      <c r="BC266" s="1"/>
      <c r="BD266" s="1"/>
    </row>
    <row r="267" spans="1:56" ht="0.95" customHeight="1">
      <c r="A267" s="1"/>
      <c r="B267" s="1"/>
      <c r="C267" s="1"/>
      <c r="D267" s="1"/>
      <c r="E267" s="1"/>
      <c r="F267" s="1"/>
      <c r="G267" s="1"/>
      <c r="H267" s="1"/>
      <c r="I267" s="1"/>
      <c r="J267" s="1"/>
      <c r="K267" s="58">
        <v>2024</v>
      </c>
      <c r="L267" s="58"/>
      <c r="M267" s="58"/>
      <c r="N267" s="58"/>
      <c r="O267" s="58"/>
      <c r="P267" s="58"/>
      <c r="Q267" s="59">
        <v>10</v>
      </c>
      <c r="R267" s="59"/>
      <c r="S267" s="59"/>
      <c r="T267" s="59"/>
      <c r="U267" s="59"/>
      <c r="V267" s="59">
        <v>10</v>
      </c>
      <c r="W267" s="59"/>
      <c r="X267" s="59"/>
      <c r="Y267" s="59"/>
      <c r="Z267" s="59"/>
      <c r="AA267" s="59">
        <v>10</v>
      </c>
      <c r="AB267" s="59"/>
      <c r="AC267" s="59"/>
      <c r="AD267" s="59"/>
      <c r="AE267" s="60">
        <v>100</v>
      </c>
      <c r="AF267" s="60"/>
      <c r="AG267" s="60"/>
      <c r="AH267" s="60"/>
      <c r="AI267" s="60"/>
      <c r="AJ267" s="60"/>
      <c r="AK267" s="56"/>
      <c r="AL267" s="1"/>
      <c r="AM267" s="1"/>
      <c r="AN267" s="1"/>
      <c r="AO267" s="56"/>
      <c r="AP267" s="59" t="s">
        <v>26</v>
      </c>
      <c r="AQ267" s="59"/>
      <c r="AR267" s="59"/>
      <c r="AS267" s="59"/>
      <c r="AT267" s="1"/>
      <c r="AU267" s="1"/>
      <c r="AV267" s="1"/>
      <c r="AW267" s="1"/>
      <c r="AX267" s="56"/>
      <c r="AY267" s="1"/>
      <c r="AZ267" s="1"/>
      <c r="BA267" s="1"/>
      <c r="BB267" s="1"/>
      <c r="BC267" s="1"/>
      <c r="BD267" s="1"/>
    </row>
    <row r="268" spans="1:56" ht="12.95" customHeight="1">
      <c r="A268" s="1"/>
      <c r="B268" s="1"/>
      <c r="C268" s="1"/>
      <c r="D268" s="1"/>
      <c r="E268" s="1"/>
      <c r="F268" s="1"/>
      <c r="G268" s="1"/>
      <c r="H268" s="1"/>
      <c r="I268" s="1"/>
      <c r="J268" s="1"/>
      <c r="K268" s="58"/>
      <c r="L268" s="58"/>
      <c r="M268" s="58"/>
      <c r="N268" s="58"/>
      <c r="O268" s="58"/>
      <c r="P268" s="58"/>
      <c r="Q268" s="59"/>
      <c r="R268" s="59"/>
      <c r="S268" s="59"/>
      <c r="T268" s="59"/>
      <c r="U268" s="59"/>
      <c r="V268" s="59"/>
      <c r="W268" s="59"/>
      <c r="X268" s="59"/>
      <c r="Y268" s="59"/>
      <c r="Z268" s="59"/>
      <c r="AA268" s="59"/>
      <c r="AB268" s="59"/>
      <c r="AC268" s="59"/>
      <c r="AD268" s="59"/>
      <c r="AE268" s="60"/>
      <c r="AF268" s="60"/>
      <c r="AG268" s="60"/>
      <c r="AH268" s="60"/>
      <c r="AI268" s="60"/>
      <c r="AJ268" s="60"/>
      <c r="AK268" s="56"/>
      <c r="AL268" s="1"/>
      <c r="AM268" s="2"/>
      <c r="AN268" s="1"/>
      <c r="AO268" s="56"/>
      <c r="AP268" s="59"/>
      <c r="AQ268" s="59"/>
      <c r="AR268" s="59"/>
      <c r="AS268" s="59"/>
      <c r="AT268" s="1"/>
      <c r="AU268" s="1"/>
      <c r="AV268" s="1"/>
      <c r="AW268" s="1"/>
      <c r="AX268" s="56"/>
      <c r="AY268" s="1"/>
      <c r="AZ268" s="1"/>
      <c r="BA268" s="1"/>
      <c r="BB268" s="1"/>
      <c r="BC268" s="1"/>
      <c r="BD268" s="1"/>
    </row>
    <row r="269" spans="1:56" ht="0.95" customHeight="1">
      <c r="A269" s="1"/>
      <c r="B269" s="1"/>
      <c r="C269" s="1"/>
      <c r="D269" s="1"/>
      <c r="E269" s="1"/>
      <c r="F269" s="1"/>
      <c r="G269" s="1"/>
      <c r="H269" s="1"/>
      <c r="I269" s="1"/>
      <c r="J269" s="1"/>
      <c r="K269" s="58"/>
      <c r="L269" s="58"/>
      <c r="M269" s="58"/>
      <c r="N269" s="58"/>
      <c r="O269" s="58"/>
      <c r="P269" s="58"/>
      <c r="Q269" s="59"/>
      <c r="R269" s="59"/>
      <c r="S269" s="59"/>
      <c r="T269" s="59"/>
      <c r="U269" s="59"/>
      <c r="V269" s="59"/>
      <c r="W269" s="59"/>
      <c r="X269" s="59"/>
      <c r="Y269" s="59"/>
      <c r="Z269" s="59"/>
      <c r="AA269" s="59"/>
      <c r="AB269" s="59"/>
      <c r="AC269" s="59"/>
      <c r="AD269" s="59"/>
      <c r="AE269" s="60"/>
      <c r="AF269" s="60"/>
      <c r="AG269" s="60"/>
      <c r="AH269" s="60"/>
      <c r="AI269" s="60"/>
      <c r="AJ269" s="60"/>
      <c r="AK269" s="56"/>
      <c r="AL269" s="1"/>
      <c r="AM269" s="1"/>
      <c r="AN269" s="1"/>
      <c r="AO269" s="56"/>
      <c r="AP269" s="59"/>
      <c r="AQ269" s="59"/>
      <c r="AR269" s="59"/>
      <c r="AS269" s="59"/>
      <c r="AT269" s="1"/>
      <c r="AU269" s="1"/>
      <c r="AV269" s="1"/>
      <c r="AW269" s="1"/>
      <c r="AX269" s="56"/>
      <c r="AY269" s="1"/>
      <c r="AZ269" s="1"/>
      <c r="BA269" s="1"/>
      <c r="BB269" s="1"/>
      <c r="BC269" s="1"/>
      <c r="BD269" s="1"/>
    </row>
    <row r="270" spans="1:56" ht="0.95" customHeight="1">
      <c r="A270" s="1"/>
      <c r="B270" s="1"/>
      <c r="C270" s="1"/>
      <c r="D270" s="1"/>
      <c r="E270" s="1"/>
      <c r="F270" s="1"/>
      <c r="G270" s="1"/>
      <c r="H270" s="1"/>
      <c r="I270" s="1"/>
      <c r="J270" s="1"/>
      <c r="K270" s="53"/>
      <c r="L270" s="53"/>
      <c r="M270" s="53"/>
      <c r="N270" s="53"/>
      <c r="O270" s="53"/>
      <c r="P270" s="53"/>
      <c r="Q270" s="53"/>
      <c r="R270" s="53"/>
      <c r="S270" s="53"/>
      <c r="T270" s="53"/>
      <c r="U270" s="53"/>
      <c r="V270" s="53"/>
      <c r="W270" s="53"/>
      <c r="X270" s="53"/>
      <c r="Y270" s="53"/>
      <c r="Z270" s="53"/>
      <c r="AA270" s="53"/>
      <c r="AB270" s="53"/>
      <c r="AC270" s="53"/>
      <c r="AD270" s="53"/>
      <c r="AE270" s="53"/>
      <c r="AF270" s="53"/>
      <c r="AG270" s="53"/>
      <c r="AH270" s="53"/>
      <c r="AI270" s="53"/>
      <c r="AJ270" s="53"/>
      <c r="AK270" s="53"/>
      <c r="AL270" s="53"/>
      <c r="AM270" s="53"/>
      <c r="AN270" s="53"/>
      <c r="AO270" s="53"/>
      <c r="AP270" s="53"/>
      <c r="AQ270" s="53"/>
      <c r="AR270" s="53"/>
      <c r="AS270" s="53"/>
      <c r="AT270" s="53"/>
      <c r="AU270" s="53"/>
      <c r="AV270" s="53"/>
      <c r="AW270" s="53"/>
      <c r="AX270" s="53"/>
      <c r="AY270" s="1"/>
      <c r="AZ270" s="1"/>
      <c r="BA270" s="1"/>
      <c r="BB270" s="1"/>
      <c r="BC270" s="1"/>
      <c r="BD270" s="1"/>
    </row>
    <row r="271" spans="1:56" ht="0.95" customHeight="1">
      <c r="A271" s="1"/>
      <c r="B271" s="1"/>
      <c r="C271" s="1"/>
      <c r="D271" s="1"/>
      <c r="E271" s="1"/>
      <c r="F271" s="1"/>
      <c r="G271" s="1"/>
      <c r="H271" s="1"/>
      <c r="I271" s="1"/>
      <c r="J271" s="1"/>
      <c r="K271" s="58">
        <v>2025</v>
      </c>
      <c r="L271" s="58"/>
      <c r="M271" s="58"/>
      <c r="N271" s="58"/>
      <c r="O271" s="58"/>
      <c r="P271" s="58"/>
      <c r="Q271" s="59">
        <v>30</v>
      </c>
      <c r="R271" s="59"/>
      <c r="S271" s="59"/>
      <c r="T271" s="59"/>
      <c r="U271" s="59"/>
      <c r="V271" s="59">
        <v>30</v>
      </c>
      <c r="W271" s="59"/>
      <c r="X271" s="59"/>
      <c r="Y271" s="59"/>
      <c r="Z271" s="59"/>
      <c r="AA271" s="59">
        <v>23</v>
      </c>
      <c r="AB271" s="59"/>
      <c r="AC271" s="59"/>
      <c r="AD271" s="59"/>
      <c r="AE271" s="60">
        <v>76.666666669999998</v>
      </c>
      <c r="AF271" s="60"/>
      <c r="AG271" s="60"/>
      <c r="AH271" s="60"/>
      <c r="AI271" s="60"/>
      <c r="AJ271" s="60"/>
      <c r="AK271" s="56"/>
      <c r="AL271" s="1"/>
      <c r="AM271" s="1"/>
      <c r="AN271" s="1"/>
      <c r="AO271" s="56"/>
      <c r="AP271" s="59">
        <v>82.5</v>
      </c>
      <c r="AQ271" s="59"/>
      <c r="AR271" s="59"/>
      <c r="AS271" s="59"/>
      <c r="AT271" s="1"/>
      <c r="AU271" s="1"/>
      <c r="AV271" s="1"/>
      <c r="AW271" s="1"/>
      <c r="AX271" s="56"/>
      <c r="AY271" s="1"/>
      <c r="AZ271" s="1"/>
      <c r="BA271" s="1"/>
      <c r="BB271" s="1"/>
      <c r="BC271" s="1"/>
      <c r="BD271" s="1"/>
    </row>
    <row r="272" spans="1:56" ht="12.95" customHeight="1">
      <c r="A272" s="1"/>
      <c r="B272" s="1"/>
      <c r="C272" s="1"/>
      <c r="D272" s="1"/>
      <c r="E272" s="1"/>
      <c r="F272" s="1"/>
      <c r="G272" s="1"/>
      <c r="H272" s="1"/>
      <c r="I272" s="1"/>
      <c r="J272" s="1"/>
      <c r="K272" s="58"/>
      <c r="L272" s="58"/>
      <c r="M272" s="58"/>
      <c r="N272" s="58"/>
      <c r="O272" s="58"/>
      <c r="P272" s="58"/>
      <c r="Q272" s="59"/>
      <c r="R272" s="59"/>
      <c r="S272" s="59"/>
      <c r="T272" s="59"/>
      <c r="U272" s="59"/>
      <c r="V272" s="59"/>
      <c r="W272" s="59"/>
      <c r="X272" s="59"/>
      <c r="Y272" s="59"/>
      <c r="Z272" s="59"/>
      <c r="AA272" s="59"/>
      <c r="AB272" s="59"/>
      <c r="AC272" s="59"/>
      <c r="AD272" s="59"/>
      <c r="AE272" s="60"/>
      <c r="AF272" s="60"/>
      <c r="AG272" s="60"/>
      <c r="AH272" s="60"/>
      <c r="AI272" s="60"/>
      <c r="AJ272" s="60"/>
      <c r="AK272" s="56"/>
      <c r="AL272" s="1"/>
      <c r="AM272" s="2"/>
      <c r="AN272" s="1"/>
      <c r="AO272" s="56"/>
      <c r="AP272" s="59"/>
      <c r="AQ272" s="59"/>
      <c r="AR272" s="59"/>
      <c r="AS272" s="59"/>
      <c r="AT272" s="1"/>
      <c r="AU272" s="57"/>
      <c r="AV272" s="57"/>
      <c r="AW272" s="1"/>
      <c r="AX272" s="56"/>
      <c r="AY272" s="1"/>
      <c r="AZ272" s="1"/>
      <c r="BA272" s="1"/>
      <c r="BB272" s="1"/>
      <c r="BC272" s="1"/>
      <c r="BD272" s="1"/>
    </row>
    <row r="273" spans="1:56" ht="0.95" customHeight="1">
      <c r="A273" s="1"/>
      <c r="B273" s="1"/>
      <c r="C273" s="1"/>
      <c r="D273" s="1"/>
      <c r="E273" s="1"/>
      <c r="F273" s="1"/>
      <c r="G273" s="1"/>
      <c r="H273" s="1"/>
      <c r="I273" s="1"/>
      <c r="J273" s="1"/>
      <c r="K273" s="58"/>
      <c r="L273" s="58"/>
      <c r="M273" s="58"/>
      <c r="N273" s="58"/>
      <c r="O273" s="58"/>
      <c r="P273" s="58"/>
      <c r="Q273" s="59"/>
      <c r="R273" s="59"/>
      <c r="S273" s="59"/>
      <c r="T273" s="59"/>
      <c r="U273" s="59"/>
      <c r="V273" s="59"/>
      <c r="W273" s="59"/>
      <c r="X273" s="59"/>
      <c r="Y273" s="59"/>
      <c r="Z273" s="59"/>
      <c r="AA273" s="59"/>
      <c r="AB273" s="59"/>
      <c r="AC273" s="59"/>
      <c r="AD273" s="59"/>
      <c r="AE273" s="60"/>
      <c r="AF273" s="60"/>
      <c r="AG273" s="60"/>
      <c r="AH273" s="60"/>
      <c r="AI273" s="60"/>
      <c r="AJ273" s="60"/>
      <c r="AK273" s="56"/>
      <c r="AL273" s="1"/>
      <c r="AM273" s="1"/>
      <c r="AN273" s="1"/>
      <c r="AO273" s="56"/>
      <c r="AP273" s="59"/>
      <c r="AQ273" s="59"/>
      <c r="AR273" s="59"/>
      <c r="AS273" s="59"/>
      <c r="AT273" s="1"/>
      <c r="AU273" s="1"/>
      <c r="AV273" s="1"/>
      <c r="AW273" s="1"/>
      <c r="AX273" s="56"/>
      <c r="AY273" s="1"/>
      <c r="AZ273" s="1"/>
      <c r="BA273" s="1"/>
      <c r="BB273" s="1"/>
      <c r="BC273" s="1"/>
      <c r="BD273" s="1"/>
    </row>
    <row r="274" spans="1:56" ht="0.95" customHeight="1">
      <c r="A274" s="1"/>
      <c r="B274" s="1"/>
      <c r="C274" s="1"/>
      <c r="D274" s="1"/>
      <c r="E274" s="1"/>
      <c r="F274" s="1"/>
      <c r="G274" s="1"/>
      <c r="H274" s="1"/>
      <c r="I274" s="1"/>
      <c r="J274" s="1"/>
      <c r="K274" s="53"/>
      <c r="L274" s="53"/>
      <c r="M274" s="53"/>
      <c r="N274" s="53"/>
      <c r="O274" s="53"/>
      <c r="P274" s="53"/>
      <c r="Q274" s="53"/>
      <c r="R274" s="53"/>
      <c r="S274" s="53"/>
      <c r="T274" s="53"/>
      <c r="U274" s="53"/>
      <c r="V274" s="53"/>
      <c r="W274" s="53"/>
      <c r="X274" s="53"/>
      <c r="Y274" s="53"/>
      <c r="Z274" s="53"/>
      <c r="AA274" s="53"/>
      <c r="AB274" s="53"/>
      <c r="AC274" s="53"/>
      <c r="AD274" s="53"/>
      <c r="AE274" s="53"/>
      <c r="AF274" s="53"/>
      <c r="AG274" s="53"/>
      <c r="AH274" s="53"/>
      <c r="AI274" s="53"/>
      <c r="AJ274" s="53"/>
      <c r="AK274" s="53"/>
      <c r="AL274" s="53"/>
      <c r="AM274" s="53"/>
      <c r="AN274" s="53"/>
      <c r="AO274" s="53"/>
      <c r="AP274" s="53"/>
      <c r="AQ274" s="53"/>
      <c r="AR274" s="53"/>
      <c r="AS274" s="53"/>
      <c r="AT274" s="53"/>
      <c r="AU274" s="53"/>
      <c r="AV274" s="53"/>
      <c r="AW274" s="53"/>
      <c r="AX274" s="53"/>
      <c r="AY274" s="1"/>
      <c r="AZ274" s="1"/>
      <c r="BA274" s="1"/>
      <c r="BB274" s="1"/>
      <c r="BC274" s="1"/>
      <c r="BD274" s="1"/>
    </row>
    <row r="275" spans="1:56" ht="0.95" customHeight="1">
      <c r="A275" s="1"/>
      <c r="B275" s="1"/>
      <c r="C275" s="1"/>
      <c r="D275" s="1"/>
      <c r="E275" s="1"/>
      <c r="F275" s="1"/>
      <c r="G275" s="1"/>
      <c r="H275" s="1"/>
      <c r="I275" s="1"/>
      <c r="J275" s="1"/>
      <c r="K275" s="58">
        <v>2026</v>
      </c>
      <c r="L275" s="58"/>
      <c r="M275" s="58"/>
      <c r="N275" s="58"/>
      <c r="O275" s="58"/>
      <c r="P275" s="58"/>
      <c r="Q275" s="59">
        <v>30</v>
      </c>
      <c r="R275" s="59"/>
      <c r="S275" s="59"/>
      <c r="T275" s="59"/>
      <c r="U275" s="59"/>
      <c r="V275" s="59">
        <v>30</v>
      </c>
      <c r="W275" s="59"/>
      <c r="X275" s="59"/>
      <c r="Y275" s="59"/>
      <c r="Z275" s="59"/>
      <c r="AA275" s="59" t="s">
        <v>16</v>
      </c>
      <c r="AB275" s="59"/>
      <c r="AC275" s="59"/>
      <c r="AD275" s="59"/>
      <c r="AE275" s="60">
        <v>0</v>
      </c>
      <c r="AF275" s="60"/>
      <c r="AG275" s="60"/>
      <c r="AH275" s="60"/>
      <c r="AI275" s="60"/>
      <c r="AJ275" s="60"/>
      <c r="AK275" s="56"/>
      <c r="AL275" s="1"/>
      <c r="AM275" s="1"/>
      <c r="AN275" s="1"/>
      <c r="AO275" s="56"/>
      <c r="AP275" s="59" t="s">
        <v>26</v>
      </c>
      <c r="AQ275" s="59"/>
      <c r="AR275" s="59"/>
      <c r="AS275" s="59"/>
      <c r="AT275" s="1"/>
      <c r="AU275" s="1"/>
      <c r="AV275" s="1"/>
      <c r="AW275" s="1"/>
      <c r="AX275" s="56"/>
      <c r="AY275" s="1"/>
      <c r="AZ275" s="1"/>
      <c r="BA275" s="1"/>
      <c r="BB275" s="1"/>
      <c r="BC275" s="1"/>
      <c r="BD275" s="1"/>
    </row>
    <row r="276" spans="1:56" ht="12.95" customHeight="1">
      <c r="A276" s="1"/>
      <c r="B276" s="1"/>
      <c r="C276" s="1"/>
      <c r="D276" s="1"/>
      <c r="E276" s="1"/>
      <c r="F276" s="1"/>
      <c r="G276" s="1"/>
      <c r="H276" s="1"/>
      <c r="I276" s="1"/>
      <c r="J276" s="1"/>
      <c r="K276" s="58"/>
      <c r="L276" s="58"/>
      <c r="M276" s="58"/>
      <c r="N276" s="58"/>
      <c r="O276" s="58"/>
      <c r="P276" s="58"/>
      <c r="Q276" s="59"/>
      <c r="R276" s="59"/>
      <c r="S276" s="59"/>
      <c r="T276" s="59"/>
      <c r="U276" s="59"/>
      <c r="V276" s="59"/>
      <c r="W276" s="59"/>
      <c r="X276" s="59"/>
      <c r="Y276" s="59"/>
      <c r="Z276" s="59"/>
      <c r="AA276" s="59"/>
      <c r="AB276" s="59"/>
      <c r="AC276" s="59"/>
      <c r="AD276" s="59"/>
      <c r="AE276" s="60"/>
      <c r="AF276" s="60"/>
      <c r="AG276" s="60"/>
      <c r="AH276" s="60"/>
      <c r="AI276" s="60"/>
      <c r="AJ276" s="60"/>
      <c r="AK276" s="56"/>
      <c r="AL276" s="1"/>
      <c r="AM276" s="2"/>
      <c r="AN276" s="1"/>
      <c r="AO276" s="56"/>
      <c r="AP276" s="59"/>
      <c r="AQ276" s="59"/>
      <c r="AR276" s="59"/>
      <c r="AS276" s="59"/>
      <c r="AT276" s="1"/>
      <c r="AU276" s="1"/>
      <c r="AV276" s="1"/>
      <c r="AW276" s="1"/>
      <c r="AX276" s="56"/>
      <c r="AY276" s="1"/>
      <c r="AZ276" s="1"/>
      <c r="BA276" s="1"/>
      <c r="BB276" s="1"/>
      <c r="BC276" s="1"/>
      <c r="BD276" s="1"/>
    </row>
    <row r="277" spans="1:56" ht="0.95" customHeight="1">
      <c r="A277" s="1"/>
      <c r="B277" s="1"/>
      <c r="C277" s="1"/>
      <c r="D277" s="1"/>
      <c r="E277" s="1"/>
      <c r="F277" s="1"/>
      <c r="G277" s="1"/>
      <c r="H277" s="1"/>
      <c r="I277" s="1"/>
      <c r="J277" s="1"/>
      <c r="K277" s="58"/>
      <c r="L277" s="58"/>
      <c r="M277" s="58"/>
      <c r="N277" s="58"/>
      <c r="O277" s="58"/>
      <c r="P277" s="58"/>
      <c r="Q277" s="59"/>
      <c r="R277" s="59"/>
      <c r="S277" s="59"/>
      <c r="T277" s="59"/>
      <c r="U277" s="59"/>
      <c r="V277" s="59"/>
      <c r="W277" s="59"/>
      <c r="X277" s="59"/>
      <c r="Y277" s="59"/>
      <c r="Z277" s="59"/>
      <c r="AA277" s="59"/>
      <c r="AB277" s="59"/>
      <c r="AC277" s="59"/>
      <c r="AD277" s="59"/>
      <c r="AE277" s="60"/>
      <c r="AF277" s="60"/>
      <c r="AG277" s="60"/>
      <c r="AH277" s="60"/>
      <c r="AI277" s="60"/>
      <c r="AJ277" s="60"/>
      <c r="AK277" s="56"/>
      <c r="AL277" s="1"/>
      <c r="AM277" s="1"/>
      <c r="AN277" s="1"/>
      <c r="AO277" s="56"/>
      <c r="AP277" s="59"/>
      <c r="AQ277" s="59"/>
      <c r="AR277" s="59"/>
      <c r="AS277" s="59"/>
      <c r="AT277" s="1"/>
      <c r="AU277" s="1"/>
      <c r="AV277" s="1"/>
      <c r="AW277" s="1"/>
      <c r="AX277" s="56"/>
      <c r="AY277" s="1"/>
      <c r="AZ277" s="1"/>
      <c r="BA277" s="1"/>
      <c r="BB277" s="1"/>
      <c r="BC277" s="1"/>
      <c r="BD277" s="1"/>
    </row>
    <row r="278" spans="1:56" ht="0.95" customHeight="1">
      <c r="A278" s="1"/>
      <c r="B278" s="1"/>
      <c r="C278" s="1"/>
      <c r="D278" s="1"/>
      <c r="E278" s="1"/>
      <c r="F278" s="1"/>
      <c r="G278" s="1"/>
      <c r="H278" s="1"/>
      <c r="I278" s="1"/>
      <c r="J278" s="1"/>
      <c r="K278" s="53"/>
      <c r="L278" s="53"/>
      <c r="M278" s="53"/>
      <c r="N278" s="53"/>
      <c r="O278" s="53"/>
      <c r="P278" s="53"/>
      <c r="Q278" s="53"/>
      <c r="R278" s="53"/>
      <c r="S278" s="53"/>
      <c r="T278" s="53"/>
      <c r="U278" s="53"/>
      <c r="V278" s="53"/>
      <c r="W278" s="53"/>
      <c r="X278" s="53"/>
      <c r="Y278" s="53"/>
      <c r="Z278" s="53"/>
      <c r="AA278" s="53"/>
      <c r="AB278" s="53"/>
      <c r="AC278" s="53"/>
      <c r="AD278" s="53"/>
      <c r="AE278" s="53"/>
      <c r="AF278" s="53"/>
      <c r="AG278" s="53"/>
      <c r="AH278" s="53"/>
      <c r="AI278" s="53"/>
      <c r="AJ278" s="53"/>
      <c r="AK278" s="53"/>
      <c r="AL278" s="53"/>
      <c r="AM278" s="53"/>
      <c r="AN278" s="53"/>
      <c r="AO278" s="53"/>
      <c r="AP278" s="53"/>
      <c r="AQ278" s="53"/>
      <c r="AR278" s="53"/>
      <c r="AS278" s="53"/>
      <c r="AT278" s="53"/>
      <c r="AU278" s="53"/>
      <c r="AV278" s="53"/>
      <c r="AW278" s="53"/>
      <c r="AX278" s="53"/>
      <c r="AY278" s="1"/>
      <c r="AZ278" s="1"/>
      <c r="BA278" s="1"/>
      <c r="BB278" s="1"/>
      <c r="BC278" s="1"/>
      <c r="BD278" s="1"/>
    </row>
    <row r="279" spans="1:56" ht="0.95" customHeight="1">
      <c r="A279" s="1"/>
      <c r="B279" s="1"/>
      <c r="C279" s="1"/>
      <c r="D279" s="1"/>
      <c r="E279" s="1"/>
      <c r="F279" s="1"/>
      <c r="G279" s="1"/>
      <c r="H279" s="1"/>
      <c r="I279" s="1"/>
      <c r="J279" s="1"/>
      <c r="K279" s="58">
        <v>2027</v>
      </c>
      <c r="L279" s="58"/>
      <c r="M279" s="58"/>
      <c r="N279" s="58"/>
      <c r="O279" s="58"/>
      <c r="P279" s="58"/>
      <c r="Q279" s="59">
        <v>30</v>
      </c>
      <c r="R279" s="59"/>
      <c r="S279" s="59"/>
      <c r="T279" s="59"/>
      <c r="U279" s="59"/>
      <c r="V279" s="59">
        <v>30</v>
      </c>
      <c r="W279" s="59"/>
      <c r="X279" s="59"/>
      <c r="Y279" s="59"/>
      <c r="Z279" s="59"/>
      <c r="AA279" s="59" t="s">
        <v>16</v>
      </c>
      <c r="AB279" s="59"/>
      <c r="AC279" s="59"/>
      <c r="AD279" s="59"/>
      <c r="AE279" s="60">
        <v>0</v>
      </c>
      <c r="AF279" s="60"/>
      <c r="AG279" s="60"/>
      <c r="AH279" s="60"/>
      <c r="AI279" s="60"/>
      <c r="AJ279" s="60"/>
      <c r="AK279" s="56"/>
      <c r="AL279" s="1"/>
      <c r="AM279" s="1"/>
      <c r="AN279" s="1"/>
      <c r="AO279" s="56"/>
      <c r="AP279" s="59" t="s">
        <v>26</v>
      </c>
      <c r="AQ279" s="59"/>
      <c r="AR279" s="59"/>
      <c r="AS279" s="59"/>
      <c r="AT279" s="1"/>
      <c r="AU279" s="1"/>
      <c r="AV279" s="1"/>
      <c r="AW279" s="1"/>
      <c r="AX279" s="56"/>
      <c r="AY279" s="1"/>
      <c r="AZ279" s="1"/>
      <c r="BA279" s="1"/>
      <c r="BB279" s="1"/>
      <c r="BC279" s="1"/>
      <c r="BD279" s="1"/>
    </row>
    <row r="280" spans="1:56" ht="12.95" customHeight="1">
      <c r="A280" s="1"/>
      <c r="B280" s="1"/>
      <c r="C280" s="1"/>
      <c r="D280" s="1"/>
      <c r="E280" s="1"/>
      <c r="F280" s="1"/>
      <c r="G280" s="1"/>
      <c r="H280" s="1"/>
      <c r="I280" s="1"/>
      <c r="J280" s="1"/>
      <c r="K280" s="58"/>
      <c r="L280" s="58"/>
      <c r="M280" s="58"/>
      <c r="N280" s="58"/>
      <c r="O280" s="58"/>
      <c r="P280" s="58"/>
      <c r="Q280" s="59"/>
      <c r="R280" s="59"/>
      <c r="S280" s="59"/>
      <c r="T280" s="59"/>
      <c r="U280" s="59"/>
      <c r="V280" s="59"/>
      <c r="W280" s="59"/>
      <c r="X280" s="59"/>
      <c r="Y280" s="59"/>
      <c r="Z280" s="59"/>
      <c r="AA280" s="59"/>
      <c r="AB280" s="59"/>
      <c r="AC280" s="59"/>
      <c r="AD280" s="59"/>
      <c r="AE280" s="60"/>
      <c r="AF280" s="60"/>
      <c r="AG280" s="60"/>
      <c r="AH280" s="60"/>
      <c r="AI280" s="60"/>
      <c r="AJ280" s="60"/>
      <c r="AK280" s="56"/>
      <c r="AL280" s="1"/>
      <c r="AM280" s="2"/>
      <c r="AN280" s="1"/>
      <c r="AO280" s="56"/>
      <c r="AP280" s="59"/>
      <c r="AQ280" s="59"/>
      <c r="AR280" s="59"/>
      <c r="AS280" s="59"/>
      <c r="AT280" s="1"/>
      <c r="AU280" s="1"/>
      <c r="AV280" s="1"/>
      <c r="AW280" s="1"/>
      <c r="AX280" s="56"/>
      <c r="AY280" s="1"/>
      <c r="AZ280" s="1"/>
      <c r="BA280" s="1"/>
      <c r="BB280" s="1"/>
      <c r="BC280" s="1"/>
      <c r="BD280" s="1"/>
    </row>
    <row r="281" spans="1:56" ht="0.95" customHeight="1">
      <c r="A281" s="1"/>
      <c r="B281" s="1"/>
      <c r="C281" s="1"/>
      <c r="D281" s="1"/>
      <c r="E281" s="1"/>
      <c r="F281" s="1"/>
      <c r="G281" s="1"/>
      <c r="H281" s="1"/>
      <c r="I281" s="1"/>
      <c r="J281" s="1"/>
      <c r="K281" s="58"/>
      <c r="L281" s="58"/>
      <c r="M281" s="58"/>
      <c r="N281" s="58"/>
      <c r="O281" s="58"/>
      <c r="P281" s="58"/>
      <c r="Q281" s="59"/>
      <c r="R281" s="59"/>
      <c r="S281" s="59"/>
      <c r="T281" s="59"/>
      <c r="U281" s="59"/>
      <c r="V281" s="59"/>
      <c r="W281" s="59"/>
      <c r="X281" s="59"/>
      <c r="Y281" s="59"/>
      <c r="Z281" s="59"/>
      <c r="AA281" s="59"/>
      <c r="AB281" s="59"/>
      <c r="AC281" s="59"/>
      <c r="AD281" s="59"/>
      <c r="AE281" s="60"/>
      <c r="AF281" s="60"/>
      <c r="AG281" s="60"/>
      <c r="AH281" s="60"/>
      <c r="AI281" s="60"/>
      <c r="AJ281" s="60"/>
      <c r="AK281" s="56"/>
      <c r="AL281" s="1"/>
      <c r="AM281" s="1"/>
      <c r="AN281" s="1"/>
      <c r="AO281" s="56"/>
      <c r="AP281" s="59"/>
      <c r="AQ281" s="59"/>
      <c r="AR281" s="59"/>
      <c r="AS281" s="59"/>
      <c r="AT281" s="1"/>
      <c r="AU281" s="1"/>
      <c r="AV281" s="1"/>
      <c r="AW281" s="1"/>
      <c r="AX281" s="56"/>
      <c r="AY281" s="1"/>
      <c r="AZ281" s="1"/>
      <c r="BA281" s="1"/>
      <c r="BB281" s="1"/>
      <c r="BC281" s="1"/>
      <c r="BD281" s="1"/>
    </row>
    <row r="282" spans="1:56" ht="0.95" customHeight="1">
      <c r="A282" s="1"/>
      <c r="B282" s="1"/>
      <c r="C282" s="1"/>
      <c r="D282" s="1"/>
      <c r="E282" s="1"/>
      <c r="F282" s="1"/>
      <c r="G282" s="1"/>
      <c r="H282" s="1"/>
      <c r="I282" s="1"/>
      <c r="J282" s="1"/>
      <c r="K282" s="53"/>
      <c r="L282" s="53"/>
      <c r="M282" s="53"/>
      <c r="N282" s="53"/>
      <c r="O282" s="53"/>
      <c r="P282" s="53"/>
      <c r="Q282" s="53"/>
      <c r="R282" s="53"/>
      <c r="S282" s="53"/>
      <c r="T282" s="53"/>
      <c r="U282" s="53"/>
      <c r="V282" s="53"/>
      <c r="W282" s="53"/>
      <c r="X282" s="53"/>
      <c r="Y282" s="53"/>
      <c r="Z282" s="53"/>
      <c r="AA282" s="53"/>
      <c r="AB282" s="53"/>
      <c r="AC282" s="53"/>
      <c r="AD282" s="53"/>
      <c r="AE282" s="53"/>
      <c r="AF282" s="53"/>
      <c r="AG282" s="53"/>
      <c r="AH282" s="53"/>
      <c r="AI282" s="53"/>
      <c r="AJ282" s="53"/>
      <c r="AK282" s="53"/>
      <c r="AL282" s="53"/>
      <c r="AM282" s="53"/>
      <c r="AN282" s="53"/>
      <c r="AO282" s="53"/>
      <c r="AP282" s="53"/>
      <c r="AQ282" s="53"/>
      <c r="AR282" s="53"/>
      <c r="AS282" s="53"/>
      <c r="AT282" s="53"/>
      <c r="AU282" s="53"/>
      <c r="AV282" s="53"/>
      <c r="AW282" s="53"/>
      <c r="AX282" s="53"/>
      <c r="AY282" s="1"/>
      <c r="AZ282" s="1"/>
      <c r="BA282" s="1"/>
      <c r="BB282" s="1"/>
      <c r="BC282" s="1"/>
      <c r="BD282" s="1"/>
    </row>
    <row r="283" spans="1:56" ht="0.95" customHeight="1">
      <c r="A283" s="1"/>
      <c r="B283" s="1"/>
      <c r="C283" s="1"/>
      <c r="D283" s="1"/>
      <c r="E283" s="1"/>
      <c r="F283" s="1"/>
      <c r="G283" s="1"/>
      <c r="H283" s="1"/>
      <c r="I283" s="1"/>
      <c r="J283" s="1"/>
      <c r="K283" s="81" t="s">
        <v>27</v>
      </c>
      <c r="L283" s="81"/>
      <c r="M283" s="81"/>
      <c r="N283" s="81"/>
      <c r="O283" s="81"/>
      <c r="P283" s="81"/>
      <c r="Q283" s="82">
        <v>100</v>
      </c>
      <c r="R283" s="82"/>
      <c r="S283" s="82"/>
      <c r="T283" s="82"/>
      <c r="U283" s="82"/>
      <c r="V283" s="82">
        <v>100</v>
      </c>
      <c r="W283" s="82"/>
      <c r="X283" s="82"/>
      <c r="Y283" s="82"/>
      <c r="Z283" s="82"/>
      <c r="AA283" s="82">
        <v>33</v>
      </c>
      <c r="AB283" s="82"/>
      <c r="AC283" s="82"/>
      <c r="AD283" s="82"/>
      <c r="AE283" s="54" t="s">
        <v>28</v>
      </c>
      <c r="AF283" s="54"/>
      <c r="AG283" s="54"/>
      <c r="AH283" s="54"/>
      <c r="AI283" s="54"/>
      <c r="AJ283" s="54"/>
      <c r="AK283" s="54"/>
      <c r="AL283" s="54"/>
      <c r="AM283" s="54"/>
      <c r="AN283" s="54"/>
      <c r="AO283" s="54"/>
      <c r="AP283" s="55">
        <v>33</v>
      </c>
      <c r="AQ283" s="55"/>
      <c r="AR283" s="55"/>
      <c r="AS283" s="55"/>
      <c r="AT283" s="1"/>
      <c r="AU283" s="1"/>
      <c r="AV283" s="1"/>
      <c r="AW283" s="1"/>
      <c r="AX283" s="56"/>
      <c r="AY283" s="1"/>
      <c r="AZ283" s="1"/>
      <c r="BA283" s="1"/>
      <c r="BB283" s="1"/>
      <c r="BC283" s="1"/>
      <c r="BD283" s="1"/>
    </row>
    <row r="284" spans="1:56" ht="12.95" customHeight="1">
      <c r="A284" s="1"/>
      <c r="B284" s="1"/>
      <c r="C284" s="1"/>
      <c r="D284" s="1"/>
      <c r="E284" s="1"/>
      <c r="F284" s="1"/>
      <c r="G284" s="1"/>
      <c r="H284" s="1"/>
      <c r="I284" s="1"/>
      <c r="J284" s="1"/>
      <c r="K284" s="81"/>
      <c r="L284" s="81"/>
      <c r="M284" s="81"/>
      <c r="N284" s="81"/>
      <c r="O284" s="81"/>
      <c r="P284" s="81"/>
      <c r="Q284" s="82"/>
      <c r="R284" s="82"/>
      <c r="S284" s="82"/>
      <c r="T284" s="82"/>
      <c r="U284" s="82"/>
      <c r="V284" s="82"/>
      <c r="W284" s="82"/>
      <c r="X284" s="82"/>
      <c r="Y284" s="82"/>
      <c r="Z284" s="82"/>
      <c r="AA284" s="82"/>
      <c r="AB284" s="82"/>
      <c r="AC284" s="82"/>
      <c r="AD284" s="82"/>
      <c r="AE284" s="54"/>
      <c r="AF284" s="54"/>
      <c r="AG284" s="54"/>
      <c r="AH284" s="54"/>
      <c r="AI284" s="54"/>
      <c r="AJ284" s="54"/>
      <c r="AK284" s="54"/>
      <c r="AL284" s="54"/>
      <c r="AM284" s="54"/>
      <c r="AN284" s="54"/>
      <c r="AO284" s="54"/>
      <c r="AP284" s="55"/>
      <c r="AQ284" s="55"/>
      <c r="AR284" s="55"/>
      <c r="AS284" s="55"/>
      <c r="AT284" s="1"/>
      <c r="AU284" s="57"/>
      <c r="AV284" s="57"/>
      <c r="AW284" s="1"/>
      <c r="AX284" s="56"/>
      <c r="AY284" s="1"/>
      <c r="AZ284" s="1"/>
      <c r="BA284" s="1"/>
      <c r="BB284" s="1"/>
      <c r="BC284" s="1"/>
      <c r="BD284" s="1"/>
    </row>
    <row r="285" spans="1:56" ht="0.95" customHeight="1">
      <c r="A285" s="1"/>
      <c r="B285" s="1"/>
      <c r="C285" s="1"/>
      <c r="D285" s="1"/>
      <c r="E285" s="1"/>
      <c r="F285" s="1"/>
      <c r="G285" s="1"/>
      <c r="H285" s="1"/>
      <c r="I285" s="1"/>
      <c r="J285" s="1"/>
      <c r="K285" s="81"/>
      <c r="L285" s="81"/>
      <c r="M285" s="81"/>
      <c r="N285" s="81"/>
      <c r="O285" s="81"/>
      <c r="P285" s="81"/>
      <c r="Q285" s="82"/>
      <c r="R285" s="82"/>
      <c r="S285" s="82"/>
      <c r="T285" s="82"/>
      <c r="U285" s="82"/>
      <c r="V285" s="82"/>
      <c r="W285" s="82"/>
      <c r="X285" s="82"/>
      <c r="Y285" s="82"/>
      <c r="Z285" s="82"/>
      <c r="AA285" s="82"/>
      <c r="AB285" s="82"/>
      <c r="AC285" s="82"/>
      <c r="AD285" s="82"/>
      <c r="AE285" s="54"/>
      <c r="AF285" s="54"/>
      <c r="AG285" s="54"/>
      <c r="AH285" s="54"/>
      <c r="AI285" s="54"/>
      <c r="AJ285" s="54"/>
      <c r="AK285" s="54"/>
      <c r="AL285" s="54"/>
      <c r="AM285" s="54"/>
      <c r="AN285" s="54"/>
      <c r="AO285" s="54"/>
      <c r="AP285" s="55"/>
      <c r="AQ285" s="55"/>
      <c r="AR285" s="55"/>
      <c r="AS285" s="55"/>
      <c r="AT285" s="1"/>
      <c r="AU285" s="1"/>
      <c r="AV285" s="1"/>
      <c r="AW285" s="1"/>
      <c r="AX285" s="56"/>
      <c r="AY285" s="1"/>
      <c r="AZ285" s="1"/>
      <c r="BA285" s="1"/>
      <c r="BB285" s="1"/>
      <c r="BC285" s="1"/>
      <c r="BD285" s="1"/>
    </row>
    <row r="286" spans="1:56" ht="0.95" customHeight="1">
      <c r="A286" s="1"/>
      <c r="B286" s="1"/>
      <c r="C286" s="1"/>
      <c r="D286" s="1"/>
      <c r="E286" s="1"/>
      <c r="F286" s="1"/>
      <c r="G286" s="1"/>
      <c r="H286" s="1"/>
      <c r="I286" s="1"/>
      <c r="J286" s="1"/>
      <c r="K286" s="53"/>
      <c r="L286" s="53"/>
      <c r="M286" s="53"/>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3"/>
      <c r="AM286" s="53"/>
      <c r="AN286" s="53"/>
      <c r="AO286" s="53"/>
      <c r="AP286" s="53"/>
      <c r="AQ286" s="53"/>
      <c r="AR286" s="53"/>
      <c r="AS286" s="53"/>
      <c r="AT286" s="53"/>
      <c r="AU286" s="53"/>
      <c r="AV286" s="53"/>
      <c r="AW286" s="53"/>
      <c r="AX286" s="53"/>
      <c r="AY286" s="1"/>
      <c r="AZ286" s="1"/>
      <c r="BA286" s="1"/>
      <c r="BB286" s="1"/>
      <c r="BC286" s="1"/>
      <c r="BD286" s="1"/>
    </row>
    <row r="287" spans="1:56" ht="20.100000000000001" customHeight="1">
      <c r="A287" s="1"/>
      <c r="B287" s="31" t="s">
        <v>29</v>
      </c>
      <c r="C287" s="31"/>
      <c r="D287" s="31"/>
      <c r="E287" s="31"/>
      <c r="F287" s="31"/>
      <c r="G287" s="31"/>
      <c r="H287" s="31"/>
      <c r="I287" s="31" t="s">
        <v>30</v>
      </c>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c r="AY287" s="31"/>
      <c r="AZ287" s="1"/>
      <c r="BA287" s="1"/>
      <c r="BB287" s="1"/>
      <c r="BC287" s="1"/>
      <c r="BD287" s="1"/>
    </row>
    <row r="288" spans="1:56" ht="209.25" customHeight="1">
      <c r="A288" s="1"/>
      <c r="B288" s="31" t="s">
        <v>31</v>
      </c>
      <c r="C288" s="31"/>
      <c r="D288" s="31"/>
      <c r="E288" s="31"/>
      <c r="F288" s="31"/>
      <c r="G288" s="31"/>
      <c r="H288" s="31"/>
      <c r="I288" s="31" t="s">
        <v>103</v>
      </c>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1"/>
      <c r="BA288" s="1"/>
      <c r="BB288" s="1"/>
      <c r="BC288" s="1"/>
      <c r="BD288" s="1"/>
    </row>
    <row r="289" spans="1:56">
      <c r="A289" s="1"/>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
      <c r="BA289" s="1"/>
      <c r="BB289" s="1"/>
      <c r="BC289" s="1"/>
      <c r="BD289" s="1"/>
    </row>
    <row r="290" spans="1:56" ht="23.1" customHeight="1">
      <c r="A290" s="1"/>
      <c r="B290" s="1"/>
      <c r="C290" s="49" t="s">
        <v>92</v>
      </c>
      <c r="D290" s="49"/>
      <c r="E290" s="49"/>
      <c r="F290" s="49"/>
      <c r="G290" s="49"/>
      <c r="H290" s="49"/>
      <c r="I290" s="49"/>
      <c r="J290" s="49"/>
      <c r="K290" s="49"/>
      <c r="L290" s="49"/>
      <c r="M290" s="49"/>
      <c r="N290" s="49"/>
      <c r="O290" s="49"/>
      <c r="P290" s="49"/>
      <c r="Q290" s="49"/>
      <c r="R290" s="49"/>
      <c r="S290" s="49"/>
      <c r="T290" s="49"/>
      <c r="U290" s="50">
        <f>+U292</f>
        <v>1801.6097030000001</v>
      </c>
      <c r="V290" s="50"/>
      <c r="W290" s="50"/>
      <c r="X290" s="50"/>
      <c r="Y290" s="50">
        <f>+Y292</f>
        <v>1407.3955169999999</v>
      </c>
      <c r="Z290" s="50"/>
      <c r="AA290" s="50"/>
      <c r="AB290" s="50"/>
      <c r="AC290" s="50"/>
      <c r="AD290" s="50"/>
      <c r="AE290" s="51">
        <v>78.118894319999995</v>
      </c>
      <c r="AF290" s="51"/>
      <c r="AG290" s="51"/>
      <c r="AH290" s="51"/>
      <c r="AI290" s="52"/>
      <c r="AJ290" s="52"/>
      <c r="AK290" s="52"/>
      <c r="AL290" s="52"/>
      <c r="AM290" s="52"/>
      <c r="AN290" s="52"/>
      <c r="AO290" s="52"/>
      <c r="AP290" s="52"/>
      <c r="AQ290" s="52"/>
      <c r="AR290" s="52"/>
      <c r="AS290" s="52"/>
      <c r="AT290" s="52"/>
      <c r="AU290" s="52"/>
      <c r="AV290" s="50">
        <f>+AV292</f>
        <v>869.94178599999998</v>
      </c>
      <c r="AW290" s="50"/>
      <c r="AX290" s="50"/>
      <c r="AY290" s="50"/>
      <c r="AZ290" s="50"/>
      <c r="BA290" s="50"/>
      <c r="BB290" s="51">
        <v>48.287078149999999</v>
      </c>
      <c r="BC290" s="51"/>
      <c r="BD290" s="1"/>
    </row>
    <row r="291" spans="1:56" ht="38.25" customHeight="1">
      <c r="A291" s="1"/>
      <c r="B291" s="1"/>
      <c r="C291" s="47" t="s">
        <v>104</v>
      </c>
      <c r="D291" s="47"/>
      <c r="E291" s="47"/>
      <c r="F291" s="47"/>
      <c r="G291" s="47"/>
      <c r="H291" s="47"/>
      <c r="I291" s="47"/>
      <c r="J291" s="47"/>
      <c r="K291" s="47"/>
      <c r="L291" s="48" t="s">
        <v>34</v>
      </c>
      <c r="M291" s="48"/>
      <c r="N291" s="48"/>
      <c r="O291" s="48"/>
      <c r="P291" s="48"/>
      <c r="Q291" s="48"/>
      <c r="R291" s="45" t="s">
        <v>35</v>
      </c>
      <c r="S291" s="45"/>
      <c r="T291" s="45"/>
      <c r="U291" s="46">
        <v>30</v>
      </c>
      <c r="V291" s="46"/>
      <c r="W291" s="46"/>
      <c r="X291" s="46"/>
      <c r="Y291" s="46">
        <v>30</v>
      </c>
      <c r="Z291" s="46"/>
      <c r="AA291" s="46"/>
      <c r="AB291" s="46"/>
      <c r="AC291" s="46"/>
      <c r="AD291" s="46"/>
      <c r="AE291" s="40">
        <v>100</v>
      </c>
      <c r="AF291" s="40"/>
      <c r="AG291" s="40"/>
      <c r="AH291" s="40"/>
      <c r="AI291" s="46">
        <v>23</v>
      </c>
      <c r="AJ291" s="46"/>
      <c r="AK291" s="46"/>
      <c r="AL291" s="46"/>
      <c r="AM291" s="46"/>
      <c r="AN291" s="46"/>
      <c r="AO291" s="46"/>
      <c r="AP291" s="46"/>
      <c r="AQ291" s="46"/>
      <c r="AR291" s="46"/>
      <c r="AS291" s="40">
        <v>76.666666669999998</v>
      </c>
      <c r="AT291" s="40"/>
      <c r="AU291" s="40"/>
      <c r="AV291" s="41" t="s">
        <v>16</v>
      </c>
      <c r="AW291" s="41"/>
      <c r="AX291" s="41"/>
      <c r="AY291" s="41"/>
      <c r="AZ291" s="41"/>
      <c r="BA291" s="41"/>
      <c r="BB291" s="41" t="s">
        <v>16</v>
      </c>
      <c r="BC291" s="41"/>
      <c r="BD291" s="1"/>
    </row>
    <row r="292" spans="1:56" ht="15.95" customHeight="1">
      <c r="A292" s="1"/>
      <c r="B292" s="1"/>
      <c r="C292" s="43" t="s">
        <v>16</v>
      </c>
      <c r="D292" s="43"/>
      <c r="E292" s="43"/>
      <c r="F292" s="43"/>
      <c r="G292" s="43"/>
      <c r="H292" s="43"/>
      <c r="I292" s="43"/>
      <c r="J292" s="43"/>
      <c r="K292" s="43"/>
      <c r="L292" s="44" t="s">
        <v>36</v>
      </c>
      <c r="M292" s="44"/>
      <c r="N292" s="44"/>
      <c r="O292" s="44"/>
      <c r="P292" s="44"/>
      <c r="Q292" s="44"/>
      <c r="R292" s="45" t="s">
        <v>37</v>
      </c>
      <c r="S292" s="45"/>
      <c r="T292" s="45"/>
      <c r="U292" s="42">
        <v>1801.6097030000001</v>
      </c>
      <c r="V292" s="42"/>
      <c r="W292" s="42"/>
      <c r="X292" s="42"/>
      <c r="Y292" s="42">
        <v>1407.3955169999999</v>
      </c>
      <c r="Z292" s="42"/>
      <c r="AA292" s="42"/>
      <c r="AB292" s="42"/>
      <c r="AC292" s="42"/>
      <c r="AD292" s="42"/>
      <c r="AE292" s="40">
        <v>78.118894319999995</v>
      </c>
      <c r="AF292" s="40"/>
      <c r="AG292" s="40"/>
      <c r="AH292" s="40"/>
      <c r="AI292" s="41" t="s">
        <v>16</v>
      </c>
      <c r="AJ292" s="41"/>
      <c r="AK292" s="41"/>
      <c r="AL292" s="41"/>
      <c r="AM292" s="41"/>
      <c r="AN292" s="41"/>
      <c r="AO292" s="41"/>
      <c r="AP292" s="41"/>
      <c r="AQ292" s="41"/>
      <c r="AR292" s="41"/>
      <c r="AS292" s="41" t="s">
        <v>16</v>
      </c>
      <c r="AT292" s="41"/>
      <c r="AU292" s="41"/>
      <c r="AV292" s="42">
        <v>869.94178599999998</v>
      </c>
      <c r="AW292" s="42"/>
      <c r="AX292" s="42"/>
      <c r="AY292" s="42"/>
      <c r="AZ292" s="42"/>
      <c r="BA292" s="42"/>
      <c r="BB292" s="40">
        <v>48.287078149999999</v>
      </c>
      <c r="BC292" s="40"/>
      <c r="BD292" s="1"/>
    </row>
    <row r="293" spans="1:56" s="5" customFormat="1" ht="15.95" customHeight="1">
      <c r="A293" s="3"/>
      <c r="B293" s="3"/>
      <c r="C293" s="6"/>
      <c r="D293" s="6"/>
      <c r="E293" s="6"/>
      <c r="F293" s="6"/>
      <c r="G293" s="6"/>
      <c r="H293" s="6"/>
      <c r="I293" s="6"/>
      <c r="J293" s="6"/>
      <c r="K293" s="6"/>
      <c r="L293" s="18"/>
      <c r="M293" s="18"/>
      <c r="N293" s="18"/>
      <c r="O293" s="18"/>
      <c r="P293" s="18"/>
      <c r="Q293" s="18"/>
      <c r="R293" s="19"/>
      <c r="S293" s="19"/>
      <c r="T293" s="19"/>
      <c r="U293" s="20"/>
      <c r="V293" s="20"/>
      <c r="W293" s="20"/>
      <c r="X293" s="20"/>
      <c r="Y293" s="20"/>
      <c r="Z293" s="20"/>
      <c r="AA293" s="20"/>
      <c r="AB293" s="20"/>
      <c r="AC293" s="20"/>
      <c r="AD293" s="20"/>
      <c r="AE293" s="21"/>
      <c r="AF293" s="21"/>
      <c r="AG293" s="21"/>
      <c r="AH293" s="21"/>
      <c r="AI293" s="22"/>
      <c r="AJ293" s="22"/>
      <c r="AK293" s="22"/>
      <c r="AL293" s="22"/>
      <c r="AM293" s="22"/>
      <c r="AN293" s="22"/>
      <c r="AO293" s="22"/>
      <c r="AP293" s="22"/>
      <c r="AQ293" s="22"/>
      <c r="AR293" s="22"/>
      <c r="AS293" s="22"/>
      <c r="AT293" s="22"/>
      <c r="AU293" s="22"/>
      <c r="AV293" s="20"/>
      <c r="AW293" s="20"/>
      <c r="AX293" s="20"/>
      <c r="AY293" s="20"/>
      <c r="AZ293" s="20"/>
      <c r="BA293" s="20"/>
      <c r="BB293" s="21"/>
      <c r="BC293" s="21"/>
      <c r="BD293" s="3"/>
    </row>
    <row r="294" spans="1:56" ht="33.950000000000003" customHeight="1">
      <c r="A294" s="1"/>
      <c r="B294" s="1"/>
      <c r="C294" s="72" t="s">
        <v>105</v>
      </c>
      <c r="D294" s="72"/>
      <c r="E294" s="72"/>
      <c r="F294" s="72"/>
      <c r="G294" s="72"/>
      <c r="H294" s="72"/>
      <c r="I294" s="72"/>
      <c r="J294" s="72"/>
      <c r="K294" s="72"/>
      <c r="L294" s="72"/>
      <c r="M294" s="72"/>
      <c r="N294" s="72"/>
      <c r="O294" s="72"/>
      <c r="P294" s="72"/>
      <c r="Q294" s="72"/>
      <c r="R294" s="72"/>
      <c r="S294" s="72"/>
      <c r="T294" s="72"/>
      <c r="U294" s="68">
        <f>+U322</f>
        <v>4265.451</v>
      </c>
      <c r="V294" s="68"/>
      <c r="W294" s="68"/>
      <c r="X294" s="68"/>
      <c r="Y294" s="68">
        <f>+Y322</f>
        <v>3275.431967</v>
      </c>
      <c r="Z294" s="68"/>
      <c r="AA294" s="68"/>
      <c r="AB294" s="68"/>
      <c r="AC294" s="68"/>
      <c r="AD294" s="68"/>
      <c r="AE294" s="69" t="s">
        <v>106</v>
      </c>
      <c r="AF294" s="69"/>
      <c r="AG294" s="69"/>
      <c r="AH294" s="69"/>
      <c r="AI294" s="67"/>
      <c r="AJ294" s="67"/>
      <c r="AK294" s="67"/>
      <c r="AL294" s="67"/>
      <c r="AM294" s="67"/>
      <c r="AN294" s="67"/>
      <c r="AO294" s="67"/>
      <c r="AP294" s="67"/>
      <c r="AQ294" s="67"/>
      <c r="AR294" s="67"/>
      <c r="AS294" s="67"/>
      <c r="AT294" s="67"/>
      <c r="AU294" s="67"/>
      <c r="AV294" s="68">
        <f>+AV322</f>
        <v>1736.8995870000001</v>
      </c>
      <c r="AW294" s="68"/>
      <c r="AX294" s="68"/>
      <c r="AY294" s="68"/>
      <c r="AZ294" s="68"/>
      <c r="BA294" s="68"/>
      <c r="BB294" s="69" t="s">
        <v>107</v>
      </c>
      <c r="BC294" s="69"/>
      <c r="BD294" s="1"/>
    </row>
    <row r="295" spans="1:56" ht="15" customHeight="1">
      <c r="A295" s="1"/>
      <c r="B295" s="1"/>
      <c r="C295" s="70" t="s">
        <v>15</v>
      </c>
      <c r="D295" s="70"/>
      <c r="E295" s="70"/>
      <c r="F295" s="70"/>
      <c r="G295" s="70"/>
      <c r="H295" s="70"/>
      <c r="I295" s="70"/>
      <c r="J295" s="70"/>
      <c r="K295" s="70"/>
      <c r="L295" s="70"/>
      <c r="M295" s="70"/>
      <c r="N295" s="70"/>
      <c r="O295" s="70"/>
      <c r="P295" s="70"/>
      <c r="Q295" s="70"/>
      <c r="R295" s="70"/>
      <c r="S295" s="70"/>
      <c r="T295" s="70"/>
      <c r="U295" s="71" t="s">
        <v>16</v>
      </c>
      <c r="V295" s="71"/>
      <c r="W295" s="71"/>
      <c r="X295" s="71"/>
      <c r="Y295" s="71"/>
      <c r="Z295" s="71"/>
      <c r="AA295" s="71"/>
      <c r="AB295" s="71"/>
      <c r="AC295" s="71"/>
      <c r="AD295" s="71"/>
      <c r="AE295" s="71"/>
      <c r="AF295" s="71"/>
      <c r="AG295" s="71"/>
      <c r="AH295" s="71"/>
      <c r="AI295" s="71"/>
      <c r="AJ295" s="71"/>
      <c r="AK295" s="71"/>
      <c r="AL295" s="71"/>
      <c r="AM295" s="71"/>
      <c r="AN295" s="71"/>
      <c r="AO295" s="71"/>
      <c r="AP295" s="71"/>
      <c r="AQ295" s="71"/>
      <c r="AR295" s="71"/>
      <c r="AS295" s="71"/>
      <c r="AT295" s="71"/>
      <c r="AU295" s="71"/>
      <c r="AV295" s="71"/>
      <c r="AW295" s="71"/>
      <c r="AX295" s="71"/>
      <c r="AY295" s="71"/>
      <c r="AZ295" s="71"/>
      <c r="BA295" s="71"/>
      <c r="BB295" s="71"/>
      <c r="BC295" s="71"/>
      <c r="BD295" s="1"/>
    </row>
    <row r="296" spans="1:56" ht="20.100000000000001" customHeight="1">
      <c r="A296" s="1"/>
      <c r="B296" s="1"/>
      <c r="C296" s="1"/>
      <c r="D296" s="64" t="s">
        <v>17</v>
      </c>
      <c r="E296" s="64"/>
      <c r="F296" s="65" t="s">
        <v>108</v>
      </c>
      <c r="G296" s="65"/>
      <c r="H296" s="65"/>
      <c r="I296" s="65"/>
      <c r="J296" s="65"/>
      <c r="K296" s="65"/>
      <c r="L296" s="65"/>
      <c r="M296" s="65"/>
      <c r="N296" s="65"/>
      <c r="O296" s="65"/>
      <c r="P296" s="65"/>
      <c r="Q296" s="65"/>
      <c r="R296" s="65"/>
      <c r="S296" s="65"/>
      <c r="T296" s="65"/>
      <c r="U296" s="65"/>
      <c r="V296" s="65"/>
      <c r="W296" s="65"/>
      <c r="X296" s="65"/>
      <c r="Y296" s="65"/>
      <c r="Z296" s="65"/>
      <c r="AA296" s="65"/>
      <c r="AB296" s="65"/>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row>
    <row r="297" spans="1:56" ht="30" customHeight="1">
      <c r="A297" s="1"/>
      <c r="B297" s="1"/>
      <c r="C297" s="1"/>
      <c r="D297" s="1"/>
      <c r="E297" s="1"/>
      <c r="F297" s="1"/>
      <c r="G297" s="1"/>
      <c r="H297" s="1"/>
      <c r="I297" s="1"/>
      <c r="J297" s="1"/>
      <c r="K297" s="66" t="s">
        <v>19</v>
      </c>
      <c r="L297" s="66"/>
      <c r="M297" s="66"/>
      <c r="N297" s="66"/>
      <c r="O297" s="66"/>
      <c r="P297" s="66"/>
      <c r="Q297" s="66" t="s">
        <v>20</v>
      </c>
      <c r="R297" s="66"/>
      <c r="S297" s="66"/>
      <c r="T297" s="66"/>
      <c r="U297" s="66"/>
      <c r="V297" s="66" t="s">
        <v>21</v>
      </c>
      <c r="W297" s="66"/>
      <c r="X297" s="66"/>
      <c r="Y297" s="66"/>
      <c r="Z297" s="66"/>
      <c r="AA297" s="66" t="s">
        <v>22</v>
      </c>
      <c r="AB297" s="66"/>
      <c r="AC297" s="66"/>
      <c r="AD297" s="66"/>
      <c r="AE297" s="61" t="s">
        <v>23</v>
      </c>
      <c r="AF297" s="61"/>
      <c r="AG297" s="61"/>
      <c r="AH297" s="61"/>
      <c r="AI297" s="61"/>
      <c r="AJ297" s="61"/>
      <c r="AK297" s="61"/>
      <c r="AL297" s="61"/>
      <c r="AM297" s="61"/>
      <c r="AN297" s="61"/>
      <c r="AO297" s="61"/>
      <c r="AP297" s="61"/>
      <c r="AQ297" s="61"/>
      <c r="AR297" s="61"/>
      <c r="AS297" s="61"/>
      <c r="AT297" s="61"/>
      <c r="AU297" s="61"/>
      <c r="AV297" s="61"/>
      <c r="AW297" s="61"/>
      <c r="AX297" s="1"/>
      <c r="AY297" s="1"/>
      <c r="AZ297" s="1"/>
      <c r="BA297" s="1"/>
      <c r="BB297" s="1"/>
      <c r="BC297" s="1"/>
      <c r="BD297" s="1"/>
    </row>
    <row r="298" spans="1:56" ht="15" customHeight="1">
      <c r="A298" s="1"/>
      <c r="B298" s="1"/>
      <c r="C298" s="1"/>
      <c r="D298" s="1"/>
      <c r="E298" s="1"/>
      <c r="F298" s="1"/>
      <c r="G298" s="1"/>
      <c r="H298" s="1"/>
      <c r="I298" s="1"/>
      <c r="J298" s="1"/>
      <c r="K298" s="62"/>
      <c r="L298" s="62"/>
      <c r="M298" s="62"/>
      <c r="N298" s="62"/>
      <c r="O298" s="62"/>
      <c r="P298" s="62"/>
      <c r="Q298" s="63"/>
      <c r="R298" s="63"/>
      <c r="S298" s="63"/>
      <c r="T298" s="63"/>
      <c r="U298" s="63"/>
      <c r="V298" s="62"/>
      <c r="W298" s="62"/>
      <c r="X298" s="62"/>
      <c r="Y298" s="62"/>
      <c r="Z298" s="62"/>
      <c r="AA298" s="62"/>
      <c r="AB298" s="62"/>
      <c r="AC298" s="62"/>
      <c r="AD298" s="62"/>
      <c r="AE298" s="63" t="s">
        <v>24</v>
      </c>
      <c r="AF298" s="63"/>
      <c r="AG298" s="63"/>
      <c r="AH298" s="63"/>
      <c r="AI298" s="63"/>
      <c r="AJ298" s="63"/>
      <c r="AK298" s="63"/>
      <c r="AL298" s="63"/>
      <c r="AM298" s="63"/>
      <c r="AN298" s="63"/>
      <c r="AO298" s="63"/>
      <c r="AP298" s="62" t="s">
        <v>25</v>
      </c>
      <c r="AQ298" s="62"/>
      <c r="AR298" s="62"/>
      <c r="AS298" s="62"/>
      <c r="AT298" s="62"/>
      <c r="AU298" s="62"/>
      <c r="AV298" s="62"/>
      <c r="AW298" s="62"/>
      <c r="AX298" s="1"/>
      <c r="AY298" s="1"/>
      <c r="AZ298" s="1"/>
      <c r="BA298" s="1"/>
      <c r="BB298" s="1"/>
      <c r="BC298" s="1"/>
      <c r="BD298" s="1"/>
    </row>
    <row r="299" spans="1:56" ht="0.95" customHeight="1">
      <c r="A299" s="1"/>
      <c r="B299" s="1"/>
      <c r="C299" s="1"/>
      <c r="D299" s="1"/>
      <c r="E299" s="1"/>
      <c r="F299" s="1"/>
      <c r="G299" s="1"/>
      <c r="H299" s="1"/>
      <c r="I299" s="1"/>
      <c r="J299" s="1"/>
      <c r="K299" s="58">
        <v>2024</v>
      </c>
      <c r="L299" s="58"/>
      <c r="M299" s="58"/>
      <c r="N299" s="58"/>
      <c r="O299" s="58"/>
      <c r="P299" s="58"/>
      <c r="Q299" s="59">
        <v>1000</v>
      </c>
      <c r="R299" s="59"/>
      <c r="S299" s="59"/>
      <c r="T299" s="59"/>
      <c r="U299" s="59"/>
      <c r="V299" s="59">
        <v>1656</v>
      </c>
      <c r="W299" s="59"/>
      <c r="X299" s="59"/>
      <c r="Y299" s="59"/>
      <c r="Z299" s="59"/>
      <c r="AA299" s="59">
        <v>1656</v>
      </c>
      <c r="AB299" s="59"/>
      <c r="AC299" s="59"/>
      <c r="AD299" s="59"/>
      <c r="AE299" s="60">
        <v>100</v>
      </c>
      <c r="AF299" s="60"/>
      <c r="AG299" s="60"/>
      <c r="AH299" s="60"/>
      <c r="AI299" s="60"/>
      <c r="AJ299" s="60"/>
      <c r="AK299" s="56"/>
      <c r="AL299" s="1"/>
      <c r="AM299" s="1"/>
      <c r="AN299" s="1"/>
      <c r="AO299" s="56"/>
      <c r="AP299" s="59" t="s">
        <v>26</v>
      </c>
      <c r="AQ299" s="59"/>
      <c r="AR299" s="59"/>
      <c r="AS299" s="59"/>
      <c r="AT299" s="1"/>
      <c r="AU299" s="1"/>
      <c r="AV299" s="1"/>
      <c r="AW299" s="1"/>
      <c r="AX299" s="56"/>
      <c r="AY299" s="1"/>
      <c r="AZ299" s="1"/>
      <c r="BA299" s="1"/>
      <c r="BB299" s="1"/>
      <c r="BC299" s="1"/>
      <c r="BD299" s="1"/>
    </row>
    <row r="300" spans="1:56" ht="12.95" customHeight="1">
      <c r="A300" s="1"/>
      <c r="B300" s="1"/>
      <c r="C300" s="1"/>
      <c r="D300" s="1"/>
      <c r="E300" s="1"/>
      <c r="F300" s="1"/>
      <c r="G300" s="1"/>
      <c r="H300" s="1"/>
      <c r="I300" s="1"/>
      <c r="J300" s="1"/>
      <c r="K300" s="58"/>
      <c r="L300" s="58"/>
      <c r="M300" s="58"/>
      <c r="N300" s="58"/>
      <c r="O300" s="58"/>
      <c r="P300" s="58"/>
      <c r="Q300" s="59"/>
      <c r="R300" s="59"/>
      <c r="S300" s="59"/>
      <c r="T300" s="59"/>
      <c r="U300" s="59"/>
      <c r="V300" s="59"/>
      <c r="W300" s="59"/>
      <c r="X300" s="59"/>
      <c r="Y300" s="59"/>
      <c r="Z300" s="59"/>
      <c r="AA300" s="59"/>
      <c r="AB300" s="59"/>
      <c r="AC300" s="59"/>
      <c r="AD300" s="59"/>
      <c r="AE300" s="60"/>
      <c r="AF300" s="60"/>
      <c r="AG300" s="60"/>
      <c r="AH300" s="60"/>
      <c r="AI300" s="60"/>
      <c r="AJ300" s="60"/>
      <c r="AK300" s="56"/>
      <c r="AL300" s="1"/>
      <c r="AM300" s="2"/>
      <c r="AN300" s="1"/>
      <c r="AO300" s="56"/>
      <c r="AP300" s="59"/>
      <c r="AQ300" s="59"/>
      <c r="AR300" s="59"/>
      <c r="AS300" s="59"/>
      <c r="AT300" s="1"/>
      <c r="AU300" s="1"/>
      <c r="AV300" s="1"/>
      <c r="AW300" s="1"/>
      <c r="AX300" s="56"/>
      <c r="AY300" s="1"/>
      <c r="AZ300" s="1"/>
      <c r="BA300" s="1"/>
      <c r="BB300" s="1"/>
      <c r="BC300" s="1"/>
      <c r="BD300" s="1"/>
    </row>
    <row r="301" spans="1:56" ht="0.95" customHeight="1">
      <c r="A301" s="1"/>
      <c r="B301" s="1"/>
      <c r="C301" s="1"/>
      <c r="D301" s="1"/>
      <c r="E301" s="1"/>
      <c r="F301" s="1"/>
      <c r="G301" s="1"/>
      <c r="H301" s="1"/>
      <c r="I301" s="1"/>
      <c r="J301" s="1"/>
      <c r="K301" s="58"/>
      <c r="L301" s="58"/>
      <c r="M301" s="58"/>
      <c r="N301" s="58"/>
      <c r="O301" s="58"/>
      <c r="P301" s="58"/>
      <c r="Q301" s="59"/>
      <c r="R301" s="59"/>
      <c r="S301" s="59"/>
      <c r="T301" s="59"/>
      <c r="U301" s="59"/>
      <c r="V301" s="59"/>
      <c r="W301" s="59"/>
      <c r="X301" s="59"/>
      <c r="Y301" s="59"/>
      <c r="Z301" s="59"/>
      <c r="AA301" s="59"/>
      <c r="AB301" s="59"/>
      <c r="AC301" s="59"/>
      <c r="AD301" s="59"/>
      <c r="AE301" s="60"/>
      <c r="AF301" s="60"/>
      <c r="AG301" s="60"/>
      <c r="AH301" s="60"/>
      <c r="AI301" s="60"/>
      <c r="AJ301" s="60"/>
      <c r="AK301" s="56"/>
      <c r="AL301" s="1"/>
      <c r="AM301" s="1"/>
      <c r="AN301" s="1"/>
      <c r="AO301" s="56"/>
      <c r="AP301" s="59"/>
      <c r="AQ301" s="59"/>
      <c r="AR301" s="59"/>
      <c r="AS301" s="59"/>
      <c r="AT301" s="1"/>
      <c r="AU301" s="1"/>
      <c r="AV301" s="1"/>
      <c r="AW301" s="1"/>
      <c r="AX301" s="56"/>
      <c r="AY301" s="1"/>
      <c r="AZ301" s="1"/>
      <c r="BA301" s="1"/>
      <c r="BB301" s="1"/>
      <c r="BC301" s="1"/>
      <c r="BD301" s="1"/>
    </row>
    <row r="302" spans="1:56" ht="0.95" customHeight="1">
      <c r="A302" s="1"/>
      <c r="B302" s="1"/>
      <c r="C302" s="1"/>
      <c r="D302" s="1"/>
      <c r="E302" s="1"/>
      <c r="F302" s="1"/>
      <c r="G302" s="1"/>
      <c r="H302" s="1"/>
      <c r="I302" s="1"/>
      <c r="J302" s="1"/>
      <c r="K302" s="53"/>
      <c r="L302" s="53"/>
      <c r="M302" s="53"/>
      <c r="N302" s="53"/>
      <c r="O302" s="53"/>
      <c r="P302" s="53"/>
      <c r="Q302" s="53"/>
      <c r="R302" s="53"/>
      <c r="S302" s="53"/>
      <c r="T302" s="53"/>
      <c r="U302" s="53"/>
      <c r="V302" s="53"/>
      <c r="W302" s="53"/>
      <c r="X302" s="53"/>
      <c r="Y302" s="53"/>
      <c r="Z302" s="53"/>
      <c r="AA302" s="53"/>
      <c r="AB302" s="53"/>
      <c r="AC302" s="53"/>
      <c r="AD302" s="53"/>
      <c r="AE302" s="53"/>
      <c r="AF302" s="53"/>
      <c r="AG302" s="53"/>
      <c r="AH302" s="53"/>
      <c r="AI302" s="53"/>
      <c r="AJ302" s="53"/>
      <c r="AK302" s="53"/>
      <c r="AL302" s="53"/>
      <c r="AM302" s="53"/>
      <c r="AN302" s="53"/>
      <c r="AO302" s="53"/>
      <c r="AP302" s="53"/>
      <c r="AQ302" s="53"/>
      <c r="AR302" s="53"/>
      <c r="AS302" s="53"/>
      <c r="AT302" s="53"/>
      <c r="AU302" s="53"/>
      <c r="AV302" s="53"/>
      <c r="AW302" s="53"/>
      <c r="AX302" s="53"/>
      <c r="AY302" s="1"/>
      <c r="AZ302" s="1"/>
      <c r="BA302" s="1"/>
      <c r="BB302" s="1"/>
      <c r="BC302" s="1"/>
      <c r="BD302" s="1"/>
    </row>
    <row r="303" spans="1:56" ht="0.95" customHeight="1">
      <c r="A303" s="1"/>
      <c r="B303" s="1"/>
      <c r="C303" s="1"/>
      <c r="D303" s="1"/>
      <c r="E303" s="1"/>
      <c r="F303" s="1"/>
      <c r="G303" s="1"/>
      <c r="H303" s="1"/>
      <c r="I303" s="1"/>
      <c r="J303" s="1"/>
      <c r="K303" s="58">
        <v>2025</v>
      </c>
      <c r="L303" s="58"/>
      <c r="M303" s="58"/>
      <c r="N303" s="58"/>
      <c r="O303" s="58"/>
      <c r="P303" s="58"/>
      <c r="Q303" s="59">
        <v>2000</v>
      </c>
      <c r="R303" s="59"/>
      <c r="S303" s="59"/>
      <c r="T303" s="59"/>
      <c r="U303" s="59"/>
      <c r="V303" s="59">
        <v>1814</v>
      </c>
      <c r="W303" s="59"/>
      <c r="X303" s="59"/>
      <c r="Y303" s="59"/>
      <c r="Z303" s="59"/>
      <c r="AA303" s="59">
        <v>1814</v>
      </c>
      <c r="AB303" s="59"/>
      <c r="AC303" s="59"/>
      <c r="AD303" s="59"/>
      <c r="AE303" s="60">
        <v>100</v>
      </c>
      <c r="AF303" s="60"/>
      <c r="AG303" s="60"/>
      <c r="AH303" s="60"/>
      <c r="AI303" s="60"/>
      <c r="AJ303" s="60"/>
      <c r="AK303" s="56"/>
      <c r="AL303" s="1"/>
      <c r="AM303" s="1"/>
      <c r="AN303" s="1"/>
      <c r="AO303" s="56"/>
      <c r="AP303" s="59">
        <v>100</v>
      </c>
      <c r="AQ303" s="59"/>
      <c r="AR303" s="59"/>
      <c r="AS303" s="59"/>
      <c r="AT303" s="1"/>
      <c r="AU303" s="1"/>
      <c r="AV303" s="1"/>
      <c r="AW303" s="1"/>
      <c r="AX303" s="56"/>
      <c r="AY303" s="1"/>
      <c r="AZ303" s="1"/>
      <c r="BA303" s="1"/>
      <c r="BB303" s="1"/>
      <c r="BC303" s="1"/>
      <c r="BD303" s="1"/>
    </row>
    <row r="304" spans="1:56" ht="12.95" customHeight="1">
      <c r="A304" s="1"/>
      <c r="B304" s="1"/>
      <c r="C304" s="1"/>
      <c r="D304" s="1"/>
      <c r="E304" s="1"/>
      <c r="F304" s="1"/>
      <c r="G304" s="1"/>
      <c r="H304" s="1"/>
      <c r="I304" s="1"/>
      <c r="J304" s="1"/>
      <c r="K304" s="58"/>
      <c r="L304" s="58"/>
      <c r="M304" s="58"/>
      <c r="N304" s="58"/>
      <c r="O304" s="58"/>
      <c r="P304" s="58"/>
      <c r="Q304" s="59"/>
      <c r="R304" s="59"/>
      <c r="S304" s="59"/>
      <c r="T304" s="59"/>
      <c r="U304" s="59"/>
      <c r="V304" s="59"/>
      <c r="W304" s="59"/>
      <c r="X304" s="59"/>
      <c r="Y304" s="59"/>
      <c r="Z304" s="59"/>
      <c r="AA304" s="59"/>
      <c r="AB304" s="59"/>
      <c r="AC304" s="59"/>
      <c r="AD304" s="59"/>
      <c r="AE304" s="60"/>
      <c r="AF304" s="60"/>
      <c r="AG304" s="60"/>
      <c r="AH304" s="60"/>
      <c r="AI304" s="60"/>
      <c r="AJ304" s="60"/>
      <c r="AK304" s="56"/>
      <c r="AL304" s="1"/>
      <c r="AM304" s="2"/>
      <c r="AN304" s="1"/>
      <c r="AO304" s="56"/>
      <c r="AP304" s="59"/>
      <c r="AQ304" s="59"/>
      <c r="AR304" s="59"/>
      <c r="AS304" s="59"/>
      <c r="AT304" s="1"/>
      <c r="AU304" s="57"/>
      <c r="AV304" s="57"/>
      <c r="AW304" s="1"/>
      <c r="AX304" s="56"/>
      <c r="AY304" s="1"/>
      <c r="AZ304" s="1"/>
      <c r="BA304" s="1"/>
      <c r="BB304" s="1"/>
      <c r="BC304" s="1"/>
      <c r="BD304" s="1"/>
    </row>
    <row r="305" spans="1:56" ht="0.95" customHeight="1">
      <c r="A305" s="1"/>
      <c r="B305" s="1"/>
      <c r="C305" s="1"/>
      <c r="D305" s="1"/>
      <c r="E305" s="1"/>
      <c r="F305" s="1"/>
      <c r="G305" s="1"/>
      <c r="H305" s="1"/>
      <c r="I305" s="1"/>
      <c r="J305" s="1"/>
      <c r="K305" s="58"/>
      <c r="L305" s="58"/>
      <c r="M305" s="58"/>
      <c r="N305" s="58"/>
      <c r="O305" s="58"/>
      <c r="P305" s="58"/>
      <c r="Q305" s="59"/>
      <c r="R305" s="59"/>
      <c r="S305" s="59"/>
      <c r="T305" s="59"/>
      <c r="U305" s="59"/>
      <c r="V305" s="59"/>
      <c r="W305" s="59"/>
      <c r="X305" s="59"/>
      <c r="Y305" s="59"/>
      <c r="Z305" s="59"/>
      <c r="AA305" s="59"/>
      <c r="AB305" s="59"/>
      <c r="AC305" s="59"/>
      <c r="AD305" s="59"/>
      <c r="AE305" s="60"/>
      <c r="AF305" s="60"/>
      <c r="AG305" s="60"/>
      <c r="AH305" s="60"/>
      <c r="AI305" s="60"/>
      <c r="AJ305" s="60"/>
      <c r="AK305" s="56"/>
      <c r="AL305" s="1"/>
      <c r="AM305" s="1"/>
      <c r="AN305" s="1"/>
      <c r="AO305" s="56"/>
      <c r="AP305" s="59"/>
      <c r="AQ305" s="59"/>
      <c r="AR305" s="59"/>
      <c r="AS305" s="59"/>
      <c r="AT305" s="1"/>
      <c r="AU305" s="1"/>
      <c r="AV305" s="1"/>
      <c r="AW305" s="1"/>
      <c r="AX305" s="56"/>
      <c r="AY305" s="1"/>
      <c r="AZ305" s="1"/>
      <c r="BA305" s="1"/>
      <c r="BB305" s="1"/>
      <c r="BC305" s="1"/>
      <c r="BD305" s="1"/>
    </row>
    <row r="306" spans="1:56" ht="0.95" customHeight="1">
      <c r="A306" s="1"/>
      <c r="B306" s="1"/>
      <c r="C306" s="1"/>
      <c r="D306" s="1"/>
      <c r="E306" s="1"/>
      <c r="F306" s="1"/>
      <c r="G306" s="1"/>
      <c r="H306" s="1"/>
      <c r="I306" s="1"/>
      <c r="J306" s="1"/>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3"/>
      <c r="AK306" s="53"/>
      <c r="AL306" s="53"/>
      <c r="AM306" s="53"/>
      <c r="AN306" s="53"/>
      <c r="AO306" s="53"/>
      <c r="AP306" s="53"/>
      <c r="AQ306" s="53"/>
      <c r="AR306" s="53"/>
      <c r="AS306" s="53"/>
      <c r="AT306" s="53"/>
      <c r="AU306" s="53"/>
      <c r="AV306" s="53"/>
      <c r="AW306" s="53"/>
      <c r="AX306" s="53"/>
      <c r="AY306" s="1"/>
      <c r="AZ306" s="1"/>
      <c r="BA306" s="1"/>
      <c r="BB306" s="1"/>
      <c r="BC306" s="1"/>
      <c r="BD306" s="1"/>
    </row>
    <row r="307" spans="1:56" ht="0.95" customHeight="1">
      <c r="A307" s="1"/>
      <c r="B307" s="1"/>
      <c r="C307" s="1"/>
      <c r="D307" s="1"/>
      <c r="E307" s="1"/>
      <c r="F307" s="1"/>
      <c r="G307" s="1"/>
      <c r="H307" s="1"/>
      <c r="I307" s="1"/>
      <c r="J307" s="1"/>
      <c r="K307" s="58">
        <v>2026</v>
      </c>
      <c r="L307" s="58"/>
      <c r="M307" s="58"/>
      <c r="N307" s="58"/>
      <c r="O307" s="58"/>
      <c r="P307" s="58"/>
      <c r="Q307" s="59">
        <v>2000</v>
      </c>
      <c r="R307" s="59"/>
      <c r="S307" s="59"/>
      <c r="T307" s="59"/>
      <c r="U307" s="59"/>
      <c r="V307" s="59">
        <v>1780</v>
      </c>
      <c r="W307" s="59"/>
      <c r="X307" s="59"/>
      <c r="Y307" s="59"/>
      <c r="Z307" s="59"/>
      <c r="AA307" s="59" t="s">
        <v>16</v>
      </c>
      <c r="AB307" s="59"/>
      <c r="AC307" s="59"/>
      <c r="AD307" s="59"/>
      <c r="AE307" s="60">
        <v>0</v>
      </c>
      <c r="AF307" s="60"/>
      <c r="AG307" s="60"/>
      <c r="AH307" s="60"/>
      <c r="AI307" s="60"/>
      <c r="AJ307" s="60"/>
      <c r="AK307" s="56"/>
      <c r="AL307" s="1"/>
      <c r="AM307" s="1"/>
      <c r="AN307" s="1"/>
      <c r="AO307" s="56"/>
      <c r="AP307" s="59" t="s">
        <v>26</v>
      </c>
      <c r="AQ307" s="59"/>
      <c r="AR307" s="59"/>
      <c r="AS307" s="59"/>
      <c r="AT307" s="1"/>
      <c r="AU307" s="1"/>
      <c r="AV307" s="1"/>
      <c r="AW307" s="1"/>
      <c r="AX307" s="56"/>
      <c r="AY307" s="1"/>
      <c r="AZ307" s="1"/>
      <c r="BA307" s="1"/>
      <c r="BB307" s="1"/>
      <c r="BC307" s="1"/>
      <c r="BD307" s="1"/>
    </row>
    <row r="308" spans="1:56" ht="12.95" customHeight="1">
      <c r="A308" s="1"/>
      <c r="B308" s="1"/>
      <c r="C308" s="1"/>
      <c r="D308" s="1"/>
      <c r="E308" s="1"/>
      <c r="F308" s="1"/>
      <c r="G308" s="1"/>
      <c r="H308" s="1"/>
      <c r="I308" s="1"/>
      <c r="J308" s="1"/>
      <c r="K308" s="58"/>
      <c r="L308" s="58"/>
      <c r="M308" s="58"/>
      <c r="N308" s="58"/>
      <c r="O308" s="58"/>
      <c r="P308" s="58"/>
      <c r="Q308" s="59"/>
      <c r="R308" s="59"/>
      <c r="S308" s="59"/>
      <c r="T308" s="59"/>
      <c r="U308" s="59"/>
      <c r="V308" s="59"/>
      <c r="W308" s="59"/>
      <c r="X308" s="59"/>
      <c r="Y308" s="59"/>
      <c r="Z308" s="59"/>
      <c r="AA308" s="59"/>
      <c r="AB308" s="59"/>
      <c r="AC308" s="59"/>
      <c r="AD308" s="59"/>
      <c r="AE308" s="60"/>
      <c r="AF308" s="60"/>
      <c r="AG308" s="60"/>
      <c r="AH308" s="60"/>
      <c r="AI308" s="60"/>
      <c r="AJ308" s="60"/>
      <c r="AK308" s="56"/>
      <c r="AL308" s="1"/>
      <c r="AM308" s="2"/>
      <c r="AN308" s="1"/>
      <c r="AO308" s="56"/>
      <c r="AP308" s="59"/>
      <c r="AQ308" s="59"/>
      <c r="AR308" s="59"/>
      <c r="AS308" s="59"/>
      <c r="AT308" s="1"/>
      <c r="AU308" s="1"/>
      <c r="AV308" s="1"/>
      <c r="AW308" s="1"/>
      <c r="AX308" s="56"/>
      <c r="AY308" s="1"/>
      <c r="AZ308" s="1"/>
      <c r="BA308" s="1"/>
      <c r="BB308" s="1"/>
      <c r="BC308" s="1"/>
      <c r="BD308" s="1"/>
    </row>
    <row r="309" spans="1:56" ht="0.95" customHeight="1">
      <c r="A309" s="1"/>
      <c r="B309" s="1"/>
      <c r="C309" s="1"/>
      <c r="D309" s="1"/>
      <c r="E309" s="1"/>
      <c r="F309" s="1"/>
      <c r="G309" s="1"/>
      <c r="H309" s="1"/>
      <c r="I309" s="1"/>
      <c r="J309" s="1"/>
      <c r="K309" s="58"/>
      <c r="L309" s="58"/>
      <c r="M309" s="58"/>
      <c r="N309" s="58"/>
      <c r="O309" s="58"/>
      <c r="P309" s="58"/>
      <c r="Q309" s="59"/>
      <c r="R309" s="59"/>
      <c r="S309" s="59"/>
      <c r="T309" s="59"/>
      <c r="U309" s="59"/>
      <c r="V309" s="59"/>
      <c r="W309" s="59"/>
      <c r="X309" s="59"/>
      <c r="Y309" s="59"/>
      <c r="Z309" s="59"/>
      <c r="AA309" s="59"/>
      <c r="AB309" s="59"/>
      <c r="AC309" s="59"/>
      <c r="AD309" s="59"/>
      <c r="AE309" s="60"/>
      <c r="AF309" s="60"/>
      <c r="AG309" s="60"/>
      <c r="AH309" s="60"/>
      <c r="AI309" s="60"/>
      <c r="AJ309" s="60"/>
      <c r="AK309" s="56"/>
      <c r="AL309" s="1"/>
      <c r="AM309" s="1"/>
      <c r="AN309" s="1"/>
      <c r="AO309" s="56"/>
      <c r="AP309" s="59"/>
      <c r="AQ309" s="59"/>
      <c r="AR309" s="59"/>
      <c r="AS309" s="59"/>
      <c r="AT309" s="1"/>
      <c r="AU309" s="1"/>
      <c r="AV309" s="1"/>
      <c r="AW309" s="1"/>
      <c r="AX309" s="56"/>
      <c r="AY309" s="1"/>
      <c r="AZ309" s="1"/>
      <c r="BA309" s="1"/>
      <c r="BB309" s="1"/>
      <c r="BC309" s="1"/>
      <c r="BD309" s="1"/>
    </row>
    <row r="310" spans="1:56" ht="0.95" customHeight="1">
      <c r="A310" s="1"/>
      <c r="B310" s="1"/>
      <c r="C310" s="1"/>
      <c r="D310" s="1"/>
      <c r="E310" s="1"/>
      <c r="F310" s="1"/>
      <c r="G310" s="1"/>
      <c r="H310" s="1"/>
      <c r="I310" s="1"/>
      <c r="J310" s="1"/>
      <c r="K310" s="53"/>
      <c r="L310" s="53"/>
      <c r="M310" s="53"/>
      <c r="N310" s="53"/>
      <c r="O310" s="53"/>
      <c r="P310" s="53"/>
      <c r="Q310" s="53"/>
      <c r="R310" s="53"/>
      <c r="S310" s="53"/>
      <c r="T310" s="53"/>
      <c r="U310" s="53"/>
      <c r="V310" s="53"/>
      <c r="W310" s="53"/>
      <c r="X310" s="53"/>
      <c r="Y310" s="53"/>
      <c r="Z310" s="53"/>
      <c r="AA310" s="53"/>
      <c r="AB310" s="53"/>
      <c r="AC310" s="53"/>
      <c r="AD310" s="53"/>
      <c r="AE310" s="53"/>
      <c r="AF310" s="53"/>
      <c r="AG310" s="53"/>
      <c r="AH310" s="53"/>
      <c r="AI310" s="53"/>
      <c r="AJ310" s="53"/>
      <c r="AK310" s="53"/>
      <c r="AL310" s="53"/>
      <c r="AM310" s="53"/>
      <c r="AN310" s="53"/>
      <c r="AO310" s="53"/>
      <c r="AP310" s="53"/>
      <c r="AQ310" s="53"/>
      <c r="AR310" s="53"/>
      <c r="AS310" s="53"/>
      <c r="AT310" s="53"/>
      <c r="AU310" s="53"/>
      <c r="AV310" s="53"/>
      <c r="AW310" s="53"/>
      <c r="AX310" s="53"/>
      <c r="AY310" s="1"/>
      <c r="AZ310" s="1"/>
      <c r="BA310" s="1"/>
      <c r="BB310" s="1"/>
      <c r="BC310" s="1"/>
      <c r="BD310" s="1"/>
    </row>
    <row r="311" spans="1:56" ht="0.95" customHeight="1">
      <c r="A311" s="1"/>
      <c r="B311" s="1"/>
      <c r="C311" s="1"/>
      <c r="D311" s="1"/>
      <c r="E311" s="1"/>
      <c r="F311" s="1"/>
      <c r="G311" s="1"/>
      <c r="H311" s="1"/>
      <c r="I311" s="1"/>
      <c r="J311" s="1"/>
      <c r="K311" s="58">
        <v>2027</v>
      </c>
      <c r="L311" s="58"/>
      <c r="M311" s="58"/>
      <c r="N311" s="58"/>
      <c r="O311" s="58"/>
      <c r="P311" s="58"/>
      <c r="Q311" s="59">
        <v>2000</v>
      </c>
      <c r="R311" s="59"/>
      <c r="S311" s="59"/>
      <c r="T311" s="59"/>
      <c r="U311" s="59"/>
      <c r="V311" s="59">
        <v>1750</v>
      </c>
      <c r="W311" s="59"/>
      <c r="X311" s="59"/>
      <c r="Y311" s="59"/>
      <c r="Z311" s="59"/>
      <c r="AA311" s="59" t="s">
        <v>16</v>
      </c>
      <c r="AB311" s="59"/>
      <c r="AC311" s="59"/>
      <c r="AD311" s="59"/>
      <c r="AE311" s="60">
        <v>0</v>
      </c>
      <c r="AF311" s="60"/>
      <c r="AG311" s="60"/>
      <c r="AH311" s="60"/>
      <c r="AI311" s="60"/>
      <c r="AJ311" s="60"/>
      <c r="AK311" s="56"/>
      <c r="AL311" s="1"/>
      <c r="AM311" s="1"/>
      <c r="AN311" s="1"/>
      <c r="AO311" s="56"/>
      <c r="AP311" s="59" t="s">
        <v>26</v>
      </c>
      <c r="AQ311" s="59"/>
      <c r="AR311" s="59"/>
      <c r="AS311" s="59"/>
      <c r="AT311" s="1"/>
      <c r="AU311" s="1"/>
      <c r="AV311" s="1"/>
      <c r="AW311" s="1"/>
      <c r="AX311" s="56"/>
      <c r="AY311" s="1"/>
      <c r="AZ311" s="1"/>
      <c r="BA311" s="1"/>
      <c r="BB311" s="1"/>
      <c r="BC311" s="1"/>
      <c r="BD311" s="1"/>
    </row>
    <row r="312" spans="1:56" ht="12.95" customHeight="1">
      <c r="A312" s="1"/>
      <c r="B312" s="1"/>
      <c r="C312" s="1"/>
      <c r="D312" s="1"/>
      <c r="E312" s="1"/>
      <c r="F312" s="1"/>
      <c r="G312" s="1"/>
      <c r="H312" s="1"/>
      <c r="I312" s="1"/>
      <c r="J312" s="1"/>
      <c r="K312" s="58"/>
      <c r="L312" s="58"/>
      <c r="M312" s="58"/>
      <c r="N312" s="58"/>
      <c r="O312" s="58"/>
      <c r="P312" s="58"/>
      <c r="Q312" s="59"/>
      <c r="R312" s="59"/>
      <c r="S312" s="59"/>
      <c r="T312" s="59"/>
      <c r="U312" s="59"/>
      <c r="V312" s="59"/>
      <c r="W312" s="59"/>
      <c r="X312" s="59"/>
      <c r="Y312" s="59"/>
      <c r="Z312" s="59"/>
      <c r="AA312" s="59"/>
      <c r="AB312" s="59"/>
      <c r="AC312" s="59"/>
      <c r="AD312" s="59"/>
      <c r="AE312" s="60"/>
      <c r="AF312" s="60"/>
      <c r="AG312" s="60"/>
      <c r="AH312" s="60"/>
      <c r="AI312" s="60"/>
      <c r="AJ312" s="60"/>
      <c r="AK312" s="56"/>
      <c r="AL312" s="1"/>
      <c r="AM312" s="2"/>
      <c r="AN312" s="1"/>
      <c r="AO312" s="56"/>
      <c r="AP312" s="59"/>
      <c r="AQ312" s="59"/>
      <c r="AR312" s="59"/>
      <c r="AS312" s="59"/>
      <c r="AT312" s="1"/>
      <c r="AU312" s="1"/>
      <c r="AV312" s="1"/>
      <c r="AW312" s="1"/>
      <c r="AX312" s="56"/>
      <c r="AY312" s="1"/>
      <c r="AZ312" s="1"/>
      <c r="BA312" s="1"/>
      <c r="BB312" s="1"/>
      <c r="BC312" s="1"/>
      <c r="BD312" s="1"/>
    </row>
    <row r="313" spans="1:56" ht="0.95" customHeight="1">
      <c r="A313" s="1"/>
      <c r="B313" s="1"/>
      <c r="C313" s="1"/>
      <c r="D313" s="1"/>
      <c r="E313" s="1"/>
      <c r="F313" s="1"/>
      <c r="G313" s="1"/>
      <c r="H313" s="1"/>
      <c r="I313" s="1"/>
      <c r="J313" s="1"/>
      <c r="K313" s="58"/>
      <c r="L313" s="58"/>
      <c r="M313" s="58"/>
      <c r="N313" s="58"/>
      <c r="O313" s="58"/>
      <c r="P313" s="58"/>
      <c r="Q313" s="59"/>
      <c r="R313" s="59"/>
      <c r="S313" s="59"/>
      <c r="T313" s="59"/>
      <c r="U313" s="59"/>
      <c r="V313" s="59"/>
      <c r="W313" s="59"/>
      <c r="X313" s="59"/>
      <c r="Y313" s="59"/>
      <c r="Z313" s="59"/>
      <c r="AA313" s="59"/>
      <c r="AB313" s="59"/>
      <c r="AC313" s="59"/>
      <c r="AD313" s="59"/>
      <c r="AE313" s="60"/>
      <c r="AF313" s="60"/>
      <c r="AG313" s="60"/>
      <c r="AH313" s="60"/>
      <c r="AI313" s="60"/>
      <c r="AJ313" s="60"/>
      <c r="AK313" s="56"/>
      <c r="AL313" s="1"/>
      <c r="AM313" s="1"/>
      <c r="AN313" s="1"/>
      <c r="AO313" s="56"/>
      <c r="AP313" s="59"/>
      <c r="AQ313" s="59"/>
      <c r="AR313" s="59"/>
      <c r="AS313" s="59"/>
      <c r="AT313" s="1"/>
      <c r="AU313" s="1"/>
      <c r="AV313" s="1"/>
      <c r="AW313" s="1"/>
      <c r="AX313" s="56"/>
      <c r="AY313" s="1"/>
      <c r="AZ313" s="1"/>
      <c r="BA313" s="1"/>
      <c r="BB313" s="1"/>
      <c r="BC313" s="1"/>
      <c r="BD313" s="1"/>
    </row>
    <row r="314" spans="1:56" ht="0.95" customHeight="1">
      <c r="A314" s="1"/>
      <c r="B314" s="1"/>
      <c r="C314" s="1"/>
      <c r="D314" s="1"/>
      <c r="E314" s="1"/>
      <c r="F314" s="1"/>
      <c r="G314" s="1"/>
      <c r="H314" s="1"/>
      <c r="I314" s="1"/>
      <c r="J314" s="1"/>
      <c r="K314" s="53"/>
      <c r="L314" s="53"/>
      <c r="M314" s="53"/>
      <c r="N314" s="53"/>
      <c r="O314" s="53"/>
      <c r="P314" s="53"/>
      <c r="Q314" s="53"/>
      <c r="R314" s="53"/>
      <c r="S314" s="53"/>
      <c r="T314" s="53"/>
      <c r="U314" s="53"/>
      <c r="V314" s="53"/>
      <c r="W314" s="53"/>
      <c r="X314" s="53"/>
      <c r="Y314" s="53"/>
      <c r="Z314" s="53"/>
      <c r="AA314" s="53"/>
      <c r="AB314" s="53"/>
      <c r="AC314" s="53"/>
      <c r="AD314" s="53"/>
      <c r="AE314" s="53"/>
      <c r="AF314" s="53"/>
      <c r="AG314" s="53"/>
      <c r="AH314" s="53"/>
      <c r="AI314" s="53"/>
      <c r="AJ314" s="53"/>
      <c r="AK314" s="53"/>
      <c r="AL314" s="53"/>
      <c r="AM314" s="53"/>
      <c r="AN314" s="53"/>
      <c r="AO314" s="53"/>
      <c r="AP314" s="53"/>
      <c r="AQ314" s="53"/>
      <c r="AR314" s="53"/>
      <c r="AS314" s="53"/>
      <c r="AT314" s="53"/>
      <c r="AU314" s="53"/>
      <c r="AV314" s="53"/>
      <c r="AW314" s="53"/>
      <c r="AX314" s="53"/>
      <c r="AY314" s="1"/>
      <c r="AZ314" s="1"/>
      <c r="BA314" s="1"/>
      <c r="BB314" s="1"/>
      <c r="BC314" s="1"/>
      <c r="BD314" s="1"/>
    </row>
    <row r="315" spans="1:56" ht="0.95" customHeight="1">
      <c r="A315" s="1"/>
      <c r="B315" s="1"/>
      <c r="C315" s="1"/>
      <c r="D315" s="1"/>
      <c r="E315" s="1"/>
      <c r="F315" s="1"/>
      <c r="G315" s="1"/>
      <c r="H315" s="1"/>
      <c r="I315" s="1"/>
      <c r="J315" s="1"/>
      <c r="K315" s="81" t="s">
        <v>27</v>
      </c>
      <c r="L315" s="81"/>
      <c r="M315" s="81"/>
      <c r="N315" s="81"/>
      <c r="O315" s="81"/>
      <c r="P315" s="81"/>
      <c r="Q315" s="82">
        <v>7000</v>
      </c>
      <c r="R315" s="82"/>
      <c r="S315" s="82"/>
      <c r="T315" s="82"/>
      <c r="U315" s="82"/>
      <c r="V315" s="82">
        <v>7000</v>
      </c>
      <c r="W315" s="82"/>
      <c r="X315" s="82"/>
      <c r="Y315" s="82"/>
      <c r="Z315" s="82"/>
      <c r="AA315" s="82">
        <v>3470</v>
      </c>
      <c r="AB315" s="82"/>
      <c r="AC315" s="82"/>
      <c r="AD315" s="82"/>
      <c r="AE315" s="54" t="s">
        <v>28</v>
      </c>
      <c r="AF315" s="54"/>
      <c r="AG315" s="54"/>
      <c r="AH315" s="54"/>
      <c r="AI315" s="54"/>
      <c r="AJ315" s="54"/>
      <c r="AK315" s="54"/>
      <c r="AL315" s="54"/>
      <c r="AM315" s="54"/>
      <c r="AN315" s="54"/>
      <c r="AO315" s="54"/>
      <c r="AP315" s="55">
        <v>49.571428570000002</v>
      </c>
      <c r="AQ315" s="55"/>
      <c r="AR315" s="55"/>
      <c r="AS315" s="55"/>
      <c r="AT315" s="1"/>
      <c r="AU315" s="1"/>
      <c r="AV315" s="1"/>
      <c r="AW315" s="1"/>
      <c r="AX315" s="56"/>
      <c r="AY315" s="1"/>
      <c r="AZ315" s="1"/>
      <c r="BA315" s="1"/>
      <c r="BB315" s="1"/>
      <c r="BC315" s="1"/>
      <c r="BD315" s="1"/>
    </row>
    <row r="316" spans="1:56" ht="12.95" customHeight="1">
      <c r="A316" s="1"/>
      <c r="B316" s="1"/>
      <c r="C316" s="1"/>
      <c r="D316" s="1"/>
      <c r="E316" s="1"/>
      <c r="F316" s="1"/>
      <c r="G316" s="1"/>
      <c r="H316" s="1"/>
      <c r="I316" s="1"/>
      <c r="J316" s="1"/>
      <c r="K316" s="81"/>
      <c r="L316" s="81"/>
      <c r="M316" s="81"/>
      <c r="N316" s="81"/>
      <c r="O316" s="81"/>
      <c r="P316" s="81"/>
      <c r="Q316" s="82"/>
      <c r="R316" s="82"/>
      <c r="S316" s="82"/>
      <c r="T316" s="82"/>
      <c r="U316" s="82"/>
      <c r="V316" s="82"/>
      <c r="W316" s="82"/>
      <c r="X316" s="82"/>
      <c r="Y316" s="82"/>
      <c r="Z316" s="82"/>
      <c r="AA316" s="82"/>
      <c r="AB316" s="82"/>
      <c r="AC316" s="82"/>
      <c r="AD316" s="82"/>
      <c r="AE316" s="54"/>
      <c r="AF316" s="54"/>
      <c r="AG316" s="54"/>
      <c r="AH316" s="54"/>
      <c r="AI316" s="54"/>
      <c r="AJ316" s="54"/>
      <c r="AK316" s="54"/>
      <c r="AL316" s="54"/>
      <c r="AM316" s="54"/>
      <c r="AN316" s="54"/>
      <c r="AO316" s="54"/>
      <c r="AP316" s="55"/>
      <c r="AQ316" s="55"/>
      <c r="AR316" s="55"/>
      <c r="AS316" s="55"/>
      <c r="AT316" s="1"/>
      <c r="AU316" s="57"/>
      <c r="AV316" s="57"/>
      <c r="AW316" s="1"/>
      <c r="AX316" s="56"/>
      <c r="AY316" s="1"/>
      <c r="AZ316" s="1"/>
      <c r="BA316" s="1"/>
      <c r="BB316" s="1"/>
      <c r="BC316" s="1"/>
      <c r="BD316" s="1"/>
    </row>
    <row r="317" spans="1:56" ht="0.95" customHeight="1">
      <c r="A317" s="1"/>
      <c r="B317" s="1"/>
      <c r="C317" s="1"/>
      <c r="D317" s="1"/>
      <c r="E317" s="1"/>
      <c r="F317" s="1"/>
      <c r="G317" s="1"/>
      <c r="H317" s="1"/>
      <c r="I317" s="1"/>
      <c r="J317" s="1"/>
      <c r="K317" s="81"/>
      <c r="L317" s="81"/>
      <c r="M317" s="81"/>
      <c r="N317" s="81"/>
      <c r="O317" s="81"/>
      <c r="P317" s="81"/>
      <c r="Q317" s="82"/>
      <c r="R317" s="82"/>
      <c r="S317" s="82"/>
      <c r="T317" s="82"/>
      <c r="U317" s="82"/>
      <c r="V317" s="82"/>
      <c r="W317" s="82"/>
      <c r="X317" s="82"/>
      <c r="Y317" s="82"/>
      <c r="Z317" s="82"/>
      <c r="AA317" s="82"/>
      <c r="AB317" s="82"/>
      <c r="AC317" s="82"/>
      <c r="AD317" s="82"/>
      <c r="AE317" s="54"/>
      <c r="AF317" s="54"/>
      <c r="AG317" s="54"/>
      <c r="AH317" s="54"/>
      <c r="AI317" s="54"/>
      <c r="AJ317" s="54"/>
      <c r="AK317" s="54"/>
      <c r="AL317" s="54"/>
      <c r="AM317" s="54"/>
      <c r="AN317" s="54"/>
      <c r="AO317" s="54"/>
      <c r="AP317" s="55"/>
      <c r="AQ317" s="55"/>
      <c r="AR317" s="55"/>
      <c r="AS317" s="55"/>
      <c r="AT317" s="1"/>
      <c r="AU317" s="1"/>
      <c r="AV317" s="1"/>
      <c r="AW317" s="1"/>
      <c r="AX317" s="56"/>
      <c r="AY317" s="1"/>
      <c r="AZ317" s="1"/>
      <c r="BA317" s="1"/>
      <c r="BB317" s="1"/>
      <c r="BC317" s="1"/>
      <c r="BD317" s="1"/>
    </row>
    <row r="318" spans="1:56" ht="0.95" customHeight="1">
      <c r="A318" s="1"/>
      <c r="B318" s="1"/>
      <c r="C318" s="1"/>
      <c r="D318" s="1"/>
      <c r="E318" s="1"/>
      <c r="F318" s="1"/>
      <c r="G318" s="1"/>
      <c r="H318" s="1"/>
      <c r="I318" s="1"/>
      <c r="J318" s="1"/>
      <c r="K318" s="53"/>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c r="AJ318" s="53"/>
      <c r="AK318" s="53"/>
      <c r="AL318" s="53"/>
      <c r="AM318" s="53"/>
      <c r="AN318" s="53"/>
      <c r="AO318" s="53"/>
      <c r="AP318" s="53"/>
      <c r="AQ318" s="53"/>
      <c r="AR318" s="53"/>
      <c r="AS318" s="53"/>
      <c r="AT318" s="53"/>
      <c r="AU318" s="53"/>
      <c r="AV318" s="53"/>
      <c r="AW318" s="53"/>
      <c r="AX318" s="53"/>
      <c r="AY318" s="1"/>
      <c r="AZ318" s="1"/>
      <c r="BA318" s="1"/>
      <c r="BB318" s="1"/>
      <c r="BC318" s="1"/>
      <c r="BD318" s="1"/>
    </row>
    <row r="319" spans="1:56" ht="20.100000000000001" customHeight="1">
      <c r="A319" s="1"/>
      <c r="B319" s="31" t="s">
        <v>29</v>
      </c>
      <c r="C319" s="31"/>
      <c r="D319" s="31"/>
      <c r="E319" s="31"/>
      <c r="F319" s="31"/>
      <c r="G319" s="31"/>
      <c r="H319" s="31"/>
      <c r="I319" s="31" t="s">
        <v>30</v>
      </c>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1"/>
      <c r="BA319" s="1"/>
      <c r="BB319" s="1"/>
      <c r="BC319" s="1"/>
      <c r="BD319" s="1"/>
    </row>
    <row r="320" spans="1:56" ht="254.25" customHeight="1">
      <c r="A320" s="1"/>
      <c r="B320" s="31" t="s">
        <v>31</v>
      </c>
      <c r="C320" s="31"/>
      <c r="D320" s="31"/>
      <c r="E320" s="31"/>
      <c r="F320" s="31"/>
      <c r="G320" s="31"/>
      <c r="H320" s="31"/>
      <c r="I320" s="31" t="s">
        <v>109</v>
      </c>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1"/>
      <c r="BA320" s="1"/>
      <c r="BB320" s="1"/>
      <c r="BC320" s="1"/>
      <c r="BD320" s="1"/>
    </row>
    <row r="321" spans="1:56">
      <c r="A321" s="1"/>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
      <c r="BA321" s="1"/>
      <c r="BB321" s="1"/>
      <c r="BC321" s="1"/>
      <c r="BD321" s="1"/>
    </row>
    <row r="322" spans="1:56" ht="33.950000000000003" customHeight="1">
      <c r="A322" s="1"/>
      <c r="B322" s="1"/>
      <c r="C322" s="49" t="s">
        <v>110</v>
      </c>
      <c r="D322" s="49"/>
      <c r="E322" s="49"/>
      <c r="F322" s="49"/>
      <c r="G322" s="49"/>
      <c r="H322" s="49"/>
      <c r="I322" s="49"/>
      <c r="J322" s="49"/>
      <c r="K322" s="49"/>
      <c r="L322" s="49"/>
      <c r="M322" s="49"/>
      <c r="N322" s="49"/>
      <c r="O322" s="49"/>
      <c r="P322" s="49"/>
      <c r="Q322" s="49"/>
      <c r="R322" s="49"/>
      <c r="S322" s="49"/>
      <c r="T322" s="49"/>
      <c r="U322" s="50">
        <f>+U324</f>
        <v>4265.451</v>
      </c>
      <c r="V322" s="50"/>
      <c r="W322" s="50"/>
      <c r="X322" s="50"/>
      <c r="Y322" s="50">
        <f>+Y324</f>
        <v>3275.431967</v>
      </c>
      <c r="Z322" s="50"/>
      <c r="AA322" s="50"/>
      <c r="AB322" s="50"/>
      <c r="AC322" s="50"/>
      <c r="AD322" s="50"/>
      <c r="AE322" s="51">
        <v>76.789787709999999</v>
      </c>
      <c r="AF322" s="51"/>
      <c r="AG322" s="51"/>
      <c r="AH322" s="51"/>
      <c r="AI322" s="52"/>
      <c r="AJ322" s="52"/>
      <c r="AK322" s="52"/>
      <c r="AL322" s="52"/>
      <c r="AM322" s="52"/>
      <c r="AN322" s="52"/>
      <c r="AO322" s="52"/>
      <c r="AP322" s="52"/>
      <c r="AQ322" s="52"/>
      <c r="AR322" s="52"/>
      <c r="AS322" s="52"/>
      <c r="AT322" s="52"/>
      <c r="AU322" s="52"/>
      <c r="AV322" s="50">
        <f>+AV324</f>
        <v>1736.8995870000001</v>
      </c>
      <c r="AW322" s="50"/>
      <c r="AX322" s="50"/>
      <c r="AY322" s="50"/>
      <c r="AZ322" s="50"/>
      <c r="BA322" s="50"/>
      <c r="BB322" s="51">
        <v>40.719970930000002</v>
      </c>
      <c r="BC322" s="51"/>
      <c r="BD322" s="1"/>
    </row>
    <row r="323" spans="1:56" ht="51.75" customHeight="1">
      <c r="A323" s="1"/>
      <c r="B323" s="1"/>
      <c r="C323" s="47" t="s">
        <v>111</v>
      </c>
      <c r="D323" s="47"/>
      <c r="E323" s="47"/>
      <c r="F323" s="47"/>
      <c r="G323" s="47"/>
      <c r="H323" s="47"/>
      <c r="I323" s="47"/>
      <c r="J323" s="47"/>
      <c r="K323" s="47"/>
      <c r="L323" s="48" t="s">
        <v>34</v>
      </c>
      <c r="M323" s="48"/>
      <c r="N323" s="48"/>
      <c r="O323" s="48"/>
      <c r="P323" s="48"/>
      <c r="Q323" s="48"/>
      <c r="R323" s="45" t="s">
        <v>35</v>
      </c>
      <c r="S323" s="45"/>
      <c r="T323" s="45"/>
      <c r="U323" s="46">
        <v>1814</v>
      </c>
      <c r="V323" s="46"/>
      <c r="W323" s="46"/>
      <c r="X323" s="46"/>
      <c r="Y323" s="46">
        <v>1814</v>
      </c>
      <c r="Z323" s="46"/>
      <c r="AA323" s="46"/>
      <c r="AB323" s="46"/>
      <c r="AC323" s="46"/>
      <c r="AD323" s="46"/>
      <c r="AE323" s="40">
        <v>100</v>
      </c>
      <c r="AF323" s="40"/>
      <c r="AG323" s="40"/>
      <c r="AH323" s="40"/>
      <c r="AI323" s="46">
        <v>1814</v>
      </c>
      <c r="AJ323" s="46"/>
      <c r="AK323" s="46"/>
      <c r="AL323" s="46"/>
      <c r="AM323" s="46"/>
      <c r="AN323" s="46"/>
      <c r="AO323" s="46"/>
      <c r="AP323" s="46"/>
      <c r="AQ323" s="46"/>
      <c r="AR323" s="46"/>
      <c r="AS323" s="40">
        <v>100</v>
      </c>
      <c r="AT323" s="40"/>
      <c r="AU323" s="40"/>
      <c r="AV323" s="41" t="s">
        <v>16</v>
      </c>
      <c r="AW323" s="41"/>
      <c r="AX323" s="41"/>
      <c r="AY323" s="41"/>
      <c r="AZ323" s="41"/>
      <c r="BA323" s="41"/>
      <c r="BB323" s="41" t="s">
        <v>16</v>
      </c>
      <c r="BC323" s="41"/>
      <c r="BD323" s="1"/>
    </row>
    <row r="324" spans="1:56" ht="15.95" customHeight="1">
      <c r="A324" s="1"/>
      <c r="B324" s="1"/>
      <c r="C324" s="43" t="s">
        <v>16</v>
      </c>
      <c r="D324" s="43"/>
      <c r="E324" s="43"/>
      <c r="F324" s="43"/>
      <c r="G324" s="43"/>
      <c r="H324" s="43"/>
      <c r="I324" s="43"/>
      <c r="J324" s="43"/>
      <c r="K324" s="43"/>
      <c r="L324" s="44" t="s">
        <v>36</v>
      </c>
      <c r="M324" s="44"/>
      <c r="N324" s="44"/>
      <c r="O324" s="44"/>
      <c r="P324" s="44"/>
      <c r="Q324" s="44"/>
      <c r="R324" s="45" t="s">
        <v>37</v>
      </c>
      <c r="S324" s="45"/>
      <c r="T324" s="45"/>
      <c r="U324" s="42">
        <v>4265.451</v>
      </c>
      <c r="V324" s="42"/>
      <c r="W324" s="42"/>
      <c r="X324" s="42"/>
      <c r="Y324" s="42">
        <v>3275.431967</v>
      </c>
      <c r="Z324" s="42"/>
      <c r="AA324" s="42"/>
      <c r="AB324" s="42"/>
      <c r="AC324" s="42"/>
      <c r="AD324" s="42"/>
      <c r="AE324" s="40">
        <v>76.789787709999999</v>
      </c>
      <c r="AF324" s="40"/>
      <c r="AG324" s="40"/>
      <c r="AH324" s="40"/>
      <c r="AI324" s="41" t="s">
        <v>16</v>
      </c>
      <c r="AJ324" s="41"/>
      <c r="AK324" s="41"/>
      <c r="AL324" s="41"/>
      <c r="AM324" s="41"/>
      <c r="AN324" s="41"/>
      <c r="AO324" s="41"/>
      <c r="AP324" s="41"/>
      <c r="AQ324" s="41"/>
      <c r="AR324" s="41"/>
      <c r="AS324" s="41" t="s">
        <v>16</v>
      </c>
      <c r="AT324" s="41"/>
      <c r="AU324" s="41"/>
      <c r="AV324" s="42">
        <v>1736.8995870000001</v>
      </c>
      <c r="AW324" s="42"/>
      <c r="AX324" s="42"/>
      <c r="AY324" s="42"/>
      <c r="AZ324" s="42"/>
      <c r="BA324" s="42"/>
      <c r="BB324" s="40">
        <v>40.719970930000002</v>
      </c>
      <c r="BC324" s="40"/>
      <c r="BD324" s="1"/>
    </row>
    <row r="325" spans="1:56" s="5" customFormat="1" ht="15.95" customHeight="1">
      <c r="A325" s="3"/>
      <c r="B325" s="3"/>
      <c r="C325" s="6"/>
      <c r="D325" s="6"/>
      <c r="E325" s="6"/>
      <c r="F325" s="6"/>
      <c r="G325" s="6"/>
      <c r="H325" s="6"/>
      <c r="I325" s="6"/>
      <c r="J325" s="6"/>
      <c r="K325" s="6"/>
      <c r="L325" s="18"/>
      <c r="M325" s="18"/>
      <c r="N325" s="18"/>
      <c r="O325" s="18"/>
      <c r="P325" s="18"/>
      <c r="Q325" s="18"/>
      <c r="R325" s="19"/>
      <c r="S325" s="19"/>
      <c r="T325" s="19"/>
      <c r="U325" s="20"/>
      <c r="V325" s="20"/>
      <c r="W325" s="20"/>
      <c r="X325" s="20"/>
      <c r="Y325" s="20"/>
      <c r="Z325" s="20"/>
      <c r="AA325" s="20"/>
      <c r="AB325" s="20"/>
      <c r="AC325" s="20"/>
      <c r="AD325" s="20"/>
      <c r="AE325" s="21"/>
      <c r="AF325" s="21"/>
      <c r="AG325" s="21"/>
      <c r="AH325" s="21"/>
      <c r="AI325" s="22"/>
      <c r="AJ325" s="22"/>
      <c r="AK325" s="22"/>
      <c r="AL325" s="22"/>
      <c r="AM325" s="22"/>
      <c r="AN325" s="22"/>
      <c r="AO325" s="22"/>
      <c r="AP325" s="22"/>
      <c r="AQ325" s="22"/>
      <c r="AR325" s="22"/>
      <c r="AS325" s="22"/>
      <c r="AT325" s="22"/>
      <c r="AU325" s="22"/>
      <c r="AV325" s="20"/>
      <c r="AW325" s="20"/>
      <c r="AX325" s="20"/>
      <c r="AY325" s="20"/>
      <c r="AZ325" s="20"/>
      <c r="BA325" s="20"/>
      <c r="BB325" s="21"/>
      <c r="BC325" s="21"/>
      <c r="BD325" s="3"/>
    </row>
    <row r="326" spans="1:56" s="5" customFormat="1" ht="15.95" customHeight="1">
      <c r="A326" s="3"/>
      <c r="B326" s="3"/>
      <c r="C326" s="6"/>
      <c r="D326" s="6"/>
      <c r="E326" s="6"/>
      <c r="F326" s="6"/>
      <c r="G326" s="6"/>
      <c r="H326" s="6"/>
      <c r="I326" s="6"/>
      <c r="J326" s="6"/>
      <c r="K326" s="6"/>
      <c r="L326" s="18"/>
      <c r="M326" s="18"/>
      <c r="N326" s="18"/>
      <c r="O326" s="18"/>
      <c r="P326" s="18"/>
      <c r="Q326" s="18"/>
      <c r="R326" s="19"/>
      <c r="S326" s="19"/>
      <c r="T326" s="19"/>
      <c r="U326" s="20"/>
      <c r="V326" s="20"/>
      <c r="W326" s="20"/>
      <c r="X326" s="20"/>
      <c r="Y326" s="20"/>
      <c r="Z326" s="20"/>
      <c r="AA326" s="20"/>
      <c r="AB326" s="20"/>
      <c r="AC326" s="20"/>
      <c r="AD326" s="20"/>
      <c r="AE326" s="21"/>
      <c r="AF326" s="21"/>
      <c r="AG326" s="21"/>
      <c r="AH326" s="21"/>
      <c r="AI326" s="22"/>
      <c r="AJ326" s="22"/>
      <c r="AK326" s="22"/>
      <c r="AL326" s="22"/>
      <c r="AM326" s="22"/>
      <c r="AN326" s="22"/>
      <c r="AO326" s="22"/>
      <c r="AP326" s="22"/>
      <c r="AQ326" s="22"/>
      <c r="AR326" s="22"/>
      <c r="AS326" s="22"/>
      <c r="AT326" s="22"/>
      <c r="AU326" s="22"/>
      <c r="AV326" s="20"/>
      <c r="AW326" s="20"/>
      <c r="AX326" s="20"/>
      <c r="AY326" s="20"/>
      <c r="AZ326" s="20"/>
      <c r="BA326" s="20"/>
      <c r="BB326" s="21"/>
      <c r="BC326" s="21"/>
      <c r="BD326" s="3"/>
    </row>
    <row r="327" spans="1:56" ht="15" customHeight="1">
      <c r="A327" s="1"/>
      <c r="B327" s="1"/>
      <c r="C327" s="80" t="s">
        <v>112</v>
      </c>
      <c r="D327" s="80"/>
      <c r="E327" s="80"/>
      <c r="F327" s="80"/>
      <c r="G327" s="80"/>
      <c r="H327" s="80"/>
      <c r="I327" s="80"/>
      <c r="J327" s="80"/>
      <c r="K327" s="80"/>
      <c r="L327" s="80"/>
      <c r="M327" s="80"/>
      <c r="N327" s="80"/>
      <c r="O327" s="80"/>
      <c r="P327" s="80"/>
      <c r="Q327" s="80"/>
      <c r="R327" s="80"/>
      <c r="S327" s="80"/>
      <c r="T327" s="80"/>
      <c r="U327" s="74">
        <f>+U328</f>
        <v>7980.6750000000002</v>
      </c>
      <c r="V327" s="74"/>
      <c r="W327" s="74"/>
      <c r="X327" s="74"/>
      <c r="Y327" s="74">
        <f>+Y328</f>
        <v>5929.6312189999999</v>
      </c>
      <c r="Z327" s="74"/>
      <c r="AA327" s="74"/>
      <c r="AB327" s="74"/>
      <c r="AC327" s="74"/>
      <c r="AD327" s="74"/>
      <c r="AE327" s="75">
        <v>74.29990214</v>
      </c>
      <c r="AF327" s="75"/>
      <c r="AG327" s="75"/>
      <c r="AH327" s="75"/>
      <c r="AI327" s="73"/>
      <c r="AJ327" s="73"/>
      <c r="AK327" s="73"/>
      <c r="AL327" s="73"/>
      <c r="AM327" s="73"/>
      <c r="AN327" s="73"/>
      <c r="AO327" s="73"/>
      <c r="AP327" s="73"/>
      <c r="AQ327" s="73"/>
      <c r="AR327" s="73"/>
      <c r="AS327" s="73"/>
      <c r="AT327" s="73"/>
      <c r="AU327" s="73"/>
      <c r="AV327" s="74">
        <f>+AV328</f>
        <v>4113.0266529999999</v>
      </c>
      <c r="AW327" s="74"/>
      <c r="AX327" s="74"/>
      <c r="AY327" s="74"/>
      <c r="AZ327" s="74"/>
      <c r="BA327" s="74"/>
      <c r="BB327" s="75">
        <v>51.537276949999999</v>
      </c>
      <c r="BC327" s="75"/>
      <c r="BD327" s="1"/>
    </row>
    <row r="328" spans="1:56" ht="15" customHeight="1">
      <c r="A328" s="1"/>
      <c r="B328" s="1"/>
      <c r="C328" s="76" t="s">
        <v>113</v>
      </c>
      <c r="D328" s="76"/>
      <c r="E328" s="76"/>
      <c r="F328" s="76"/>
      <c r="G328" s="76"/>
      <c r="H328" s="76"/>
      <c r="I328" s="76"/>
      <c r="J328" s="76"/>
      <c r="K328" s="76"/>
      <c r="L328" s="76"/>
      <c r="M328" s="76"/>
      <c r="N328" s="76"/>
      <c r="O328" s="76"/>
      <c r="P328" s="76"/>
      <c r="Q328" s="76"/>
      <c r="R328" s="76"/>
      <c r="S328" s="76"/>
      <c r="T328" s="76"/>
      <c r="U328" s="77">
        <f>+U329</f>
        <v>7980.6750000000002</v>
      </c>
      <c r="V328" s="77"/>
      <c r="W328" s="77"/>
      <c r="X328" s="77"/>
      <c r="Y328" s="77">
        <f>+Y329</f>
        <v>5929.6312189999999</v>
      </c>
      <c r="Z328" s="77"/>
      <c r="AA328" s="77"/>
      <c r="AB328" s="77"/>
      <c r="AC328" s="77"/>
      <c r="AD328" s="77"/>
      <c r="AE328" s="78">
        <v>74.29990214</v>
      </c>
      <c r="AF328" s="78"/>
      <c r="AG328" s="78"/>
      <c r="AH328" s="78"/>
      <c r="AI328" s="79"/>
      <c r="AJ328" s="79"/>
      <c r="AK328" s="79"/>
      <c r="AL328" s="79"/>
      <c r="AM328" s="79"/>
      <c r="AN328" s="79"/>
      <c r="AO328" s="79"/>
      <c r="AP328" s="79"/>
      <c r="AQ328" s="79"/>
      <c r="AR328" s="79"/>
      <c r="AS328" s="79"/>
      <c r="AT328" s="79"/>
      <c r="AU328" s="79"/>
      <c r="AV328" s="77">
        <f>+AV329</f>
        <v>4113.0266529999999</v>
      </c>
      <c r="AW328" s="77"/>
      <c r="AX328" s="77"/>
      <c r="AY328" s="77"/>
      <c r="AZ328" s="77"/>
      <c r="BA328" s="77"/>
      <c r="BB328" s="78">
        <v>51.537276949999999</v>
      </c>
      <c r="BC328" s="78"/>
      <c r="BD328" s="1"/>
    </row>
    <row r="329" spans="1:56" ht="50.25" customHeight="1">
      <c r="A329" s="1"/>
      <c r="B329" s="1"/>
      <c r="C329" s="72" t="s">
        <v>114</v>
      </c>
      <c r="D329" s="72"/>
      <c r="E329" s="72"/>
      <c r="F329" s="72"/>
      <c r="G329" s="72"/>
      <c r="H329" s="72"/>
      <c r="I329" s="72"/>
      <c r="J329" s="72"/>
      <c r="K329" s="72"/>
      <c r="L329" s="72"/>
      <c r="M329" s="72"/>
      <c r="N329" s="72"/>
      <c r="O329" s="72"/>
      <c r="P329" s="72"/>
      <c r="Q329" s="72"/>
      <c r="R329" s="72"/>
      <c r="S329" s="72"/>
      <c r="T329" s="72"/>
      <c r="U329" s="68">
        <f>+U359+U361</f>
        <v>7980.6750000000002</v>
      </c>
      <c r="V329" s="68"/>
      <c r="W329" s="68"/>
      <c r="X329" s="68"/>
      <c r="Y329" s="68">
        <f>+Y359+Y361</f>
        <v>5929.6312189999999</v>
      </c>
      <c r="Z329" s="68"/>
      <c r="AA329" s="68"/>
      <c r="AB329" s="68"/>
      <c r="AC329" s="68"/>
      <c r="AD329" s="68"/>
      <c r="AE329" s="69" t="s">
        <v>115</v>
      </c>
      <c r="AF329" s="69"/>
      <c r="AG329" s="69"/>
      <c r="AH329" s="69"/>
      <c r="AI329" s="67"/>
      <c r="AJ329" s="67"/>
      <c r="AK329" s="67"/>
      <c r="AL329" s="67"/>
      <c r="AM329" s="67"/>
      <c r="AN329" s="67"/>
      <c r="AO329" s="67"/>
      <c r="AP329" s="67"/>
      <c r="AQ329" s="67"/>
      <c r="AR329" s="67"/>
      <c r="AS329" s="67"/>
      <c r="AT329" s="67"/>
      <c r="AU329" s="67"/>
      <c r="AV329" s="68">
        <f>+AV359+AV361</f>
        <v>4113.0266529999999</v>
      </c>
      <c r="AW329" s="68"/>
      <c r="AX329" s="68"/>
      <c r="AY329" s="68"/>
      <c r="AZ329" s="68"/>
      <c r="BA329" s="68"/>
      <c r="BB329" s="69" t="s">
        <v>116</v>
      </c>
      <c r="BC329" s="69"/>
      <c r="BD329" s="1"/>
    </row>
    <row r="330" spans="1:56" ht="15" customHeight="1">
      <c r="A330" s="1"/>
      <c r="B330" s="1"/>
      <c r="C330" s="70" t="s">
        <v>15</v>
      </c>
      <c r="D330" s="70"/>
      <c r="E330" s="70"/>
      <c r="F330" s="70"/>
      <c r="G330" s="70"/>
      <c r="H330" s="70"/>
      <c r="I330" s="70"/>
      <c r="J330" s="70"/>
      <c r="K330" s="70"/>
      <c r="L330" s="70"/>
      <c r="M330" s="70"/>
      <c r="N330" s="70"/>
      <c r="O330" s="70"/>
      <c r="P330" s="70"/>
      <c r="Q330" s="70"/>
      <c r="R330" s="70"/>
      <c r="S330" s="70"/>
      <c r="T330" s="70"/>
      <c r="U330" s="71" t="s">
        <v>16</v>
      </c>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1"/>
    </row>
    <row r="331" spans="1:56" ht="20.100000000000001" customHeight="1">
      <c r="A331" s="1"/>
      <c r="B331" s="1"/>
      <c r="C331" s="1"/>
      <c r="D331" s="64" t="s">
        <v>117</v>
      </c>
      <c r="E331" s="64"/>
      <c r="F331" s="65" t="s">
        <v>118</v>
      </c>
      <c r="G331" s="65"/>
      <c r="H331" s="65"/>
      <c r="I331" s="65"/>
      <c r="J331" s="65"/>
      <c r="K331" s="65"/>
      <c r="L331" s="65"/>
      <c r="M331" s="65"/>
      <c r="N331" s="65"/>
      <c r="O331" s="65"/>
      <c r="P331" s="65"/>
      <c r="Q331" s="65"/>
      <c r="R331" s="65"/>
      <c r="S331" s="65"/>
      <c r="T331" s="65"/>
      <c r="U331" s="65"/>
      <c r="V331" s="65"/>
      <c r="W331" s="65"/>
      <c r="X331" s="65"/>
      <c r="Y331" s="65"/>
      <c r="Z331" s="65"/>
      <c r="AA331" s="65"/>
      <c r="AB331" s="65"/>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row>
    <row r="332" spans="1:56">
      <c r="A332" s="1"/>
      <c r="B332" s="1"/>
      <c r="C332" s="1"/>
      <c r="D332" s="1"/>
      <c r="E332" s="1"/>
      <c r="F332" s="1"/>
      <c r="G332" s="1"/>
      <c r="H332" s="1"/>
      <c r="I332" s="1"/>
      <c r="J332" s="1"/>
      <c r="K332" s="66" t="s">
        <v>19</v>
      </c>
      <c r="L332" s="66"/>
      <c r="M332" s="66"/>
      <c r="N332" s="66"/>
      <c r="O332" s="66"/>
      <c r="P332" s="66"/>
      <c r="Q332" s="66" t="s">
        <v>20</v>
      </c>
      <c r="R332" s="66"/>
      <c r="S332" s="66"/>
      <c r="T332" s="66"/>
      <c r="U332" s="66"/>
      <c r="V332" s="66" t="s">
        <v>21</v>
      </c>
      <c r="W332" s="66"/>
      <c r="X332" s="66"/>
      <c r="Y332" s="66"/>
      <c r="Z332" s="66"/>
      <c r="AA332" s="66" t="s">
        <v>22</v>
      </c>
      <c r="AB332" s="66"/>
      <c r="AC332" s="66"/>
      <c r="AD332" s="66"/>
      <c r="AE332" s="61" t="s">
        <v>23</v>
      </c>
      <c r="AF332" s="61"/>
      <c r="AG332" s="61"/>
      <c r="AH332" s="61"/>
      <c r="AI332" s="61"/>
      <c r="AJ332" s="61"/>
      <c r="AK332" s="61"/>
      <c r="AL332" s="61"/>
      <c r="AM332" s="61"/>
      <c r="AN332" s="61"/>
      <c r="AO332" s="61"/>
      <c r="AP332" s="61"/>
      <c r="AQ332" s="61"/>
      <c r="AR332" s="61"/>
      <c r="AS332" s="61"/>
      <c r="AT332" s="61"/>
      <c r="AU332" s="61"/>
      <c r="AV332" s="61"/>
      <c r="AW332" s="61"/>
      <c r="AX332" s="1"/>
      <c r="AY332" s="1"/>
      <c r="AZ332" s="1"/>
      <c r="BA332" s="1"/>
      <c r="BB332" s="1"/>
      <c r="BC332" s="1"/>
      <c r="BD332" s="1"/>
    </row>
    <row r="333" spans="1:56" ht="15" customHeight="1">
      <c r="A333" s="1"/>
      <c r="B333" s="1"/>
      <c r="C333" s="1"/>
      <c r="D333" s="1"/>
      <c r="E333" s="1"/>
      <c r="F333" s="1"/>
      <c r="G333" s="1"/>
      <c r="H333" s="1"/>
      <c r="I333" s="1"/>
      <c r="J333" s="1"/>
      <c r="K333" s="62"/>
      <c r="L333" s="62"/>
      <c r="M333" s="62"/>
      <c r="N333" s="62"/>
      <c r="O333" s="62"/>
      <c r="P333" s="62"/>
      <c r="Q333" s="63"/>
      <c r="R333" s="63"/>
      <c r="S333" s="63"/>
      <c r="T333" s="63"/>
      <c r="U333" s="63"/>
      <c r="V333" s="62"/>
      <c r="W333" s="62"/>
      <c r="X333" s="62"/>
      <c r="Y333" s="62"/>
      <c r="Z333" s="62"/>
      <c r="AA333" s="62"/>
      <c r="AB333" s="62"/>
      <c r="AC333" s="62"/>
      <c r="AD333" s="62"/>
      <c r="AE333" s="63" t="s">
        <v>24</v>
      </c>
      <c r="AF333" s="63"/>
      <c r="AG333" s="63"/>
      <c r="AH333" s="63"/>
      <c r="AI333" s="63"/>
      <c r="AJ333" s="63"/>
      <c r="AK333" s="63"/>
      <c r="AL333" s="63"/>
      <c r="AM333" s="63"/>
      <c r="AN333" s="63"/>
      <c r="AO333" s="63"/>
      <c r="AP333" s="62" t="s">
        <v>25</v>
      </c>
      <c r="AQ333" s="62"/>
      <c r="AR333" s="62"/>
      <c r="AS333" s="62"/>
      <c r="AT333" s="62"/>
      <c r="AU333" s="62"/>
      <c r="AV333" s="62"/>
      <c r="AW333" s="62"/>
      <c r="AX333" s="1"/>
      <c r="AY333" s="1"/>
      <c r="AZ333" s="1"/>
      <c r="BA333" s="1"/>
      <c r="BB333" s="1"/>
      <c r="BC333" s="1"/>
      <c r="BD333" s="1"/>
    </row>
    <row r="334" spans="1:56" ht="0.95" customHeight="1">
      <c r="A334" s="1"/>
      <c r="B334" s="1"/>
      <c r="C334" s="1"/>
      <c r="D334" s="1"/>
      <c r="E334" s="1"/>
      <c r="F334" s="1"/>
      <c r="G334" s="1"/>
      <c r="H334" s="1"/>
      <c r="I334" s="1"/>
      <c r="J334" s="1"/>
      <c r="K334" s="58">
        <v>2024</v>
      </c>
      <c r="L334" s="58"/>
      <c r="M334" s="58"/>
      <c r="N334" s="58"/>
      <c r="O334" s="58"/>
      <c r="P334" s="58"/>
      <c r="Q334" s="59">
        <v>1</v>
      </c>
      <c r="R334" s="59"/>
      <c r="S334" s="59"/>
      <c r="T334" s="59"/>
      <c r="U334" s="59"/>
      <c r="V334" s="59">
        <v>1</v>
      </c>
      <c r="W334" s="59"/>
      <c r="X334" s="59"/>
      <c r="Y334" s="59"/>
      <c r="Z334" s="59"/>
      <c r="AA334" s="59">
        <v>1</v>
      </c>
      <c r="AB334" s="59"/>
      <c r="AC334" s="59"/>
      <c r="AD334" s="59"/>
      <c r="AE334" s="60">
        <v>100</v>
      </c>
      <c r="AF334" s="60"/>
      <c r="AG334" s="60"/>
      <c r="AH334" s="60"/>
      <c r="AI334" s="60"/>
      <c r="AJ334" s="60"/>
      <c r="AK334" s="56"/>
      <c r="AL334" s="1"/>
      <c r="AM334" s="1"/>
      <c r="AN334" s="1"/>
      <c r="AO334" s="56"/>
      <c r="AP334" s="59" t="s">
        <v>26</v>
      </c>
      <c r="AQ334" s="59"/>
      <c r="AR334" s="59"/>
      <c r="AS334" s="59"/>
      <c r="AT334" s="1"/>
      <c r="AU334" s="1"/>
      <c r="AV334" s="1"/>
      <c r="AW334" s="1"/>
      <c r="AX334" s="56"/>
      <c r="AY334" s="1"/>
      <c r="AZ334" s="1"/>
      <c r="BA334" s="1"/>
      <c r="BB334" s="1"/>
      <c r="BC334" s="1"/>
      <c r="BD334" s="1"/>
    </row>
    <row r="335" spans="1:56" ht="12.95" customHeight="1">
      <c r="A335" s="1"/>
      <c r="B335" s="1"/>
      <c r="C335" s="1"/>
      <c r="D335" s="1"/>
      <c r="E335" s="1"/>
      <c r="F335" s="1"/>
      <c r="G335" s="1"/>
      <c r="H335" s="1"/>
      <c r="I335" s="1"/>
      <c r="J335" s="1"/>
      <c r="K335" s="58"/>
      <c r="L335" s="58"/>
      <c r="M335" s="58"/>
      <c r="N335" s="58"/>
      <c r="O335" s="58"/>
      <c r="P335" s="58"/>
      <c r="Q335" s="59"/>
      <c r="R335" s="59"/>
      <c r="S335" s="59"/>
      <c r="T335" s="59"/>
      <c r="U335" s="59"/>
      <c r="V335" s="59"/>
      <c r="W335" s="59"/>
      <c r="X335" s="59"/>
      <c r="Y335" s="59"/>
      <c r="Z335" s="59"/>
      <c r="AA335" s="59"/>
      <c r="AB335" s="59"/>
      <c r="AC335" s="59"/>
      <c r="AD335" s="59"/>
      <c r="AE335" s="60"/>
      <c r="AF335" s="60"/>
      <c r="AG335" s="60"/>
      <c r="AH335" s="60"/>
      <c r="AI335" s="60"/>
      <c r="AJ335" s="60"/>
      <c r="AK335" s="56"/>
      <c r="AL335" s="1"/>
      <c r="AM335" s="2"/>
      <c r="AN335" s="1"/>
      <c r="AO335" s="56"/>
      <c r="AP335" s="59"/>
      <c r="AQ335" s="59"/>
      <c r="AR335" s="59"/>
      <c r="AS335" s="59"/>
      <c r="AT335" s="1"/>
      <c r="AU335" s="1"/>
      <c r="AV335" s="1"/>
      <c r="AW335" s="1"/>
      <c r="AX335" s="56"/>
      <c r="AY335" s="1"/>
      <c r="AZ335" s="1"/>
      <c r="BA335" s="1"/>
      <c r="BB335" s="1"/>
      <c r="BC335" s="1"/>
      <c r="BD335" s="1"/>
    </row>
    <row r="336" spans="1:56" ht="0.95" customHeight="1">
      <c r="A336" s="1"/>
      <c r="B336" s="1"/>
      <c r="C336" s="1"/>
      <c r="D336" s="1"/>
      <c r="E336" s="1"/>
      <c r="F336" s="1"/>
      <c r="G336" s="1"/>
      <c r="H336" s="1"/>
      <c r="I336" s="1"/>
      <c r="J336" s="1"/>
      <c r="K336" s="58"/>
      <c r="L336" s="58"/>
      <c r="M336" s="58"/>
      <c r="N336" s="58"/>
      <c r="O336" s="58"/>
      <c r="P336" s="58"/>
      <c r="Q336" s="59"/>
      <c r="R336" s="59"/>
      <c r="S336" s="59"/>
      <c r="T336" s="59"/>
      <c r="U336" s="59"/>
      <c r="V336" s="59"/>
      <c r="W336" s="59"/>
      <c r="X336" s="59"/>
      <c r="Y336" s="59"/>
      <c r="Z336" s="59"/>
      <c r="AA336" s="59"/>
      <c r="AB336" s="59"/>
      <c r="AC336" s="59"/>
      <c r="AD336" s="59"/>
      <c r="AE336" s="60"/>
      <c r="AF336" s="60"/>
      <c r="AG336" s="60"/>
      <c r="AH336" s="60"/>
      <c r="AI336" s="60"/>
      <c r="AJ336" s="60"/>
      <c r="AK336" s="56"/>
      <c r="AL336" s="1"/>
      <c r="AM336" s="1"/>
      <c r="AN336" s="1"/>
      <c r="AO336" s="56"/>
      <c r="AP336" s="59"/>
      <c r="AQ336" s="59"/>
      <c r="AR336" s="59"/>
      <c r="AS336" s="59"/>
      <c r="AT336" s="1"/>
      <c r="AU336" s="1"/>
      <c r="AV336" s="1"/>
      <c r="AW336" s="1"/>
      <c r="AX336" s="56"/>
      <c r="AY336" s="1"/>
      <c r="AZ336" s="1"/>
      <c r="BA336" s="1"/>
      <c r="BB336" s="1"/>
      <c r="BC336" s="1"/>
      <c r="BD336" s="1"/>
    </row>
    <row r="337" spans="1:56" ht="0.95" customHeight="1">
      <c r="A337" s="1"/>
      <c r="B337" s="1"/>
      <c r="C337" s="1"/>
      <c r="D337" s="1"/>
      <c r="E337" s="1"/>
      <c r="F337" s="1"/>
      <c r="G337" s="1"/>
      <c r="H337" s="1"/>
      <c r="I337" s="1"/>
      <c r="J337" s="1"/>
      <c r="K337" s="53"/>
      <c r="L337" s="53"/>
      <c r="M337" s="53"/>
      <c r="N337" s="53"/>
      <c r="O337" s="53"/>
      <c r="P337" s="53"/>
      <c r="Q337" s="53"/>
      <c r="R337" s="53"/>
      <c r="S337" s="53"/>
      <c r="T337" s="53"/>
      <c r="U337" s="53"/>
      <c r="V337" s="53"/>
      <c r="W337" s="53"/>
      <c r="X337" s="53"/>
      <c r="Y337" s="53"/>
      <c r="Z337" s="53"/>
      <c r="AA337" s="53"/>
      <c r="AB337" s="53"/>
      <c r="AC337" s="53"/>
      <c r="AD337" s="53"/>
      <c r="AE337" s="53"/>
      <c r="AF337" s="53"/>
      <c r="AG337" s="53"/>
      <c r="AH337" s="53"/>
      <c r="AI337" s="53"/>
      <c r="AJ337" s="53"/>
      <c r="AK337" s="53"/>
      <c r="AL337" s="53"/>
      <c r="AM337" s="53"/>
      <c r="AN337" s="53"/>
      <c r="AO337" s="53"/>
      <c r="AP337" s="53"/>
      <c r="AQ337" s="53"/>
      <c r="AR337" s="53"/>
      <c r="AS337" s="53"/>
      <c r="AT337" s="53"/>
      <c r="AU337" s="53"/>
      <c r="AV337" s="53"/>
      <c r="AW337" s="53"/>
      <c r="AX337" s="53"/>
      <c r="AY337" s="1"/>
      <c r="AZ337" s="1"/>
      <c r="BA337" s="1"/>
      <c r="BB337" s="1"/>
      <c r="BC337" s="1"/>
      <c r="BD337" s="1"/>
    </row>
    <row r="338" spans="1:56" ht="0.95" customHeight="1">
      <c r="A338" s="1"/>
      <c r="B338" s="1"/>
      <c r="C338" s="1"/>
      <c r="D338" s="1"/>
      <c r="E338" s="1"/>
      <c r="F338" s="1"/>
      <c r="G338" s="1"/>
      <c r="H338" s="1"/>
      <c r="I338" s="1"/>
      <c r="J338" s="1"/>
      <c r="K338" s="58">
        <v>2025</v>
      </c>
      <c r="L338" s="58"/>
      <c r="M338" s="58"/>
      <c r="N338" s="58"/>
      <c r="O338" s="58"/>
      <c r="P338" s="58"/>
      <c r="Q338" s="59">
        <v>1</v>
      </c>
      <c r="R338" s="59"/>
      <c r="S338" s="59"/>
      <c r="T338" s="59"/>
      <c r="U338" s="59"/>
      <c r="V338" s="59">
        <v>1</v>
      </c>
      <c r="W338" s="59"/>
      <c r="X338" s="59"/>
      <c r="Y338" s="59"/>
      <c r="Z338" s="59"/>
      <c r="AA338" s="59">
        <v>1</v>
      </c>
      <c r="AB338" s="59"/>
      <c r="AC338" s="59"/>
      <c r="AD338" s="59"/>
      <c r="AE338" s="60">
        <v>100</v>
      </c>
      <c r="AF338" s="60"/>
      <c r="AG338" s="60"/>
      <c r="AH338" s="60"/>
      <c r="AI338" s="60"/>
      <c r="AJ338" s="60"/>
      <c r="AK338" s="56"/>
      <c r="AL338" s="1"/>
      <c r="AM338" s="1"/>
      <c r="AN338" s="1"/>
      <c r="AO338" s="56"/>
      <c r="AP338" s="59">
        <v>100</v>
      </c>
      <c r="AQ338" s="59"/>
      <c r="AR338" s="59"/>
      <c r="AS338" s="59"/>
      <c r="AT338" s="1"/>
      <c r="AU338" s="1"/>
      <c r="AV338" s="1"/>
      <c r="AW338" s="1"/>
      <c r="AX338" s="56"/>
      <c r="AY338" s="1"/>
      <c r="AZ338" s="1"/>
      <c r="BA338" s="1"/>
      <c r="BB338" s="1"/>
      <c r="BC338" s="1"/>
      <c r="BD338" s="1"/>
    </row>
    <row r="339" spans="1:56" ht="12.95" customHeight="1">
      <c r="A339" s="1"/>
      <c r="B339" s="1"/>
      <c r="C339" s="1"/>
      <c r="D339" s="1"/>
      <c r="E339" s="1"/>
      <c r="F339" s="1"/>
      <c r="G339" s="1"/>
      <c r="H339" s="1"/>
      <c r="I339" s="1"/>
      <c r="J339" s="1"/>
      <c r="K339" s="58"/>
      <c r="L339" s="58"/>
      <c r="M339" s="58"/>
      <c r="N339" s="58"/>
      <c r="O339" s="58"/>
      <c r="P339" s="58"/>
      <c r="Q339" s="59"/>
      <c r="R339" s="59"/>
      <c r="S339" s="59"/>
      <c r="T339" s="59"/>
      <c r="U339" s="59"/>
      <c r="V339" s="59"/>
      <c r="W339" s="59"/>
      <c r="X339" s="59"/>
      <c r="Y339" s="59"/>
      <c r="Z339" s="59"/>
      <c r="AA339" s="59"/>
      <c r="AB339" s="59"/>
      <c r="AC339" s="59"/>
      <c r="AD339" s="59"/>
      <c r="AE339" s="60"/>
      <c r="AF339" s="60"/>
      <c r="AG339" s="60"/>
      <c r="AH339" s="60"/>
      <c r="AI339" s="60"/>
      <c r="AJ339" s="60"/>
      <c r="AK339" s="56"/>
      <c r="AL339" s="1"/>
      <c r="AM339" s="2"/>
      <c r="AN339" s="1"/>
      <c r="AO339" s="56"/>
      <c r="AP339" s="59"/>
      <c r="AQ339" s="59"/>
      <c r="AR339" s="59"/>
      <c r="AS339" s="59"/>
      <c r="AT339" s="1"/>
      <c r="AU339" s="57"/>
      <c r="AV339" s="57"/>
      <c r="AW339" s="1"/>
      <c r="AX339" s="56"/>
      <c r="AY339" s="1"/>
      <c r="AZ339" s="1"/>
      <c r="BA339" s="1"/>
      <c r="BB339" s="1"/>
      <c r="BC339" s="1"/>
      <c r="BD339" s="1"/>
    </row>
    <row r="340" spans="1:56" ht="0.95" customHeight="1">
      <c r="A340" s="1"/>
      <c r="B340" s="1"/>
      <c r="C340" s="1"/>
      <c r="D340" s="1"/>
      <c r="E340" s="1"/>
      <c r="F340" s="1"/>
      <c r="G340" s="1"/>
      <c r="H340" s="1"/>
      <c r="I340" s="1"/>
      <c r="J340" s="1"/>
      <c r="K340" s="58"/>
      <c r="L340" s="58"/>
      <c r="M340" s="58"/>
      <c r="N340" s="58"/>
      <c r="O340" s="58"/>
      <c r="P340" s="58"/>
      <c r="Q340" s="59"/>
      <c r="R340" s="59"/>
      <c r="S340" s="59"/>
      <c r="T340" s="59"/>
      <c r="U340" s="59"/>
      <c r="V340" s="59"/>
      <c r="W340" s="59"/>
      <c r="X340" s="59"/>
      <c r="Y340" s="59"/>
      <c r="Z340" s="59"/>
      <c r="AA340" s="59"/>
      <c r="AB340" s="59"/>
      <c r="AC340" s="59"/>
      <c r="AD340" s="59"/>
      <c r="AE340" s="60"/>
      <c r="AF340" s="60"/>
      <c r="AG340" s="60"/>
      <c r="AH340" s="60"/>
      <c r="AI340" s="60"/>
      <c r="AJ340" s="60"/>
      <c r="AK340" s="56"/>
      <c r="AL340" s="1"/>
      <c r="AM340" s="1"/>
      <c r="AN340" s="1"/>
      <c r="AO340" s="56"/>
      <c r="AP340" s="59"/>
      <c r="AQ340" s="59"/>
      <c r="AR340" s="59"/>
      <c r="AS340" s="59"/>
      <c r="AT340" s="1"/>
      <c r="AU340" s="1"/>
      <c r="AV340" s="1"/>
      <c r="AW340" s="1"/>
      <c r="AX340" s="56"/>
      <c r="AY340" s="1"/>
      <c r="AZ340" s="1"/>
      <c r="BA340" s="1"/>
      <c r="BB340" s="1"/>
      <c r="BC340" s="1"/>
      <c r="BD340" s="1"/>
    </row>
    <row r="341" spans="1:56" ht="0.95" customHeight="1">
      <c r="A341" s="1"/>
      <c r="B341" s="1"/>
      <c r="C341" s="1"/>
      <c r="D341" s="1"/>
      <c r="E341" s="1"/>
      <c r="F341" s="1"/>
      <c r="G341" s="1"/>
      <c r="H341" s="1"/>
      <c r="I341" s="1"/>
      <c r="J341" s="1"/>
      <c r="K341" s="53"/>
      <c r="L341" s="53"/>
      <c r="M341" s="53"/>
      <c r="N341" s="53"/>
      <c r="O341" s="53"/>
      <c r="P341" s="53"/>
      <c r="Q341" s="53"/>
      <c r="R341" s="53"/>
      <c r="S341" s="53"/>
      <c r="T341" s="53"/>
      <c r="U341" s="53"/>
      <c r="V341" s="53"/>
      <c r="W341" s="53"/>
      <c r="X341" s="53"/>
      <c r="Y341" s="53"/>
      <c r="Z341" s="53"/>
      <c r="AA341" s="53"/>
      <c r="AB341" s="53"/>
      <c r="AC341" s="53"/>
      <c r="AD341" s="53"/>
      <c r="AE341" s="53"/>
      <c r="AF341" s="53"/>
      <c r="AG341" s="53"/>
      <c r="AH341" s="53"/>
      <c r="AI341" s="53"/>
      <c r="AJ341" s="53"/>
      <c r="AK341" s="53"/>
      <c r="AL341" s="53"/>
      <c r="AM341" s="53"/>
      <c r="AN341" s="53"/>
      <c r="AO341" s="53"/>
      <c r="AP341" s="53"/>
      <c r="AQ341" s="53"/>
      <c r="AR341" s="53"/>
      <c r="AS341" s="53"/>
      <c r="AT341" s="53"/>
      <c r="AU341" s="53"/>
      <c r="AV341" s="53"/>
      <c r="AW341" s="53"/>
      <c r="AX341" s="53"/>
      <c r="AY341" s="1"/>
      <c r="AZ341" s="1"/>
      <c r="BA341" s="1"/>
      <c r="BB341" s="1"/>
      <c r="BC341" s="1"/>
      <c r="BD341" s="1"/>
    </row>
    <row r="342" spans="1:56" ht="0.95" customHeight="1">
      <c r="A342" s="1"/>
      <c r="B342" s="1"/>
      <c r="C342" s="1"/>
      <c r="D342" s="1"/>
      <c r="E342" s="1"/>
      <c r="F342" s="1"/>
      <c r="G342" s="1"/>
      <c r="H342" s="1"/>
      <c r="I342" s="1"/>
      <c r="J342" s="1"/>
      <c r="K342" s="58">
        <v>2026</v>
      </c>
      <c r="L342" s="58"/>
      <c r="M342" s="58"/>
      <c r="N342" s="58"/>
      <c r="O342" s="58"/>
      <c r="P342" s="58"/>
      <c r="Q342" s="59">
        <v>1</v>
      </c>
      <c r="R342" s="59"/>
      <c r="S342" s="59"/>
      <c r="T342" s="59"/>
      <c r="U342" s="59"/>
      <c r="V342" s="59">
        <v>1</v>
      </c>
      <c r="W342" s="59"/>
      <c r="X342" s="59"/>
      <c r="Y342" s="59"/>
      <c r="Z342" s="59"/>
      <c r="AA342" s="59" t="s">
        <v>16</v>
      </c>
      <c r="AB342" s="59"/>
      <c r="AC342" s="59"/>
      <c r="AD342" s="59"/>
      <c r="AE342" s="60">
        <v>0</v>
      </c>
      <c r="AF342" s="60"/>
      <c r="AG342" s="60"/>
      <c r="AH342" s="60"/>
      <c r="AI342" s="60"/>
      <c r="AJ342" s="60"/>
      <c r="AK342" s="56"/>
      <c r="AL342" s="1"/>
      <c r="AM342" s="1"/>
      <c r="AN342" s="1"/>
      <c r="AO342" s="56"/>
      <c r="AP342" s="59" t="s">
        <v>26</v>
      </c>
      <c r="AQ342" s="59"/>
      <c r="AR342" s="59"/>
      <c r="AS342" s="59"/>
      <c r="AT342" s="1"/>
      <c r="AU342" s="1"/>
      <c r="AV342" s="1"/>
      <c r="AW342" s="1"/>
      <c r="AX342" s="56"/>
      <c r="AY342" s="1"/>
      <c r="AZ342" s="1"/>
      <c r="BA342" s="1"/>
      <c r="BB342" s="1"/>
      <c r="BC342" s="1"/>
      <c r="BD342" s="1"/>
    </row>
    <row r="343" spans="1:56" ht="12.95" customHeight="1">
      <c r="A343" s="1"/>
      <c r="B343" s="1"/>
      <c r="C343" s="1"/>
      <c r="D343" s="1"/>
      <c r="E343" s="1"/>
      <c r="F343" s="1"/>
      <c r="G343" s="1"/>
      <c r="H343" s="1"/>
      <c r="I343" s="1"/>
      <c r="J343" s="1"/>
      <c r="K343" s="58"/>
      <c r="L343" s="58"/>
      <c r="M343" s="58"/>
      <c r="N343" s="58"/>
      <c r="O343" s="58"/>
      <c r="P343" s="58"/>
      <c r="Q343" s="59"/>
      <c r="R343" s="59"/>
      <c r="S343" s="59"/>
      <c r="T343" s="59"/>
      <c r="U343" s="59"/>
      <c r="V343" s="59"/>
      <c r="W343" s="59"/>
      <c r="X343" s="59"/>
      <c r="Y343" s="59"/>
      <c r="Z343" s="59"/>
      <c r="AA343" s="59"/>
      <c r="AB343" s="59"/>
      <c r="AC343" s="59"/>
      <c r="AD343" s="59"/>
      <c r="AE343" s="60"/>
      <c r="AF343" s="60"/>
      <c r="AG343" s="60"/>
      <c r="AH343" s="60"/>
      <c r="AI343" s="60"/>
      <c r="AJ343" s="60"/>
      <c r="AK343" s="56"/>
      <c r="AL343" s="1"/>
      <c r="AM343" s="2"/>
      <c r="AN343" s="1"/>
      <c r="AO343" s="56"/>
      <c r="AP343" s="59"/>
      <c r="AQ343" s="59"/>
      <c r="AR343" s="59"/>
      <c r="AS343" s="59"/>
      <c r="AT343" s="1"/>
      <c r="AU343" s="1"/>
      <c r="AV343" s="1"/>
      <c r="AW343" s="1"/>
      <c r="AX343" s="56"/>
      <c r="AY343" s="1"/>
      <c r="AZ343" s="1"/>
      <c r="BA343" s="1"/>
      <c r="BB343" s="1"/>
      <c r="BC343" s="1"/>
      <c r="BD343" s="1"/>
    </row>
    <row r="344" spans="1:56" ht="0.95" customHeight="1">
      <c r="A344" s="1"/>
      <c r="B344" s="1"/>
      <c r="C344" s="1"/>
      <c r="D344" s="1"/>
      <c r="E344" s="1"/>
      <c r="F344" s="1"/>
      <c r="G344" s="1"/>
      <c r="H344" s="1"/>
      <c r="I344" s="1"/>
      <c r="J344" s="1"/>
      <c r="K344" s="58"/>
      <c r="L344" s="58"/>
      <c r="M344" s="58"/>
      <c r="N344" s="58"/>
      <c r="O344" s="58"/>
      <c r="P344" s="58"/>
      <c r="Q344" s="59"/>
      <c r="R344" s="59"/>
      <c r="S344" s="59"/>
      <c r="T344" s="59"/>
      <c r="U344" s="59"/>
      <c r="V344" s="59"/>
      <c r="W344" s="59"/>
      <c r="X344" s="59"/>
      <c r="Y344" s="59"/>
      <c r="Z344" s="59"/>
      <c r="AA344" s="59"/>
      <c r="AB344" s="59"/>
      <c r="AC344" s="59"/>
      <c r="AD344" s="59"/>
      <c r="AE344" s="60"/>
      <c r="AF344" s="60"/>
      <c r="AG344" s="60"/>
      <c r="AH344" s="60"/>
      <c r="AI344" s="60"/>
      <c r="AJ344" s="60"/>
      <c r="AK344" s="56"/>
      <c r="AL344" s="1"/>
      <c r="AM344" s="1"/>
      <c r="AN344" s="1"/>
      <c r="AO344" s="56"/>
      <c r="AP344" s="59"/>
      <c r="AQ344" s="59"/>
      <c r="AR344" s="59"/>
      <c r="AS344" s="59"/>
      <c r="AT344" s="1"/>
      <c r="AU344" s="1"/>
      <c r="AV344" s="1"/>
      <c r="AW344" s="1"/>
      <c r="AX344" s="56"/>
      <c r="AY344" s="1"/>
      <c r="AZ344" s="1"/>
      <c r="BA344" s="1"/>
      <c r="BB344" s="1"/>
      <c r="BC344" s="1"/>
      <c r="BD344" s="1"/>
    </row>
    <row r="345" spans="1:56" ht="0.95" customHeight="1">
      <c r="A345" s="1"/>
      <c r="B345" s="1"/>
      <c r="C345" s="1"/>
      <c r="D345" s="1"/>
      <c r="E345" s="1"/>
      <c r="F345" s="1"/>
      <c r="G345" s="1"/>
      <c r="H345" s="1"/>
      <c r="I345" s="1"/>
      <c r="J345" s="1"/>
      <c r="K345" s="53"/>
      <c r="L345" s="53"/>
      <c r="M345" s="53"/>
      <c r="N345" s="53"/>
      <c r="O345" s="53"/>
      <c r="P345" s="53"/>
      <c r="Q345" s="53"/>
      <c r="R345" s="53"/>
      <c r="S345" s="53"/>
      <c r="T345" s="53"/>
      <c r="U345" s="53"/>
      <c r="V345" s="53"/>
      <c r="W345" s="53"/>
      <c r="X345" s="53"/>
      <c r="Y345" s="53"/>
      <c r="Z345" s="53"/>
      <c r="AA345" s="53"/>
      <c r="AB345" s="53"/>
      <c r="AC345" s="53"/>
      <c r="AD345" s="53"/>
      <c r="AE345" s="53"/>
      <c r="AF345" s="53"/>
      <c r="AG345" s="53"/>
      <c r="AH345" s="53"/>
      <c r="AI345" s="53"/>
      <c r="AJ345" s="53"/>
      <c r="AK345" s="53"/>
      <c r="AL345" s="53"/>
      <c r="AM345" s="53"/>
      <c r="AN345" s="53"/>
      <c r="AO345" s="53"/>
      <c r="AP345" s="53"/>
      <c r="AQ345" s="53"/>
      <c r="AR345" s="53"/>
      <c r="AS345" s="53"/>
      <c r="AT345" s="53"/>
      <c r="AU345" s="53"/>
      <c r="AV345" s="53"/>
      <c r="AW345" s="53"/>
      <c r="AX345" s="53"/>
      <c r="AY345" s="1"/>
      <c r="AZ345" s="1"/>
      <c r="BA345" s="1"/>
      <c r="BB345" s="1"/>
      <c r="BC345" s="1"/>
      <c r="BD345" s="1"/>
    </row>
    <row r="346" spans="1:56" ht="0.95" customHeight="1">
      <c r="A346" s="1"/>
      <c r="B346" s="1"/>
      <c r="C346" s="1"/>
      <c r="D346" s="1"/>
      <c r="E346" s="1"/>
      <c r="F346" s="1"/>
      <c r="G346" s="1"/>
      <c r="H346" s="1"/>
      <c r="I346" s="1"/>
      <c r="J346" s="1"/>
      <c r="K346" s="58">
        <v>2027</v>
      </c>
      <c r="L346" s="58"/>
      <c r="M346" s="58"/>
      <c r="N346" s="58"/>
      <c r="O346" s="58"/>
      <c r="P346" s="58"/>
      <c r="Q346" s="59">
        <v>1</v>
      </c>
      <c r="R346" s="59"/>
      <c r="S346" s="59"/>
      <c r="T346" s="59"/>
      <c r="U346" s="59"/>
      <c r="V346" s="59">
        <v>1</v>
      </c>
      <c r="W346" s="59"/>
      <c r="X346" s="59"/>
      <c r="Y346" s="59"/>
      <c r="Z346" s="59"/>
      <c r="AA346" s="59" t="s">
        <v>16</v>
      </c>
      <c r="AB346" s="59"/>
      <c r="AC346" s="59"/>
      <c r="AD346" s="59"/>
      <c r="AE346" s="60">
        <v>0</v>
      </c>
      <c r="AF346" s="60"/>
      <c r="AG346" s="60"/>
      <c r="AH346" s="60"/>
      <c r="AI346" s="60"/>
      <c r="AJ346" s="60"/>
      <c r="AK346" s="56"/>
      <c r="AL346" s="1"/>
      <c r="AM346" s="1"/>
      <c r="AN346" s="1"/>
      <c r="AO346" s="56"/>
      <c r="AP346" s="59" t="s">
        <v>26</v>
      </c>
      <c r="AQ346" s="59"/>
      <c r="AR346" s="59"/>
      <c r="AS346" s="59"/>
      <c r="AT346" s="1"/>
      <c r="AU346" s="1"/>
      <c r="AV346" s="1"/>
      <c r="AW346" s="1"/>
      <c r="AX346" s="56"/>
      <c r="AY346" s="1"/>
      <c r="AZ346" s="1"/>
      <c r="BA346" s="1"/>
      <c r="BB346" s="1"/>
      <c r="BC346" s="1"/>
      <c r="BD346" s="1"/>
    </row>
    <row r="347" spans="1:56" ht="12.95" customHeight="1">
      <c r="A347" s="1"/>
      <c r="B347" s="1"/>
      <c r="C347" s="1"/>
      <c r="D347" s="1"/>
      <c r="E347" s="1"/>
      <c r="F347" s="1"/>
      <c r="G347" s="1"/>
      <c r="H347" s="1"/>
      <c r="I347" s="1"/>
      <c r="J347" s="1"/>
      <c r="K347" s="58"/>
      <c r="L347" s="58"/>
      <c r="M347" s="58"/>
      <c r="N347" s="58"/>
      <c r="O347" s="58"/>
      <c r="P347" s="58"/>
      <c r="Q347" s="59"/>
      <c r="R347" s="59"/>
      <c r="S347" s="59"/>
      <c r="T347" s="59"/>
      <c r="U347" s="59"/>
      <c r="V347" s="59"/>
      <c r="W347" s="59"/>
      <c r="X347" s="59"/>
      <c r="Y347" s="59"/>
      <c r="Z347" s="59"/>
      <c r="AA347" s="59"/>
      <c r="AB347" s="59"/>
      <c r="AC347" s="59"/>
      <c r="AD347" s="59"/>
      <c r="AE347" s="60"/>
      <c r="AF347" s="60"/>
      <c r="AG347" s="60"/>
      <c r="AH347" s="60"/>
      <c r="AI347" s="60"/>
      <c r="AJ347" s="60"/>
      <c r="AK347" s="56"/>
      <c r="AL347" s="1"/>
      <c r="AM347" s="2"/>
      <c r="AN347" s="1"/>
      <c r="AO347" s="56"/>
      <c r="AP347" s="59"/>
      <c r="AQ347" s="59"/>
      <c r="AR347" s="59"/>
      <c r="AS347" s="59"/>
      <c r="AT347" s="1"/>
      <c r="AU347" s="1"/>
      <c r="AV347" s="1"/>
      <c r="AW347" s="1"/>
      <c r="AX347" s="56"/>
      <c r="AY347" s="1"/>
      <c r="AZ347" s="1"/>
      <c r="BA347" s="1"/>
      <c r="BB347" s="1"/>
      <c r="BC347" s="1"/>
      <c r="BD347" s="1"/>
    </row>
    <row r="348" spans="1:56" ht="0.95" customHeight="1">
      <c r="A348" s="1"/>
      <c r="B348" s="1"/>
      <c r="C348" s="1"/>
      <c r="D348" s="1"/>
      <c r="E348" s="1"/>
      <c r="F348" s="1"/>
      <c r="G348" s="1"/>
      <c r="H348" s="1"/>
      <c r="I348" s="1"/>
      <c r="J348" s="1"/>
      <c r="K348" s="58"/>
      <c r="L348" s="58"/>
      <c r="M348" s="58"/>
      <c r="N348" s="58"/>
      <c r="O348" s="58"/>
      <c r="P348" s="58"/>
      <c r="Q348" s="59"/>
      <c r="R348" s="59"/>
      <c r="S348" s="59"/>
      <c r="T348" s="59"/>
      <c r="U348" s="59"/>
      <c r="V348" s="59"/>
      <c r="W348" s="59"/>
      <c r="X348" s="59"/>
      <c r="Y348" s="59"/>
      <c r="Z348" s="59"/>
      <c r="AA348" s="59"/>
      <c r="AB348" s="59"/>
      <c r="AC348" s="59"/>
      <c r="AD348" s="59"/>
      <c r="AE348" s="60"/>
      <c r="AF348" s="60"/>
      <c r="AG348" s="60"/>
      <c r="AH348" s="60"/>
      <c r="AI348" s="60"/>
      <c r="AJ348" s="60"/>
      <c r="AK348" s="56"/>
      <c r="AL348" s="1"/>
      <c r="AM348" s="1"/>
      <c r="AN348" s="1"/>
      <c r="AO348" s="56"/>
      <c r="AP348" s="59"/>
      <c r="AQ348" s="59"/>
      <c r="AR348" s="59"/>
      <c r="AS348" s="59"/>
      <c r="AT348" s="1"/>
      <c r="AU348" s="1"/>
      <c r="AV348" s="1"/>
      <c r="AW348" s="1"/>
      <c r="AX348" s="56"/>
      <c r="AY348" s="1"/>
      <c r="AZ348" s="1"/>
      <c r="BA348" s="1"/>
      <c r="BB348" s="1"/>
      <c r="BC348" s="1"/>
      <c r="BD348" s="1"/>
    </row>
    <row r="349" spans="1:56" ht="0.95" customHeight="1">
      <c r="A349" s="1"/>
      <c r="B349" s="1"/>
      <c r="C349" s="1"/>
      <c r="D349" s="1"/>
      <c r="E349" s="1"/>
      <c r="F349" s="1"/>
      <c r="G349" s="1"/>
      <c r="H349" s="1"/>
      <c r="I349" s="1"/>
      <c r="J349" s="1"/>
      <c r="K349" s="53"/>
      <c r="L349" s="53"/>
      <c r="M349" s="53"/>
      <c r="N349" s="53"/>
      <c r="O349" s="53"/>
      <c r="P349" s="53"/>
      <c r="Q349" s="53"/>
      <c r="R349" s="53"/>
      <c r="S349" s="53"/>
      <c r="T349" s="53"/>
      <c r="U349" s="53"/>
      <c r="V349" s="53"/>
      <c r="W349" s="53"/>
      <c r="X349" s="53"/>
      <c r="Y349" s="53"/>
      <c r="Z349" s="53"/>
      <c r="AA349" s="53"/>
      <c r="AB349" s="53"/>
      <c r="AC349" s="53"/>
      <c r="AD349" s="53"/>
      <c r="AE349" s="53"/>
      <c r="AF349" s="53"/>
      <c r="AG349" s="53"/>
      <c r="AH349" s="53"/>
      <c r="AI349" s="53"/>
      <c r="AJ349" s="53"/>
      <c r="AK349" s="53"/>
      <c r="AL349" s="53"/>
      <c r="AM349" s="53"/>
      <c r="AN349" s="53"/>
      <c r="AO349" s="53"/>
      <c r="AP349" s="53"/>
      <c r="AQ349" s="53"/>
      <c r="AR349" s="53"/>
      <c r="AS349" s="53"/>
      <c r="AT349" s="53"/>
      <c r="AU349" s="53"/>
      <c r="AV349" s="53"/>
      <c r="AW349" s="53"/>
      <c r="AX349" s="53"/>
      <c r="AY349" s="1"/>
      <c r="AZ349" s="1"/>
      <c r="BA349" s="1"/>
      <c r="BB349" s="1"/>
      <c r="BC349" s="1"/>
      <c r="BD349" s="1"/>
    </row>
    <row r="350" spans="1:56" ht="0.9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54" t="s">
        <v>28</v>
      </c>
      <c r="AF350" s="54"/>
      <c r="AG350" s="54"/>
      <c r="AH350" s="54"/>
      <c r="AI350" s="54"/>
      <c r="AJ350" s="54"/>
      <c r="AK350" s="54"/>
      <c r="AL350" s="54"/>
      <c r="AM350" s="54"/>
      <c r="AN350" s="54"/>
      <c r="AO350" s="54"/>
      <c r="AP350" s="55">
        <v>50</v>
      </c>
      <c r="AQ350" s="55"/>
      <c r="AR350" s="55"/>
      <c r="AS350" s="55"/>
      <c r="AT350" s="1"/>
      <c r="AU350" s="1"/>
      <c r="AV350" s="1"/>
      <c r="AW350" s="1"/>
      <c r="AX350" s="56"/>
      <c r="AY350" s="1"/>
      <c r="AZ350" s="1"/>
      <c r="BA350" s="1"/>
      <c r="BB350" s="1"/>
      <c r="BC350" s="1"/>
      <c r="BD350" s="1"/>
    </row>
    <row r="351" spans="1:56" ht="12.9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54"/>
      <c r="AF351" s="54"/>
      <c r="AG351" s="54"/>
      <c r="AH351" s="54"/>
      <c r="AI351" s="54"/>
      <c r="AJ351" s="54"/>
      <c r="AK351" s="54"/>
      <c r="AL351" s="54"/>
      <c r="AM351" s="54"/>
      <c r="AN351" s="54"/>
      <c r="AO351" s="54"/>
      <c r="AP351" s="55"/>
      <c r="AQ351" s="55"/>
      <c r="AR351" s="55"/>
      <c r="AS351" s="55"/>
      <c r="AT351" s="1"/>
      <c r="AU351" s="57"/>
      <c r="AV351" s="57"/>
      <c r="AW351" s="1"/>
      <c r="AX351" s="56"/>
      <c r="AY351" s="1"/>
      <c r="AZ351" s="1"/>
      <c r="BA351" s="1"/>
      <c r="BB351" s="1"/>
      <c r="BC351" s="1"/>
      <c r="BD351" s="1"/>
    </row>
    <row r="352" spans="1:56" ht="0.9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54"/>
      <c r="AF352" s="54"/>
      <c r="AG352" s="54"/>
      <c r="AH352" s="54"/>
      <c r="AI352" s="54"/>
      <c r="AJ352" s="54"/>
      <c r="AK352" s="54"/>
      <c r="AL352" s="54"/>
      <c r="AM352" s="54"/>
      <c r="AN352" s="54"/>
      <c r="AO352" s="54"/>
      <c r="AP352" s="55"/>
      <c r="AQ352" s="55"/>
      <c r="AR352" s="55"/>
      <c r="AS352" s="55"/>
      <c r="AT352" s="1"/>
      <c r="AU352" s="1"/>
      <c r="AV352" s="1"/>
      <c r="AW352" s="1"/>
      <c r="AX352" s="56"/>
      <c r="AY352" s="1"/>
      <c r="AZ352" s="1"/>
      <c r="BA352" s="1"/>
      <c r="BB352" s="1"/>
      <c r="BC352" s="1"/>
      <c r="BD352" s="1"/>
    </row>
    <row r="353" spans="1:56" ht="0.9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53"/>
      <c r="AF353" s="53"/>
      <c r="AG353" s="53"/>
      <c r="AH353" s="53"/>
      <c r="AI353" s="53"/>
      <c r="AJ353" s="53"/>
      <c r="AK353" s="53"/>
      <c r="AL353" s="53"/>
      <c r="AM353" s="53"/>
      <c r="AN353" s="53"/>
      <c r="AO353" s="53"/>
      <c r="AP353" s="53"/>
      <c r="AQ353" s="53"/>
      <c r="AR353" s="53"/>
      <c r="AS353" s="53"/>
      <c r="AT353" s="53"/>
      <c r="AU353" s="53"/>
      <c r="AV353" s="53"/>
      <c r="AW353" s="53"/>
      <c r="AX353" s="53"/>
      <c r="AY353" s="1"/>
      <c r="AZ353" s="1"/>
      <c r="BA353" s="1"/>
      <c r="BB353" s="1"/>
      <c r="BC353" s="1"/>
      <c r="BD353" s="1"/>
    </row>
    <row r="354" spans="1:56" ht="20.100000000000001" customHeight="1">
      <c r="A354" s="1"/>
      <c r="B354" s="31" t="s">
        <v>29</v>
      </c>
      <c r="C354" s="31"/>
      <c r="D354" s="31"/>
      <c r="E354" s="31"/>
      <c r="F354" s="31"/>
      <c r="G354" s="31"/>
      <c r="H354" s="31"/>
      <c r="I354" s="31" t="s">
        <v>119</v>
      </c>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c r="AY354" s="31"/>
      <c r="AZ354" s="1"/>
      <c r="BA354" s="1"/>
      <c r="BB354" s="1"/>
      <c r="BC354" s="1"/>
      <c r="BD354" s="1"/>
    </row>
    <row r="355" spans="1:56" ht="137.25" customHeight="1">
      <c r="A355" s="1"/>
      <c r="B355" s="31" t="s">
        <v>31</v>
      </c>
      <c r="C355" s="31"/>
      <c r="D355" s="31"/>
      <c r="E355" s="31"/>
      <c r="F355" s="31"/>
      <c r="G355" s="31"/>
      <c r="H355" s="31"/>
      <c r="I355" s="31" t="s">
        <v>157</v>
      </c>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c r="AY355" s="31"/>
      <c r="AZ355" s="1"/>
      <c r="BA355" s="1"/>
      <c r="BB355" s="1"/>
      <c r="BC355" s="1"/>
      <c r="BD355" s="1"/>
    </row>
    <row r="356" spans="1:56">
      <c r="A356" s="1"/>
      <c r="B356" s="1"/>
      <c r="C356" s="1"/>
      <c r="D356" s="1"/>
      <c r="E356" s="1"/>
      <c r="F356" s="1"/>
      <c r="G356" s="1"/>
      <c r="H356" s="1"/>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
      <c r="BA356" s="1"/>
      <c r="BB356" s="1"/>
      <c r="BC356" s="1"/>
      <c r="BD356" s="1"/>
    </row>
    <row r="357" spans="1:56" ht="23.1" customHeight="1">
      <c r="A357" s="1"/>
      <c r="B357" s="1"/>
      <c r="C357" s="49" t="s">
        <v>120</v>
      </c>
      <c r="D357" s="49"/>
      <c r="E357" s="49"/>
      <c r="F357" s="49"/>
      <c r="G357" s="49"/>
      <c r="H357" s="49"/>
      <c r="I357" s="49"/>
      <c r="J357" s="49"/>
      <c r="K357" s="49"/>
      <c r="L357" s="49"/>
      <c r="M357" s="49"/>
      <c r="N357" s="49"/>
      <c r="O357" s="49"/>
      <c r="P357" s="49"/>
      <c r="Q357" s="49"/>
      <c r="R357" s="49"/>
      <c r="S357" s="49"/>
      <c r="T357" s="49"/>
      <c r="U357" s="50">
        <f>+U359+U361</f>
        <v>7980.6750000000002</v>
      </c>
      <c r="V357" s="50"/>
      <c r="W357" s="50"/>
      <c r="X357" s="50"/>
      <c r="Y357" s="50">
        <f>+Y359+Y361</f>
        <v>5929.6312189999999</v>
      </c>
      <c r="Z357" s="50"/>
      <c r="AA357" s="50"/>
      <c r="AB357" s="50"/>
      <c r="AC357" s="50"/>
      <c r="AD357" s="50"/>
      <c r="AE357" s="51">
        <v>74.29990214</v>
      </c>
      <c r="AF357" s="51"/>
      <c r="AG357" s="51"/>
      <c r="AH357" s="51"/>
      <c r="AI357" s="52"/>
      <c r="AJ357" s="52"/>
      <c r="AK357" s="52"/>
      <c r="AL357" s="52"/>
      <c r="AM357" s="52"/>
      <c r="AN357" s="52"/>
      <c r="AO357" s="52"/>
      <c r="AP357" s="52"/>
      <c r="AQ357" s="52"/>
      <c r="AR357" s="52"/>
      <c r="AS357" s="52"/>
      <c r="AT357" s="52"/>
      <c r="AU357" s="52"/>
      <c r="AV357" s="50">
        <f>+AV359+AV361</f>
        <v>4113.0266529999999</v>
      </c>
      <c r="AW357" s="50"/>
      <c r="AX357" s="50"/>
      <c r="AY357" s="50"/>
      <c r="AZ357" s="50"/>
      <c r="BA357" s="50"/>
      <c r="BB357" s="51">
        <v>51.537276949999999</v>
      </c>
      <c r="BC357" s="51"/>
      <c r="BD357" s="1"/>
    </row>
    <row r="358" spans="1:56" ht="33.950000000000003" customHeight="1">
      <c r="A358" s="1"/>
      <c r="B358" s="1"/>
      <c r="C358" s="47" t="s">
        <v>121</v>
      </c>
      <c r="D358" s="47"/>
      <c r="E358" s="47"/>
      <c r="F358" s="47"/>
      <c r="G358" s="47"/>
      <c r="H358" s="47"/>
      <c r="I358" s="47"/>
      <c r="J358" s="47"/>
      <c r="K358" s="47"/>
      <c r="L358" s="48" t="s">
        <v>122</v>
      </c>
      <c r="M358" s="48"/>
      <c r="N358" s="48"/>
      <c r="O358" s="48"/>
      <c r="P358" s="48"/>
      <c r="Q358" s="48"/>
      <c r="R358" s="45" t="s">
        <v>35</v>
      </c>
      <c r="S358" s="45"/>
      <c r="T358" s="45"/>
      <c r="U358" s="46">
        <v>100</v>
      </c>
      <c r="V358" s="46"/>
      <c r="W358" s="46"/>
      <c r="X358" s="46"/>
      <c r="Y358" s="46">
        <v>100</v>
      </c>
      <c r="Z358" s="46"/>
      <c r="AA358" s="46"/>
      <c r="AB358" s="46"/>
      <c r="AC358" s="46"/>
      <c r="AD358" s="46"/>
      <c r="AE358" s="40">
        <v>100</v>
      </c>
      <c r="AF358" s="40"/>
      <c r="AG358" s="40"/>
      <c r="AH358" s="40"/>
      <c r="AI358" s="46">
        <v>100</v>
      </c>
      <c r="AJ358" s="46"/>
      <c r="AK358" s="46"/>
      <c r="AL358" s="46"/>
      <c r="AM358" s="46"/>
      <c r="AN358" s="46"/>
      <c r="AO358" s="46"/>
      <c r="AP358" s="46"/>
      <c r="AQ358" s="46"/>
      <c r="AR358" s="46"/>
      <c r="AS358" s="40">
        <v>100</v>
      </c>
      <c r="AT358" s="40"/>
      <c r="AU358" s="40"/>
      <c r="AV358" s="41" t="s">
        <v>16</v>
      </c>
      <c r="AW358" s="41"/>
      <c r="AX358" s="41"/>
      <c r="AY358" s="41"/>
      <c r="AZ358" s="41"/>
      <c r="BA358" s="41"/>
      <c r="BB358" s="41" t="s">
        <v>16</v>
      </c>
      <c r="BC358" s="41"/>
      <c r="BD358" s="1"/>
    </row>
    <row r="359" spans="1:56" ht="15.95" customHeight="1">
      <c r="A359" s="1"/>
      <c r="B359" s="1"/>
      <c r="C359" s="43" t="s">
        <v>16</v>
      </c>
      <c r="D359" s="43"/>
      <c r="E359" s="43"/>
      <c r="F359" s="43"/>
      <c r="G359" s="43"/>
      <c r="H359" s="43"/>
      <c r="I359" s="43"/>
      <c r="J359" s="43"/>
      <c r="K359" s="43"/>
      <c r="L359" s="44" t="s">
        <v>36</v>
      </c>
      <c r="M359" s="44"/>
      <c r="N359" s="44"/>
      <c r="O359" s="44"/>
      <c r="P359" s="44"/>
      <c r="Q359" s="44"/>
      <c r="R359" s="45" t="s">
        <v>37</v>
      </c>
      <c r="S359" s="45"/>
      <c r="T359" s="45"/>
      <c r="U359" s="42">
        <v>2938</v>
      </c>
      <c r="V359" s="42"/>
      <c r="W359" s="42"/>
      <c r="X359" s="42"/>
      <c r="Y359" s="42">
        <v>2885.2306659999999</v>
      </c>
      <c r="Z359" s="42"/>
      <c r="AA359" s="42"/>
      <c r="AB359" s="42"/>
      <c r="AC359" s="42"/>
      <c r="AD359" s="42"/>
      <c r="AE359" s="40">
        <v>98.203880190000007</v>
      </c>
      <c r="AF359" s="40"/>
      <c r="AG359" s="40"/>
      <c r="AH359" s="40"/>
      <c r="AI359" s="41" t="s">
        <v>16</v>
      </c>
      <c r="AJ359" s="41"/>
      <c r="AK359" s="41"/>
      <c r="AL359" s="41"/>
      <c r="AM359" s="41"/>
      <c r="AN359" s="41"/>
      <c r="AO359" s="41"/>
      <c r="AP359" s="41"/>
      <c r="AQ359" s="41"/>
      <c r="AR359" s="41"/>
      <c r="AS359" s="41" t="s">
        <v>16</v>
      </c>
      <c r="AT359" s="41"/>
      <c r="AU359" s="41"/>
      <c r="AV359" s="42">
        <v>1894.861488</v>
      </c>
      <c r="AW359" s="42"/>
      <c r="AX359" s="42"/>
      <c r="AY359" s="42"/>
      <c r="AZ359" s="42"/>
      <c r="BA359" s="42"/>
      <c r="BB359" s="40">
        <v>64.494894489999993</v>
      </c>
      <c r="BC359" s="40"/>
      <c r="BD359" s="1"/>
    </row>
    <row r="360" spans="1:56" ht="23.1" customHeight="1">
      <c r="A360" s="1"/>
      <c r="B360" s="1"/>
      <c r="C360" s="47" t="s">
        <v>123</v>
      </c>
      <c r="D360" s="47"/>
      <c r="E360" s="47"/>
      <c r="F360" s="47"/>
      <c r="G360" s="47"/>
      <c r="H360" s="47"/>
      <c r="I360" s="47"/>
      <c r="J360" s="47"/>
      <c r="K360" s="47"/>
      <c r="L360" s="48" t="s">
        <v>122</v>
      </c>
      <c r="M360" s="48"/>
      <c r="N360" s="48"/>
      <c r="O360" s="48"/>
      <c r="P360" s="48"/>
      <c r="Q360" s="48"/>
      <c r="R360" s="45" t="s">
        <v>35</v>
      </c>
      <c r="S360" s="45"/>
      <c r="T360" s="45"/>
      <c r="U360" s="46">
        <v>100</v>
      </c>
      <c r="V360" s="46"/>
      <c r="W360" s="46"/>
      <c r="X360" s="46"/>
      <c r="Y360" s="46">
        <v>100</v>
      </c>
      <c r="Z360" s="46"/>
      <c r="AA360" s="46"/>
      <c r="AB360" s="46"/>
      <c r="AC360" s="46"/>
      <c r="AD360" s="46"/>
      <c r="AE360" s="40">
        <v>100</v>
      </c>
      <c r="AF360" s="40"/>
      <c r="AG360" s="40"/>
      <c r="AH360" s="40"/>
      <c r="AI360" s="46">
        <v>100</v>
      </c>
      <c r="AJ360" s="46"/>
      <c r="AK360" s="46"/>
      <c r="AL360" s="46"/>
      <c r="AM360" s="46"/>
      <c r="AN360" s="46"/>
      <c r="AO360" s="46"/>
      <c r="AP360" s="46"/>
      <c r="AQ360" s="46"/>
      <c r="AR360" s="46"/>
      <c r="AS360" s="40">
        <v>100</v>
      </c>
      <c r="AT360" s="40"/>
      <c r="AU360" s="40"/>
      <c r="AV360" s="41" t="s">
        <v>16</v>
      </c>
      <c r="AW360" s="41"/>
      <c r="AX360" s="41"/>
      <c r="AY360" s="41"/>
      <c r="AZ360" s="41"/>
      <c r="BA360" s="41"/>
      <c r="BB360" s="41" t="s">
        <v>16</v>
      </c>
      <c r="BC360" s="41"/>
      <c r="BD360" s="1"/>
    </row>
    <row r="361" spans="1:56" ht="15.95" customHeight="1">
      <c r="A361" s="1"/>
      <c r="B361" s="1"/>
      <c r="C361" s="43" t="s">
        <v>16</v>
      </c>
      <c r="D361" s="43"/>
      <c r="E361" s="43"/>
      <c r="F361" s="43"/>
      <c r="G361" s="43"/>
      <c r="H361" s="43"/>
      <c r="I361" s="43"/>
      <c r="J361" s="43"/>
      <c r="K361" s="43"/>
      <c r="L361" s="44" t="s">
        <v>36</v>
      </c>
      <c r="M361" s="44"/>
      <c r="N361" s="44"/>
      <c r="O361" s="44"/>
      <c r="P361" s="44"/>
      <c r="Q361" s="44"/>
      <c r="R361" s="45" t="s">
        <v>37</v>
      </c>
      <c r="S361" s="45"/>
      <c r="T361" s="45"/>
      <c r="U361" s="42">
        <v>5042.6750000000002</v>
      </c>
      <c r="V361" s="42"/>
      <c r="W361" s="42"/>
      <c r="X361" s="42"/>
      <c r="Y361" s="42">
        <v>3044.4005529999999</v>
      </c>
      <c r="Z361" s="42"/>
      <c r="AA361" s="42"/>
      <c r="AB361" s="42"/>
      <c r="AC361" s="42"/>
      <c r="AD361" s="42"/>
      <c r="AE361" s="40">
        <v>60.372778709999999</v>
      </c>
      <c r="AF361" s="40"/>
      <c r="AG361" s="40"/>
      <c r="AH361" s="40"/>
      <c r="AI361" s="41" t="s">
        <v>16</v>
      </c>
      <c r="AJ361" s="41"/>
      <c r="AK361" s="41"/>
      <c r="AL361" s="41"/>
      <c r="AM361" s="41"/>
      <c r="AN361" s="41"/>
      <c r="AO361" s="41"/>
      <c r="AP361" s="41"/>
      <c r="AQ361" s="41"/>
      <c r="AR361" s="41"/>
      <c r="AS361" s="41" t="s">
        <v>16</v>
      </c>
      <c r="AT361" s="41"/>
      <c r="AU361" s="41"/>
      <c r="AV361" s="42">
        <v>2218.1651649999999</v>
      </c>
      <c r="AW361" s="42"/>
      <c r="AX361" s="42"/>
      <c r="AY361" s="42"/>
      <c r="AZ361" s="42"/>
      <c r="BA361" s="42"/>
      <c r="BB361" s="40">
        <v>43.987808049999998</v>
      </c>
      <c r="BC361" s="40"/>
      <c r="BD361" s="1"/>
    </row>
    <row r="362" spans="1:56" ht="15" customHeight="1">
      <c r="A362" s="1"/>
      <c r="B362" s="1"/>
      <c r="C362" s="38" t="s">
        <v>124</v>
      </c>
      <c r="D362" s="38"/>
      <c r="E362" s="38"/>
      <c r="F362" s="38"/>
      <c r="G362" s="38"/>
      <c r="H362" s="38"/>
      <c r="I362" s="38"/>
      <c r="J362" s="38"/>
      <c r="K362" s="38"/>
      <c r="L362" s="38"/>
      <c r="M362" s="38"/>
      <c r="N362" s="38"/>
      <c r="O362" s="38"/>
      <c r="P362" s="38"/>
      <c r="Q362" s="38"/>
      <c r="R362" s="38"/>
      <c r="S362" s="38"/>
      <c r="T362" s="38"/>
      <c r="U362" s="39">
        <f>+U10+U45+U144+U216+U327</f>
        <v>30662.273295999999</v>
      </c>
      <c r="V362" s="39"/>
      <c r="W362" s="39"/>
      <c r="X362" s="39"/>
      <c r="Y362" s="39">
        <f>+Y10+Y45+Y144+Y216+Y327</f>
        <v>20740.602374999999</v>
      </c>
      <c r="Z362" s="39"/>
      <c r="AA362" s="39"/>
      <c r="AB362" s="39"/>
      <c r="AC362" s="39"/>
      <c r="AD362" s="39"/>
      <c r="AE362" s="36">
        <v>67.641971130000002</v>
      </c>
      <c r="AF362" s="36"/>
      <c r="AG362" s="36"/>
      <c r="AH362" s="36"/>
      <c r="AI362" s="34"/>
      <c r="AJ362" s="34"/>
      <c r="AK362" s="34"/>
      <c r="AL362" s="34"/>
      <c r="AM362" s="34"/>
      <c r="AN362" s="34"/>
      <c r="AO362" s="34"/>
      <c r="AP362" s="34"/>
      <c r="AQ362" s="34"/>
      <c r="AR362" s="34"/>
      <c r="AS362" s="34" t="s">
        <v>16</v>
      </c>
      <c r="AT362" s="34"/>
      <c r="AU362" s="34"/>
      <c r="AV362" s="35">
        <f>+AV10+AV45+AV144+AV216+AV327</f>
        <v>13241.510051000001</v>
      </c>
      <c r="AW362" s="35"/>
      <c r="AX362" s="35"/>
      <c r="AY362" s="35"/>
      <c r="AZ362" s="35"/>
      <c r="BA362" s="35"/>
      <c r="BB362" s="36">
        <v>43.184805279999999</v>
      </c>
      <c r="BC362" s="36"/>
      <c r="BD362" s="1"/>
    </row>
    <row r="363" spans="1:56" ht="12.9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row>
    <row r="364" spans="1:56" ht="18.95" customHeight="1">
      <c r="A364" s="1"/>
      <c r="B364" s="1"/>
      <c r="C364" s="1"/>
      <c r="D364" s="1"/>
      <c r="E364" s="37" t="s">
        <v>125</v>
      </c>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1"/>
      <c r="AK364" s="1"/>
      <c r="AL364" s="1"/>
      <c r="AM364" s="1"/>
      <c r="AN364" s="1"/>
      <c r="AO364" s="1"/>
      <c r="AP364" s="1"/>
      <c r="AQ364" s="1"/>
      <c r="AR364" s="1"/>
      <c r="AS364" s="1"/>
      <c r="AT364" s="1"/>
      <c r="AU364" s="1"/>
      <c r="AV364" s="1"/>
      <c r="AW364" s="1"/>
      <c r="AX364" s="1"/>
      <c r="AY364" s="1"/>
      <c r="AZ364" s="1"/>
      <c r="BA364" s="1"/>
      <c r="BB364" s="1"/>
      <c r="BC364" s="1"/>
      <c r="BD364" s="1"/>
    </row>
    <row r="365" spans="1:56" ht="12.95" customHeight="1">
      <c r="A365" s="1"/>
      <c r="B365" s="1"/>
      <c r="C365" s="1"/>
      <c r="D365" s="1"/>
      <c r="E365" s="33" t="s">
        <v>126</v>
      </c>
      <c r="F365" s="33"/>
      <c r="G365" s="33"/>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row>
    <row r="366" spans="1:56" ht="6.95" customHeight="1">
      <c r="A366" s="1"/>
      <c r="B366" s="1"/>
      <c r="C366" s="1"/>
      <c r="D366" s="1"/>
      <c r="E366" s="33"/>
      <c r="F366" s="33"/>
      <c r="G366" s="33"/>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row>
    <row r="367" spans="1:56" ht="20.100000000000001" customHeight="1">
      <c r="A367" s="1"/>
      <c r="B367" s="1"/>
      <c r="C367" s="1"/>
      <c r="D367" s="1"/>
      <c r="E367" s="33" t="s">
        <v>127</v>
      </c>
      <c r="F367" s="33"/>
      <c r="G367" s="33"/>
      <c r="H367" s="33"/>
      <c r="I367" s="33"/>
      <c r="J367" s="33"/>
      <c r="K367" s="33"/>
      <c r="L367" s="33"/>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row>
    <row r="368" spans="1:56" ht="63" customHeight="1">
      <c r="A368" s="1"/>
      <c r="B368" s="1"/>
      <c r="C368" s="1"/>
      <c r="D368" s="1"/>
      <c r="E368" s="1"/>
      <c r="F368" s="1"/>
      <c r="G368" s="31" t="s">
        <v>128</v>
      </c>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row>
    <row r="369" spans="1:56" ht="20.100000000000001" customHeight="1">
      <c r="A369" s="1"/>
      <c r="B369" s="1"/>
      <c r="C369" s="1"/>
      <c r="D369" s="1"/>
      <c r="E369" s="33" t="s">
        <v>129</v>
      </c>
      <c r="F369" s="33"/>
      <c r="G369" s="33"/>
      <c r="H369" s="33"/>
      <c r="I369" s="33"/>
      <c r="J369" s="33"/>
      <c r="K369" s="33"/>
      <c r="L369" s="33"/>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row>
    <row r="370" spans="1:56" ht="74.099999999999994" customHeight="1">
      <c r="A370" s="1"/>
      <c r="B370" s="1"/>
      <c r="C370" s="1"/>
      <c r="D370" s="1"/>
      <c r="E370" s="1"/>
      <c r="F370" s="1"/>
      <c r="G370" s="31" t="s">
        <v>130</v>
      </c>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row>
    <row r="371" spans="1:56" ht="2.1" customHeight="1">
      <c r="A371" s="1"/>
      <c r="B371" s="1"/>
      <c r="C371" s="1"/>
      <c r="D371" s="1"/>
      <c r="E371" s="1"/>
      <c r="F371" s="1"/>
      <c r="G371" s="31" t="s">
        <v>131</v>
      </c>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row>
    <row r="372" spans="1:56" ht="156.94999999999999" customHeight="1">
      <c r="A372" s="1"/>
      <c r="B372" s="1"/>
      <c r="C372" s="1"/>
      <c r="D372" s="1"/>
      <c r="E372" s="1"/>
      <c r="F372" s="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row>
    <row r="373" spans="1:56" ht="20.100000000000001" customHeight="1">
      <c r="A373" s="1"/>
      <c r="B373" s="1"/>
      <c r="C373" s="1"/>
      <c r="D373" s="1"/>
      <c r="E373" s="33" t="s">
        <v>132</v>
      </c>
      <c r="F373" s="33"/>
      <c r="G373" s="33"/>
      <c r="H373" s="33"/>
      <c r="I373" s="33"/>
      <c r="J373" s="33"/>
      <c r="K373" s="33"/>
      <c r="L373" s="33"/>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row>
    <row r="374" spans="1:56" ht="72" customHeight="1">
      <c r="A374" s="1"/>
      <c r="B374" s="1"/>
      <c r="C374" s="1"/>
      <c r="D374" s="1"/>
      <c r="E374" s="1"/>
      <c r="F374" s="1"/>
      <c r="G374" s="31" t="s">
        <v>133</v>
      </c>
      <c r="H374" s="31"/>
      <c r="I374" s="31"/>
      <c r="J374" s="31"/>
      <c r="K374" s="31"/>
      <c r="L374" s="31"/>
      <c r="M374" s="31"/>
      <c r="N374" s="31"/>
      <c r="O374" s="31"/>
      <c r="P374" s="31"/>
      <c r="Q374" s="31"/>
      <c r="R374" s="31"/>
      <c r="S374" s="31"/>
      <c r="T374" s="31"/>
      <c r="U374" s="31"/>
      <c r="V374" s="31"/>
      <c r="W374" s="31"/>
      <c r="X374" s="31"/>
      <c r="Y374" s="31"/>
      <c r="Z374" s="31"/>
      <c r="AA374" s="3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row>
    <row r="375" spans="1:56" ht="20.100000000000001" customHeight="1">
      <c r="A375" s="1"/>
      <c r="B375" s="1"/>
      <c r="C375" s="1"/>
      <c r="D375" s="1"/>
      <c r="E375" s="33" t="s">
        <v>134</v>
      </c>
      <c r="F375" s="33"/>
      <c r="G375" s="33"/>
      <c r="H375" s="33"/>
      <c r="I375" s="33"/>
      <c r="J375" s="33"/>
      <c r="K375" s="33"/>
      <c r="L375" s="33"/>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row>
    <row r="376" spans="1:56" ht="159" customHeight="1">
      <c r="A376" s="1"/>
      <c r="B376" s="1"/>
      <c r="C376" s="1"/>
      <c r="D376" s="1"/>
      <c r="E376" s="1"/>
      <c r="F376" s="1"/>
      <c r="G376" s="31" t="s">
        <v>131</v>
      </c>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row>
    <row r="377" spans="1:56" ht="20.100000000000001" customHeight="1">
      <c r="A377" s="1"/>
      <c r="B377" s="1"/>
      <c r="C377" s="1"/>
      <c r="D377" s="1"/>
      <c r="E377" s="33" t="s">
        <v>135</v>
      </c>
      <c r="F377" s="33"/>
      <c r="G377" s="33"/>
      <c r="H377" s="33"/>
      <c r="I377" s="33"/>
      <c r="J377" s="33"/>
      <c r="K377" s="33"/>
      <c r="L377" s="33"/>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row>
    <row r="378" spans="1:56" ht="18.95" customHeight="1">
      <c r="A378" s="1"/>
      <c r="B378" s="1"/>
      <c r="C378" s="1"/>
      <c r="D378" s="1"/>
      <c r="E378" s="1"/>
      <c r="F378" s="1"/>
      <c r="G378" s="31" t="s">
        <v>136</v>
      </c>
      <c r="H378" s="31"/>
      <c r="I378" s="31"/>
      <c r="J378" s="31"/>
      <c r="K378" s="31"/>
      <c r="L378" s="31"/>
      <c r="M378" s="31"/>
      <c r="N378" s="31"/>
      <c r="O378" s="31"/>
      <c r="P378" s="31"/>
      <c r="Q378" s="31"/>
      <c r="R378" s="31"/>
      <c r="S378" s="31"/>
      <c r="T378" s="31"/>
      <c r="U378" s="31"/>
      <c r="V378" s="31"/>
      <c r="W378" s="31"/>
      <c r="X378" s="31"/>
      <c r="Y378" s="31"/>
      <c r="Z378" s="31"/>
      <c r="AA378" s="3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row>
    <row r="379" spans="1:56" ht="20.100000000000001" customHeight="1">
      <c r="A379" s="1"/>
      <c r="B379" s="1"/>
      <c r="C379" s="1"/>
      <c r="D379" s="1"/>
      <c r="E379" s="33" t="s">
        <v>137</v>
      </c>
      <c r="F379" s="33"/>
      <c r="G379" s="33"/>
      <c r="H379" s="33"/>
      <c r="I379" s="33"/>
      <c r="J379" s="33"/>
      <c r="K379" s="33"/>
      <c r="L379" s="33"/>
      <c r="M379" s="33"/>
      <c r="N379" s="33"/>
      <c r="O379" s="33"/>
      <c r="P379" s="33"/>
      <c r="Q379" s="33"/>
      <c r="R379" s="33"/>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row>
    <row r="380" spans="1:56" ht="20.100000000000001" customHeight="1">
      <c r="A380" s="1"/>
      <c r="B380" s="1"/>
      <c r="C380" s="1"/>
      <c r="D380" s="1"/>
      <c r="E380" s="1"/>
      <c r="F380" s="1"/>
      <c r="G380" s="1"/>
      <c r="H380" s="1"/>
      <c r="I380" s="1"/>
      <c r="J380" s="1"/>
      <c r="K380" s="1"/>
      <c r="L380" s="1"/>
      <c r="M380" s="1"/>
      <c r="N380" s="1"/>
      <c r="O380" s="2"/>
      <c r="P380" s="1"/>
      <c r="Q380" s="31" t="s">
        <v>138</v>
      </c>
      <c r="R380" s="31"/>
      <c r="S380" s="3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row>
    <row r="381" spans="1:56" ht="20.100000000000001" customHeight="1">
      <c r="A381" s="1"/>
      <c r="B381" s="1"/>
      <c r="C381" s="1"/>
      <c r="D381" s="1"/>
      <c r="E381" s="1"/>
      <c r="F381" s="1"/>
      <c r="G381" s="1"/>
      <c r="H381" s="1"/>
      <c r="I381" s="1"/>
      <c r="J381" s="1"/>
      <c r="K381" s="1"/>
      <c r="L381" s="1"/>
      <c r="M381" s="1"/>
      <c r="N381" s="1"/>
      <c r="O381" s="2"/>
      <c r="P381" s="1"/>
      <c r="Q381" s="31" t="s">
        <v>139</v>
      </c>
      <c r="R381" s="31"/>
      <c r="S381" s="3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row>
    <row r="382" spans="1:56" ht="20.100000000000001" customHeight="1">
      <c r="A382" s="1"/>
      <c r="B382" s="1"/>
      <c r="C382" s="1"/>
      <c r="D382" s="1"/>
      <c r="E382" s="1"/>
      <c r="F382" s="1"/>
      <c r="G382" s="1"/>
      <c r="H382" s="1"/>
      <c r="I382" s="1"/>
      <c r="J382" s="1"/>
      <c r="K382" s="1"/>
      <c r="L382" s="1"/>
      <c r="M382" s="1"/>
      <c r="N382" s="1"/>
      <c r="O382" s="2"/>
      <c r="P382" s="1"/>
      <c r="Q382" s="31" t="s">
        <v>140</v>
      </c>
      <c r="R382" s="31"/>
      <c r="S382" s="3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row>
    <row r="383" spans="1:56" ht="20.100000000000001" customHeight="1">
      <c r="A383" s="1"/>
      <c r="B383" s="1"/>
      <c r="C383" s="1"/>
      <c r="D383" s="1"/>
      <c r="E383" s="1"/>
      <c r="F383" s="1"/>
      <c r="G383" s="1"/>
      <c r="H383" s="1"/>
      <c r="I383" s="1"/>
      <c r="J383" s="1"/>
      <c r="K383" s="1"/>
      <c r="L383" s="1"/>
      <c r="M383" s="1"/>
      <c r="N383" s="1"/>
      <c r="O383" s="2"/>
      <c r="P383" s="1"/>
      <c r="Q383" s="31" t="s">
        <v>141</v>
      </c>
      <c r="R383" s="31"/>
      <c r="S383" s="3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row>
    <row r="384" spans="1:56" ht="20.100000000000001" customHeight="1">
      <c r="A384" s="1"/>
      <c r="B384" s="1"/>
      <c r="C384" s="32" t="s">
        <v>142</v>
      </c>
      <c r="D384" s="32"/>
      <c r="E384" s="32"/>
      <c r="F384" s="32"/>
      <c r="G384" s="32"/>
      <c r="H384" s="32"/>
      <c r="I384" s="32"/>
      <c r="J384" s="32"/>
      <c r="K384" s="32"/>
      <c r="L384" s="32"/>
      <c r="M384" s="32"/>
      <c r="N384" s="32"/>
      <c r="O384" s="32"/>
      <c r="P384" s="32"/>
      <c r="Q384" s="32"/>
      <c r="R384" s="32"/>
      <c r="S384" s="32"/>
      <c r="T384" s="32"/>
      <c r="U384" s="32"/>
      <c r="V384" s="32"/>
      <c r="W384" s="32"/>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row>
    <row r="385" spans="1:56" ht="17.100000000000001" customHeight="1">
      <c r="A385" s="1"/>
      <c r="B385" s="1"/>
      <c r="C385" s="31" t="s">
        <v>143</v>
      </c>
      <c r="D385" s="31"/>
      <c r="E385" s="31"/>
      <c r="F385" s="31"/>
      <c r="G385" s="31"/>
      <c r="H385" s="31"/>
      <c r="I385" s="31"/>
      <c r="J385" s="31"/>
      <c r="K385" s="31"/>
      <c r="L385" s="31"/>
      <c r="M385" s="31"/>
      <c r="N385" s="31"/>
      <c r="O385" s="31"/>
      <c r="P385" s="31"/>
      <c r="Q385" s="31"/>
      <c r="R385" s="31"/>
      <c r="S385" s="31"/>
      <c r="T385" s="31"/>
      <c r="U385" s="31"/>
      <c r="V385" s="31"/>
      <c r="W385" s="3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row>
    <row r="386" spans="1:56" ht="54" customHeight="1">
      <c r="A386" s="1"/>
      <c r="B386" s="1"/>
      <c r="C386" s="32" t="s">
        <v>144</v>
      </c>
      <c r="D386" s="32"/>
      <c r="E386" s="32"/>
      <c r="F386" s="32"/>
      <c r="G386" s="32"/>
      <c r="H386" s="32"/>
      <c r="I386" s="32"/>
      <c r="J386" s="32"/>
      <c r="K386" s="32"/>
      <c r="L386" s="32"/>
      <c r="M386" s="32"/>
      <c r="N386" s="32"/>
      <c r="O386" s="32"/>
      <c r="P386" s="32"/>
      <c r="Q386" s="32"/>
      <c r="R386" s="32"/>
      <c r="S386" s="32"/>
      <c r="T386" s="32"/>
      <c r="U386" s="32"/>
      <c r="V386" s="32"/>
      <c r="W386" s="32"/>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row>
    <row r="387" spans="1:56" ht="0.95" customHeight="1">
      <c r="A387" s="1"/>
      <c r="B387" s="1"/>
      <c r="C387" s="29" t="s">
        <v>145</v>
      </c>
      <c r="D387" s="29"/>
      <c r="E387" s="29"/>
      <c r="F387" s="29"/>
      <c r="G387" s="29"/>
      <c r="H387" s="29"/>
      <c r="I387" s="29"/>
      <c r="J387" s="29"/>
      <c r="K387" s="29"/>
      <c r="L387" s="29"/>
      <c r="M387" s="29"/>
      <c r="N387" s="1"/>
      <c r="O387" s="1"/>
      <c r="P387" s="1"/>
      <c r="Q387" s="1"/>
      <c r="R387" s="1"/>
      <c r="S387" s="1"/>
      <c r="T387" s="1"/>
      <c r="U387" s="1"/>
      <c r="V387" s="1"/>
      <c r="W387" s="1"/>
      <c r="X387" s="1"/>
      <c r="Y387" s="1"/>
      <c r="Z387" s="29" t="s">
        <v>146</v>
      </c>
      <c r="AA387" s="29"/>
      <c r="AB387" s="29"/>
      <c r="AC387" s="29"/>
      <c r="AD387" s="29" t="s">
        <v>147</v>
      </c>
      <c r="AE387" s="29"/>
      <c r="AF387" s="29"/>
      <c r="AG387" s="29"/>
      <c r="AH387" s="1"/>
      <c r="AI387" s="1"/>
      <c r="AJ387" s="1"/>
      <c r="AK387" s="1"/>
      <c r="AL387" s="1"/>
      <c r="AM387" s="1"/>
      <c r="AN387" s="1"/>
      <c r="AO387" s="1"/>
      <c r="AP387" s="1"/>
      <c r="AQ387" s="1"/>
      <c r="AR387" s="1"/>
      <c r="AS387" s="1"/>
      <c r="AT387" s="1"/>
      <c r="AU387" s="1"/>
      <c r="AV387" s="1"/>
      <c r="AW387" s="1"/>
      <c r="AX387" s="1"/>
      <c r="AY387" s="1"/>
      <c r="AZ387" s="1"/>
      <c r="BA387" s="30" t="s">
        <v>148</v>
      </c>
      <c r="BB387" s="30"/>
      <c r="BC387" s="30" t="s">
        <v>149</v>
      </c>
      <c r="BD387" s="1"/>
    </row>
    <row r="388" spans="1:56" ht="14.1" customHeight="1">
      <c r="A388" s="1"/>
      <c r="B388" s="1"/>
      <c r="C388" s="29"/>
      <c r="D388" s="29"/>
      <c r="E388" s="29"/>
      <c r="F388" s="29"/>
      <c r="G388" s="29"/>
      <c r="H388" s="29"/>
      <c r="I388" s="29"/>
      <c r="J388" s="29"/>
      <c r="K388" s="29"/>
      <c r="L388" s="29"/>
      <c r="M388" s="29"/>
      <c r="N388" s="1"/>
      <c r="O388" s="1"/>
      <c r="P388" s="1"/>
      <c r="Q388" s="1"/>
      <c r="R388" s="1"/>
      <c r="S388" s="1"/>
      <c r="T388" s="1"/>
      <c r="U388" s="1"/>
      <c r="V388" s="1"/>
      <c r="W388" s="1"/>
      <c r="X388" s="1"/>
      <c r="Y388" s="1"/>
      <c r="Z388" s="29"/>
      <c r="AA388" s="29"/>
      <c r="AB388" s="29"/>
      <c r="AC388" s="29"/>
      <c r="AD388" s="29"/>
      <c r="AE388" s="29"/>
      <c r="AF388" s="29"/>
      <c r="AG388" s="29"/>
      <c r="AH388" s="1"/>
      <c r="AI388" s="1"/>
      <c r="AJ388" s="1"/>
      <c r="AK388" s="1"/>
      <c r="AL388" s="1"/>
      <c r="AM388" s="1"/>
      <c r="AN388" s="1"/>
      <c r="AO388" s="1"/>
      <c r="AP388" s="1"/>
      <c r="AQ388" s="1"/>
      <c r="AR388" s="1"/>
      <c r="AS388" s="1"/>
      <c r="AT388" s="1"/>
      <c r="AU388" s="1"/>
      <c r="AV388" s="1"/>
      <c r="AW388" s="1"/>
      <c r="AX388" s="1"/>
      <c r="AY388" s="1"/>
      <c r="AZ388" s="1"/>
      <c r="BA388" s="30"/>
      <c r="BB388" s="30"/>
      <c r="BC388" s="30"/>
      <c r="BD388" s="1"/>
    </row>
    <row r="389" spans="1:56" ht="15" customHeight="1">
      <c r="A389" s="1"/>
      <c r="B389" s="1"/>
      <c r="C389" s="29" t="s">
        <v>150</v>
      </c>
      <c r="D389" s="29"/>
      <c r="E389" s="29"/>
      <c r="F389" s="29"/>
      <c r="G389" s="29"/>
      <c r="H389" s="29"/>
      <c r="I389" s="29"/>
      <c r="J389" s="29"/>
      <c r="K389" s="29"/>
      <c r="L389" s="29"/>
      <c r="M389" s="29"/>
      <c r="N389" s="1"/>
      <c r="O389" s="1"/>
      <c r="P389" s="1"/>
      <c r="Q389" s="1"/>
      <c r="R389" s="1"/>
      <c r="S389" s="1"/>
      <c r="T389" s="1"/>
      <c r="U389" s="1"/>
      <c r="V389" s="1"/>
      <c r="W389" s="1"/>
      <c r="X389" s="1"/>
      <c r="Y389" s="1"/>
      <c r="Z389" s="29" t="s">
        <v>151</v>
      </c>
      <c r="AA389" s="29"/>
      <c r="AB389" s="29"/>
      <c r="AC389" s="29"/>
      <c r="AD389" s="29" t="s">
        <v>152</v>
      </c>
      <c r="AE389" s="29"/>
      <c r="AF389" s="29"/>
      <c r="AG389" s="29"/>
      <c r="AH389" s="1"/>
      <c r="AI389" s="1"/>
      <c r="AJ389" s="1"/>
      <c r="AK389" s="1"/>
      <c r="AL389" s="1"/>
      <c r="AM389" s="1"/>
      <c r="AN389" s="1"/>
      <c r="AO389" s="1"/>
      <c r="AP389" s="1"/>
      <c r="AQ389" s="1"/>
      <c r="AR389" s="1"/>
      <c r="AS389" s="1"/>
      <c r="AT389" s="1"/>
      <c r="AU389" s="1"/>
      <c r="AV389" s="1"/>
      <c r="AW389" s="1"/>
      <c r="AX389" s="1"/>
      <c r="AY389" s="1"/>
      <c r="AZ389" s="1"/>
      <c r="BA389" s="1"/>
      <c r="BB389" s="1"/>
      <c r="BC389" s="1"/>
      <c r="BD389" s="1"/>
    </row>
    <row r="390" spans="1:56" ht="1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29" t="s">
        <v>153</v>
      </c>
      <c r="AA390" s="29"/>
      <c r="AB390" s="29"/>
      <c r="AC390" s="29"/>
      <c r="AD390" s="29" t="s">
        <v>154</v>
      </c>
      <c r="AE390" s="29"/>
      <c r="AF390" s="29"/>
      <c r="AG390" s="29"/>
      <c r="AH390" s="1"/>
      <c r="AI390" s="1"/>
      <c r="AJ390" s="1"/>
      <c r="AK390" s="1"/>
      <c r="AL390" s="1"/>
      <c r="AM390" s="1"/>
      <c r="AN390" s="1"/>
      <c r="AO390" s="1"/>
      <c r="AP390" s="1"/>
      <c r="AQ390" s="1"/>
      <c r="AR390" s="1"/>
      <c r="AS390" s="1"/>
      <c r="AT390" s="1"/>
      <c r="AU390" s="1"/>
      <c r="AV390" s="1"/>
      <c r="AW390" s="1"/>
      <c r="AX390" s="1"/>
      <c r="AY390" s="1"/>
      <c r="AZ390" s="1"/>
      <c r="BA390" s="1"/>
      <c r="BB390" s="1"/>
      <c r="BC390" s="1"/>
      <c r="BD390" s="1"/>
    </row>
  </sheetData>
  <mergeCells count="1356">
    <mergeCell ref="W7:AP7"/>
    <mergeCell ref="C8:T8"/>
    <mergeCell ref="U8:BC8"/>
    <mergeCell ref="C9:T9"/>
    <mergeCell ref="U9:X9"/>
    <mergeCell ref="Y9:AD9"/>
    <mergeCell ref="AE9:AH9"/>
    <mergeCell ref="AI9:AR9"/>
    <mergeCell ref="AS9:AU9"/>
    <mergeCell ref="AV9:BA9"/>
    <mergeCell ref="BB9:BC9"/>
    <mergeCell ref="C1:I3"/>
    <mergeCell ref="W2:AQ2"/>
    <mergeCell ref="W3:AQ4"/>
    <mergeCell ref="W5:AQ5"/>
    <mergeCell ref="W6:AP6"/>
    <mergeCell ref="D14:E14"/>
    <mergeCell ref="F14:AB14"/>
    <mergeCell ref="AS12:AU12"/>
    <mergeCell ref="AV12:BA12"/>
    <mergeCell ref="BB12:BC12"/>
    <mergeCell ref="C13:T13"/>
    <mergeCell ref="U13:BC13"/>
    <mergeCell ref="C12:T12"/>
    <mergeCell ref="U12:X12"/>
    <mergeCell ref="Y12:AD12"/>
    <mergeCell ref="AE12:AH12"/>
    <mergeCell ref="AI12:AR12"/>
    <mergeCell ref="AS10:AU10"/>
    <mergeCell ref="AV10:BA10"/>
    <mergeCell ref="BB10:BC10"/>
    <mergeCell ref="C11:T11"/>
    <mergeCell ref="U11:X11"/>
    <mergeCell ref="Y11:AD11"/>
    <mergeCell ref="AE11:AH11"/>
    <mergeCell ref="AI11:AR11"/>
    <mergeCell ref="AS11:AU11"/>
    <mergeCell ref="AV11:BA11"/>
    <mergeCell ref="BB11:BC11"/>
    <mergeCell ref="C10:T10"/>
    <mergeCell ref="U10:X10"/>
    <mergeCell ref="Y10:AD10"/>
    <mergeCell ref="AE10:AH10"/>
    <mergeCell ref="AI10:AR10"/>
    <mergeCell ref="AK17:AK19"/>
    <mergeCell ref="AO17:AO19"/>
    <mergeCell ref="AP17:AS19"/>
    <mergeCell ref="AX17:AX19"/>
    <mergeCell ref="K20:AX20"/>
    <mergeCell ref="K17:P19"/>
    <mergeCell ref="Q17:U19"/>
    <mergeCell ref="V17:Z19"/>
    <mergeCell ref="AA17:AD19"/>
    <mergeCell ref="AE17:AJ19"/>
    <mergeCell ref="AE15:AW15"/>
    <mergeCell ref="K16:P16"/>
    <mergeCell ref="Q16:U16"/>
    <mergeCell ref="V16:Z16"/>
    <mergeCell ref="AA16:AD16"/>
    <mergeCell ref="AE16:AO16"/>
    <mergeCell ref="AP16:AW16"/>
    <mergeCell ref="K15:P15"/>
    <mergeCell ref="Q15:U15"/>
    <mergeCell ref="V15:Z15"/>
    <mergeCell ref="AA15:AD15"/>
    <mergeCell ref="K24:AX24"/>
    <mergeCell ref="K25:P27"/>
    <mergeCell ref="Q25:U27"/>
    <mergeCell ref="V25:Z27"/>
    <mergeCell ref="AA25:AD27"/>
    <mergeCell ref="AE25:AJ27"/>
    <mergeCell ref="AK25:AK27"/>
    <mergeCell ref="AO25:AO27"/>
    <mergeCell ref="AP25:AS27"/>
    <mergeCell ref="AX25:AX27"/>
    <mergeCell ref="AK21:AK23"/>
    <mergeCell ref="AO21:AO23"/>
    <mergeCell ref="AP21:AS23"/>
    <mergeCell ref="AX21:AX23"/>
    <mergeCell ref="AU22:AV22"/>
    <mergeCell ref="K21:P23"/>
    <mergeCell ref="Q21:U23"/>
    <mergeCell ref="V21:Z23"/>
    <mergeCell ref="AA21:AD23"/>
    <mergeCell ref="AE21:AJ23"/>
    <mergeCell ref="K36:AD36"/>
    <mergeCell ref="AE36:AX36"/>
    <mergeCell ref="B37:H37"/>
    <mergeCell ref="I37:AY37"/>
    <mergeCell ref="B38:H38"/>
    <mergeCell ref="I38:AY38"/>
    <mergeCell ref="K32:AX32"/>
    <mergeCell ref="K33:P35"/>
    <mergeCell ref="Q33:U35"/>
    <mergeCell ref="V33:Z35"/>
    <mergeCell ref="AA33:AD35"/>
    <mergeCell ref="AE33:AO35"/>
    <mergeCell ref="AP33:AS35"/>
    <mergeCell ref="AX33:AX35"/>
    <mergeCell ref="AU34:AV34"/>
    <mergeCell ref="K28:AX28"/>
    <mergeCell ref="K29:P31"/>
    <mergeCell ref="Q29:U31"/>
    <mergeCell ref="V29:Z31"/>
    <mergeCell ref="AA29:AD31"/>
    <mergeCell ref="AE29:AJ31"/>
    <mergeCell ref="AK29:AK31"/>
    <mergeCell ref="AO29:AO31"/>
    <mergeCell ref="AP29:AS31"/>
    <mergeCell ref="AX29:AX31"/>
    <mergeCell ref="AE42:AH42"/>
    <mergeCell ref="AI42:AR42"/>
    <mergeCell ref="AS42:AU42"/>
    <mergeCell ref="AV42:BA42"/>
    <mergeCell ref="BB42:BC42"/>
    <mergeCell ref="C42:K42"/>
    <mergeCell ref="L42:Q42"/>
    <mergeCell ref="R42:T42"/>
    <mergeCell ref="U42:X42"/>
    <mergeCell ref="Y42:AD42"/>
    <mergeCell ref="AS40:AU40"/>
    <mergeCell ref="AV40:BA40"/>
    <mergeCell ref="BB40:BC40"/>
    <mergeCell ref="C41:K41"/>
    <mergeCell ref="L41:Q41"/>
    <mergeCell ref="R41:T41"/>
    <mergeCell ref="U41:X41"/>
    <mergeCell ref="Y41:AD41"/>
    <mergeCell ref="AE41:AH41"/>
    <mergeCell ref="AI41:AR41"/>
    <mergeCell ref="AS41:AU41"/>
    <mergeCell ref="AV41:BA41"/>
    <mergeCell ref="BB41:BC41"/>
    <mergeCell ref="C40:T40"/>
    <mergeCell ref="U40:X40"/>
    <mergeCell ref="Y40:AD40"/>
    <mergeCell ref="AE40:AH40"/>
    <mergeCell ref="AI40:AR40"/>
    <mergeCell ref="AS47:AU47"/>
    <mergeCell ref="AV47:BA47"/>
    <mergeCell ref="BB47:BC47"/>
    <mergeCell ref="C48:T48"/>
    <mergeCell ref="U48:BC48"/>
    <mergeCell ref="C47:T47"/>
    <mergeCell ref="U47:X47"/>
    <mergeCell ref="Y47:AD47"/>
    <mergeCell ref="AE47:AH47"/>
    <mergeCell ref="AI47:AR47"/>
    <mergeCell ref="AS45:AU45"/>
    <mergeCell ref="AV45:BA45"/>
    <mergeCell ref="BB45:BC45"/>
    <mergeCell ref="C46:T46"/>
    <mergeCell ref="U46:X46"/>
    <mergeCell ref="Y46:AD46"/>
    <mergeCell ref="AE46:AH46"/>
    <mergeCell ref="AI46:AR46"/>
    <mergeCell ref="AS46:AU46"/>
    <mergeCell ref="AV46:BA46"/>
    <mergeCell ref="BB46:BC46"/>
    <mergeCell ref="C45:T45"/>
    <mergeCell ref="U45:X45"/>
    <mergeCell ref="Y45:AD45"/>
    <mergeCell ref="AE45:AH45"/>
    <mergeCell ref="AI45:AR45"/>
    <mergeCell ref="D49:E49"/>
    <mergeCell ref="F49:AB49"/>
    <mergeCell ref="K50:P50"/>
    <mergeCell ref="Q50:U50"/>
    <mergeCell ref="V50:Z50"/>
    <mergeCell ref="AA50:AD50"/>
    <mergeCell ref="AK52:AK54"/>
    <mergeCell ref="AO52:AO54"/>
    <mergeCell ref="AP52:AS54"/>
    <mergeCell ref="AX52:AX54"/>
    <mergeCell ref="K55:AX55"/>
    <mergeCell ref="K52:P54"/>
    <mergeCell ref="Q52:U54"/>
    <mergeCell ref="V52:Z54"/>
    <mergeCell ref="AA52:AD54"/>
    <mergeCell ref="AE52:AJ54"/>
    <mergeCell ref="AE50:AW50"/>
    <mergeCell ref="K51:P51"/>
    <mergeCell ref="Q51:U51"/>
    <mergeCell ref="V51:Z51"/>
    <mergeCell ref="AA51:AD51"/>
    <mergeCell ref="AE51:AO51"/>
    <mergeCell ref="AP51:AW51"/>
    <mergeCell ref="K59:AX59"/>
    <mergeCell ref="K60:P62"/>
    <mergeCell ref="Q60:U62"/>
    <mergeCell ref="V60:Z62"/>
    <mergeCell ref="AA60:AD62"/>
    <mergeCell ref="AE60:AJ62"/>
    <mergeCell ref="AK60:AK62"/>
    <mergeCell ref="AO60:AO62"/>
    <mergeCell ref="AP60:AS62"/>
    <mergeCell ref="AX60:AX62"/>
    <mergeCell ref="AK56:AK58"/>
    <mergeCell ref="AO56:AO58"/>
    <mergeCell ref="AP56:AS58"/>
    <mergeCell ref="AX56:AX58"/>
    <mergeCell ref="AU57:AV57"/>
    <mergeCell ref="K56:P58"/>
    <mergeCell ref="Q56:U58"/>
    <mergeCell ref="V56:Z58"/>
    <mergeCell ref="AA56:AD58"/>
    <mergeCell ref="AE56:AJ58"/>
    <mergeCell ref="K71:AD71"/>
    <mergeCell ref="AE71:AX71"/>
    <mergeCell ref="B72:H72"/>
    <mergeCell ref="I72:AY73"/>
    <mergeCell ref="B74:H74"/>
    <mergeCell ref="I74:AY74"/>
    <mergeCell ref="K67:AX67"/>
    <mergeCell ref="K68:P70"/>
    <mergeCell ref="Q68:U70"/>
    <mergeCell ref="V68:Z70"/>
    <mergeCell ref="AA68:AD70"/>
    <mergeCell ref="AE68:AO70"/>
    <mergeCell ref="AP68:AS70"/>
    <mergeCell ref="AX68:AX70"/>
    <mergeCell ref="AU69:AV69"/>
    <mergeCell ref="K63:AX63"/>
    <mergeCell ref="K64:P66"/>
    <mergeCell ref="Q64:U66"/>
    <mergeCell ref="V64:Z66"/>
    <mergeCell ref="AA64:AD66"/>
    <mergeCell ref="AE64:AJ66"/>
    <mergeCell ref="AK64:AK66"/>
    <mergeCell ref="AO64:AO66"/>
    <mergeCell ref="AP64:AS66"/>
    <mergeCell ref="AX64:AX66"/>
    <mergeCell ref="AE77:AH77"/>
    <mergeCell ref="AI77:AR77"/>
    <mergeCell ref="AS77:AU77"/>
    <mergeCell ref="AV77:BA77"/>
    <mergeCell ref="BB77:BC77"/>
    <mergeCell ref="C77:K77"/>
    <mergeCell ref="L77:Q77"/>
    <mergeCell ref="R77:T77"/>
    <mergeCell ref="U77:X77"/>
    <mergeCell ref="Y77:AD77"/>
    <mergeCell ref="AS75:AU75"/>
    <mergeCell ref="AV75:BA75"/>
    <mergeCell ref="BB75:BC75"/>
    <mergeCell ref="C76:K76"/>
    <mergeCell ref="L76:Q76"/>
    <mergeCell ref="R76:T76"/>
    <mergeCell ref="U76:X76"/>
    <mergeCell ref="Y76:AD76"/>
    <mergeCell ref="AE76:AH76"/>
    <mergeCell ref="AI76:AR76"/>
    <mergeCell ref="AS76:AU76"/>
    <mergeCell ref="AV76:BA76"/>
    <mergeCell ref="BB76:BC76"/>
    <mergeCell ref="C75:T75"/>
    <mergeCell ref="U75:X75"/>
    <mergeCell ref="Y75:AD75"/>
    <mergeCell ref="AE75:AH75"/>
    <mergeCell ref="AI75:AR75"/>
    <mergeCell ref="AE82:AW82"/>
    <mergeCell ref="K83:P83"/>
    <mergeCell ref="Q83:U83"/>
    <mergeCell ref="V83:Z83"/>
    <mergeCell ref="AA83:AD83"/>
    <mergeCell ref="AE83:AO83"/>
    <mergeCell ref="AP83:AW83"/>
    <mergeCell ref="D81:E81"/>
    <mergeCell ref="F81:AB81"/>
    <mergeCell ref="K82:P82"/>
    <mergeCell ref="Q82:U82"/>
    <mergeCell ref="V82:Z82"/>
    <mergeCell ref="AA82:AD82"/>
    <mergeCell ref="AS79:AU79"/>
    <mergeCell ref="AV79:BA79"/>
    <mergeCell ref="BB79:BC79"/>
    <mergeCell ref="C80:T80"/>
    <mergeCell ref="U80:BC80"/>
    <mergeCell ref="C79:T79"/>
    <mergeCell ref="U79:X79"/>
    <mergeCell ref="Y79:AD79"/>
    <mergeCell ref="AE79:AH79"/>
    <mergeCell ref="AI79:AR79"/>
    <mergeCell ref="AK88:AK90"/>
    <mergeCell ref="AO88:AO90"/>
    <mergeCell ref="AP88:AS90"/>
    <mergeCell ref="AX88:AX90"/>
    <mergeCell ref="AU89:AV89"/>
    <mergeCell ref="K88:P90"/>
    <mergeCell ref="Q88:U90"/>
    <mergeCell ref="V88:Z90"/>
    <mergeCell ref="AA88:AD90"/>
    <mergeCell ref="AE88:AJ90"/>
    <mergeCell ref="AK84:AK86"/>
    <mergeCell ref="AO84:AO86"/>
    <mergeCell ref="AP84:AS86"/>
    <mergeCell ref="AX84:AX86"/>
    <mergeCell ref="K87:AX87"/>
    <mergeCell ref="K84:P86"/>
    <mergeCell ref="Q84:U86"/>
    <mergeCell ref="V84:Z86"/>
    <mergeCell ref="AA84:AD86"/>
    <mergeCell ref="AE84:AJ86"/>
    <mergeCell ref="K95:AX95"/>
    <mergeCell ref="K96:P98"/>
    <mergeCell ref="Q96:U98"/>
    <mergeCell ref="V96:Z98"/>
    <mergeCell ref="AA96:AD98"/>
    <mergeCell ref="AE96:AJ98"/>
    <mergeCell ref="AK96:AK98"/>
    <mergeCell ref="AO96:AO98"/>
    <mergeCell ref="AP96:AS98"/>
    <mergeCell ref="AX96:AX98"/>
    <mergeCell ref="K91:AX91"/>
    <mergeCell ref="K92:P94"/>
    <mergeCell ref="Q92:U94"/>
    <mergeCell ref="V92:Z94"/>
    <mergeCell ref="AA92:AD94"/>
    <mergeCell ref="AE92:AJ94"/>
    <mergeCell ref="AK92:AK94"/>
    <mergeCell ref="AO92:AO94"/>
    <mergeCell ref="AP92:AS94"/>
    <mergeCell ref="AX92:AX94"/>
    <mergeCell ref="AS107:AU107"/>
    <mergeCell ref="AV107:BA107"/>
    <mergeCell ref="BB107:BC107"/>
    <mergeCell ref="C107:T107"/>
    <mergeCell ref="U107:X107"/>
    <mergeCell ref="Y107:AD107"/>
    <mergeCell ref="AE107:AH107"/>
    <mergeCell ref="AI107:AR107"/>
    <mergeCell ref="K103:AD103"/>
    <mergeCell ref="AE103:AX103"/>
    <mergeCell ref="B104:H104"/>
    <mergeCell ref="I104:AY104"/>
    <mergeCell ref="B105:H105"/>
    <mergeCell ref="I105:AY105"/>
    <mergeCell ref="K99:AX99"/>
    <mergeCell ref="K100:P102"/>
    <mergeCell ref="Q100:U102"/>
    <mergeCell ref="V100:Z102"/>
    <mergeCell ref="AA100:AD102"/>
    <mergeCell ref="AE100:AO102"/>
    <mergeCell ref="AP100:AS102"/>
    <mergeCell ref="AX100:AX102"/>
    <mergeCell ref="AU101:AV101"/>
    <mergeCell ref="AE108:AH108"/>
    <mergeCell ref="AI108:AR108"/>
    <mergeCell ref="AS108:AU108"/>
    <mergeCell ref="AV108:BA108"/>
    <mergeCell ref="BB108:BC108"/>
    <mergeCell ref="C108:K108"/>
    <mergeCell ref="L108:Q108"/>
    <mergeCell ref="R108:T108"/>
    <mergeCell ref="U108:X108"/>
    <mergeCell ref="Y108:AD108"/>
    <mergeCell ref="D113:E113"/>
    <mergeCell ref="F113:AB113"/>
    <mergeCell ref="K114:P114"/>
    <mergeCell ref="Q114:U114"/>
    <mergeCell ref="V114:Z114"/>
    <mergeCell ref="AA114:AD114"/>
    <mergeCell ref="AS111:AU111"/>
    <mergeCell ref="AV111:BA111"/>
    <mergeCell ref="BB111:BC111"/>
    <mergeCell ref="C112:T112"/>
    <mergeCell ref="U112:BC112"/>
    <mergeCell ref="C111:T111"/>
    <mergeCell ref="U111:X111"/>
    <mergeCell ref="Y111:AD111"/>
    <mergeCell ref="AE111:AH111"/>
    <mergeCell ref="AI111:AR111"/>
    <mergeCell ref="AE109:AH109"/>
    <mergeCell ref="AI109:AR109"/>
    <mergeCell ref="AS109:AU109"/>
    <mergeCell ref="AV109:BA109"/>
    <mergeCell ref="BB109:BC109"/>
    <mergeCell ref="C109:K109"/>
    <mergeCell ref="L109:Q109"/>
    <mergeCell ref="R109:T109"/>
    <mergeCell ref="U109:X109"/>
    <mergeCell ref="Y109:AD109"/>
    <mergeCell ref="AK116:AK118"/>
    <mergeCell ref="AO116:AO118"/>
    <mergeCell ref="AP116:AS118"/>
    <mergeCell ref="AX116:AX118"/>
    <mergeCell ref="K119:AX119"/>
    <mergeCell ref="K116:P118"/>
    <mergeCell ref="Q116:U118"/>
    <mergeCell ref="V116:Z118"/>
    <mergeCell ref="AA116:AD118"/>
    <mergeCell ref="AE116:AJ118"/>
    <mergeCell ref="AE114:AW114"/>
    <mergeCell ref="K115:P115"/>
    <mergeCell ref="Q115:U115"/>
    <mergeCell ref="V115:Z115"/>
    <mergeCell ref="AA115:AD115"/>
    <mergeCell ref="AE115:AO115"/>
    <mergeCell ref="AP115:AW115"/>
    <mergeCell ref="K123:AX123"/>
    <mergeCell ref="K124:P126"/>
    <mergeCell ref="Q124:U126"/>
    <mergeCell ref="V124:Z126"/>
    <mergeCell ref="AA124:AD126"/>
    <mergeCell ref="AE124:AJ126"/>
    <mergeCell ref="AK124:AK126"/>
    <mergeCell ref="AO124:AO126"/>
    <mergeCell ref="AP124:AS126"/>
    <mergeCell ref="AX124:AX126"/>
    <mergeCell ref="AK120:AK122"/>
    <mergeCell ref="AO120:AO122"/>
    <mergeCell ref="AP120:AS122"/>
    <mergeCell ref="AX120:AX122"/>
    <mergeCell ref="AU121:AV121"/>
    <mergeCell ref="K120:P122"/>
    <mergeCell ref="Q120:U122"/>
    <mergeCell ref="V120:Z122"/>
    <mergeCell ref="AA120:AD122"/>
    <mergeCell ref="AE120:AJ122"/>
    <mergeCell ref="K135:AD135"/>
    <mergeCell ref="AE135:AX135"/>
    <mergeCell ref="B136:H136"/>
    <mergeCell ref="I136:AY136"/>
    <mergeCell ref="B137:H137"/>
    <mergeCell ref="I137:AY137"/>
    <mergeCell ref="K131:AX131"/>
    <mergeCell ref="K132:P134"/>
    <mergeCell ref="Q132:U134"/>
    <mergeCell ref="V132:Z134"/>
    <mergeCell ref="AA132:AD134"/>
    <mergeCell ref="AE132:AO134"/>
    <mergeCell ref="AP132:AS134"/>
    <mergeCell ref="AX132:AX134"/>
    <mergeCell ref="AU133:AV133"/>
    <mergeCell ref="K127:AX127"/>
    <mergeCell ref="K128:P130"/>
    <mergeCell ref="Q128:U130"/>
    <mergeCell ref="V128:Z130"/>
    <mergeCell ref="AA128:AD130"/>
    <mergeCell ref="AE128:AJ130"/>
    <mergeCell ref="AK128:AK130"/>
    <mergeCell ref="AO128:AO130"/>
    <mergeCell ref="AP128:AS130"/>
    <mergeCell ref="AX128:AX130"/>
    <mergeCell ref="AE141:AH141"/>
    <mergeCell ref="AI141:AR141"/>
    <mergeCell ref="AS141:AU141"/>
    <mergeCell ref="AV141:BA141"/>
    <mergeCell ref="BB141:BC141"/>
    <mergeCell ref="C141:K141"/>
    <mergeCell ref="L141:Q141"/>
    <mergeCell ref="R141:T141"/>
    <mergeCell ref="U141:X141"/>
    <mergeCell ref="Y141:AD141"/>
    <mergeCell ref="AS139:AU139"/>
    <mergeCell ref="AV139:BA139"/>
    <mergeCell ref="BB139:BC139"/>
    <mergeCell ref="C140:K140"/>
    <mergeCell ref="L140:Q140"/>
    <mergeCell ref="R140:T140"/>
    <mergeCell ref="U140:X140"/>
    <mergeCell ref="Y140:AD140"/>
    <mergeCell ref="AE140:AH140"/>
    <mergeCell ref="AI140:AR140"/>
    <mergeCell ref="AS140:AU140"/>
    <mergeCell ref="AV140:BA140"/>
    <mergeCell ref="BB140:BC140"/>
    <mergeCell ref="C139:T139"/>
    <mergeCell ref="U139:X139"/>
    <mergeCell ref="Y139:AD139"/>
    <mergeCell ref="AE139:AH139"/>
    <mergeCell ref="AI139:AR139"/>
    <mergeCell ref="D148:E148"/>
    <mergeCell ref="F148:AB148"/>
    <mergeCell ref="K149:P149"/>
    <mergeCell ref="Q149:U149"/>
    <mergeCell ref="V149:Z149"/>
    <mergeCell ref="AA149:AD149"/>
    <mergeCell ref="AS146:AU146"/>
    <mergeCell ref="AV146:BA146"/>
    <mergeCell ref="BB146:BC146"/>
    <mergeCell ref="C147:T147"/>
    <mergeCell ref="U147:BC147"/>
    <mergeCell ref="C146:T146"/>
    <mergeCell ref="U146:X146"/>
    <mergeCell ref="Y146:AD146"/>
    <mergeCell ref="AE146:AH146"/>
    <mergeCell ref="AI146:AR146"/>
    <mergeCell ref="AS144:AU144"/>
    <mergeCell ref="AV144:BA144"/>
    <mergeCell ref="BB144:BC144"/>
    <mergeCell ref="C145:T145"/>
    <mergeCell ref="U145:X145"/>
    <mergeCell ref="Y145:AD145"/>
    <mergeCell ref="AE145:AH145"/>
    <mergeCell ref="AI145:AR145"/>
    <mergeCell ref="AS145:AU145"/>
    <mergeCell ref="AV145:BA145"/>
    <mergeCell ref="BB145:BC145"/>
    <mergeCell ref="C144:T144"/>
    <mergeCell ref="U144:X144"/>
    <mergeCell ref="Y144:AD144"/>
    <mergeCell ref="AE144:AH144"/>
    <mergeCell ref="AI144:AR144"/>
    <mergeCell ref="AK151:AK153"/>
    <mergeCell ref="AO151:AO153"/>
    <mergeCell ref="AP151:AS153"/>
    <mergeCell ref="AX151:AX153"/>
    <mergeCell ref="K154:AX154"/>
    <mergeCell ref="K151:P153"/>
    <mergeCell ref="Q151:U153"/>
    <mergeCell ref="V151:Z153"/>
    <mergeCell ref="AA151:AD153"/>
    <mergeCell ref="AE151:AJ153"/>
    <mergeCell ref="AE149:AW149"/>
    <mergeCell ref="K150:P150"/>
    <mergeCell ref="Q150:U150"/>
    <mergeCell ref="V150:Z150"/>
    <mergeCell ref="AA150:AD150"/>
    <mergeCell ref="AE150:AO150"/>
    <mergeCell ref="AP150:AW150"/>
    <mergeCell ref="K158:AX158"/>
    <mergeCell ref="K159:P161"/>
    <mergeCell ref="Q159:U161"/>
    <mergeCell ref="V159:Z161"/>
    <mergeCell ref="AA159:AD161"/>
    <mergeCell ref="AE159:AJ161"/>
    <mergeCell ref="AK159:AK161"/>
    <mergeCell ref="AO159:AO161"/>
    <mergeCell ref="AP159:AS161"/>
    <mergeCell ref="AX159:AX161"/>
    <mergeCell ref="AK155:AK157"/>
    <mergeCell ref="AO155:AO157"/>
    <mergeCell ref="AP155:AS157"/>
    <mergeCell ref="AX155:AX157"/>
    <mergeCell ref="AU156:AV156"/>
    <mergeCell ref="K155:P157"/>
    <mergeCell ref="Q155:U157"/>
    <mergeCell ref="V155:Z157"/>
    <mergeCell ref="AA155:AD157"/>
    <mergeCell ref="AE155:AJ157"/>
    <mergeCell ref="K166:AX166"/>
    <mergeCell ref="K167:P169"/>
    <mergeCell ref="Q167:U169"/>
    <mergeCell ref="V167:Z169"/>
    <mergeCell ref="AA167:AD169"/>
    <mergeCell ref="AE167:AO169"/>
    <mergeCell ref="AP167:AS169"/>
    <mergeCell ref="AX167:AX169"/>
    <mergeCell ref="AU168:AV168"/>
    <mergeCell ref="K162:AX162"/>
    <mergeCell ref="K163:P165"/>
    <mergeCell ref="Q163:U165"/>
    <mergeCell ref="V163:Z165"/>
    <mergeCell ref="AA163:AD165"/>
    <mergeCell ref="AE163:AJ165"/>
    <mergeCell ref="AK163:AK165"/>
    <mergeCell ref="AO163:AO165"/>
    <mergeCell ref="AP163:AS165"/>
    <mergeCell ref="AX163:AX165"/>
    <mergeCell ref="K170:AD170"/>
    <mergeCell ref="AE170:AX170"/>
    <mergeCell ref="B171:H171"/>
    <mergeCell ref="I171:AY172"/>
    <mergeCell ref="B173:H173"/>
    <mergeCell ref="I173:AY173"/>
    <mergeCell ref="BB176:BC176"/>
    <mergeCell ref="C177:K177"/>
    <mergeCell ref="L177:Q177"/>
    <mergeCell ref="R177:T177"/>
    <mergeCell ref="U177:X177"/>
    <mergeCell ref="Y177:AD177"/>
    <mergeCell ref="AE177:AH177"/>
    <mergeCell ref="AI177:AR177"/>
    <mergeCell ref="AS177:AU177"/>
    <mergeCell ref="AV177:BA177"/>
    <mergeCell ref="BB177:BC177"/>
    <mergeCell ref="I174:AY174"/>
    <mergeCell ref="C176:T176"/>
    <mergeCell ref="U176:X176"/>
    <mergeCell ref="Y176:AD176"/>
    <mergeCell ref="AE176:AH176"/>
    <mergeCell ref="AI176:AR176"/>
    <mergeCell ref="AS176:AU176"/>
    <mergeCell ref="AV176:BA176"/>
    <mergeCell ref="AE179:AH179"/>
    <mergeCell ref="AI179:AR179"/>
    <mergeCell ref="AS179:AU179"/>
    <mergeCell ref="AV179:BA179"/>
    <mergeCell ref="BB179:BC179"/>
    <mergeCell ref="C179:K179"/>
    <mergeCell ref="L179:Q179"/>
    <mergeCell ref="R179:T179"/>
    <mergeCell ref="U179:X179"/>
    <mergeCell ref="Y179:AD179"/>
    <mergeCell ref="AE178:AH178"/>
    <mergeCell ref="AI178:AR178"/>
    <mergeCell ref="AS178:AU178"/>
    <mergeCell ref="AV178:BA178"/>
    <mergeCell ref="BB178:BC178"/>
    <mergeCell ref="C178:K178"/>
    <mergeCell ref="L178:Q178"/>
    <mergeCell ref="R178:T178"/>
    <mergeCell ref="U178:X178"/>
    <mergeCell ref="Y178:AD178"/>
    <mergeCell ref="D184:E184"/>
    <mergeCell ref="F184:AB184"/>
    <mergeCell ref="K185:P185"/>
    <mergeCell ref="Q185:U185"/>
    <mergeCell ref="V185:Z185"/>
    <mergeCell ref="AA185:AD185"/>
    <mergeCell ref="AS182:AU182"/>
    <mergeCell ref="AV182:BA182"/>
    <mergeCell ref="BB182:BC182"/>
    <mergeCell ref="C183:T183"/>
    <mergeCell ref="U183:BC183"/>
    <mergeCell ref="C182:T182"/>
    <mergeCell ref="U182:X182"/>
    <mergeCell ref="Y182:AD182"/>
    <mergeCell ref="AE182:AH182"/>
    <mergeCell ref="AI182:AR182"/>
    <mergeCell ref="AE180:AH180"/>
    <mergeCell ref="AI180:AR180"/>
    <mergeCell ref="AS180:AU180"/>
    <mergeCell ref="AV180:BA180"/>
    <mergeCell ref="BB180:BC180"/>
    <mergeCell ref="C180:K180"/>
    <mergeCell ref="L180:Q180"/>
    <mergeCell ref="R180:T180"/>
    <mergeCell ref="U180:X180"/>
    <mergeCell ref="Y180:AD180"/>
    <mergeCell ref="AK187:AK189"/>
    <mergeCell ref="AO187:AO189"/>
    <mergeCell ref="AP187:AS189"/>
    <mergeCell ref="AX187:AX189"/>
    <mergeCell ref="K190:AX190"/>
    <mergeCell ref="K187:P189"/>
    <mergeCell ref="Q187:U189"/>
    <mergeCell ref="V187:Z189"/>
    <mergeCell ref="AA187:AD189"/>
    <mergeCell ref="AE187:AJ189"/>
    <mergeCell ref="AE185:AW185"/>
    <mergeCell ref="K186:P186"/>
    <mergeCell ref="Q186:U186"/>
    <mergeCell ref="V186:Z186"/>
    <mergeCell ref="AA186:AD186"/>
    <mergeCell ref="AE186:AO186"/>
    <mergeCell ref="AP186:AW186"/>
    <mergeCell ref="K194:AX194"/>
    <mergeCell ref="K195:P197"/>
    <mergeCell ref="Q195:U197"/>
    <mergeCell ref="V195:Z197"/>
    <mergeCell ref="AA195:AD197"/>
    <mergeCell ref="AE195:AJ197"/>
    <mergeCell ref="AK195:AK197"/>
    <mergeCell ref="AO195:AO197"/>
    <mergeCell ref="AP195:AS197"/>
    <mergeCell ref="AX195:AX197"/>
    <mergeCell ref="AK191:AK193"/>
    <mergeCell ref="AO191:AO193"/>
    <mergeCell ref="AP191:AS193"/>
    <mergeCell ref="AX191:AX193"/>
    <mergeCell ref="AU192:AV192"/>
    <mergeCell ref="K191:P193"/>
    <mergeCell ref="Q191:U193"/>
    <mergeCell ref="V191:Z193"/>
    <mergeCell ref="AA191:AD193"/>
    <mergeCell ref="AE191:AJ193"/>
    <mergeCell ref="K206:AD206"/>
    <mergeCell ref="AE206:AX206"/>
    <mergeCell ref="B207:H207"/>
    <mergeCell ref="I207:AY207"/>
    <mergeCell ref="B208:H208"/>
    <mergeCell ref="I208:AY208"/>
    <mergeCell ref="K202:AX202"/>
    <mergeCell ref="K203:P205"/>
    <mergeCell ref="Q203:U205"/>
    <mergeCell ref="V203:Z205"/>
    <mergeCell ref="AA203:AD205"/>
    <mergeCell ref="AE203:AO205"/>
    <mergeCell ref="AP203:AS205"/>
    <mergeCell ref="AX203:AX205"/>
    <mergeCell ref="AU204:AV204"/>
    <mergeCell ref="K198:AX198"/>
    <mergeCell ref="K199:P201"/>
    <mergeCell ref="Q199:U201"/>
    <mergeCell ref="V199:Z201"/>
    <mergeCell ref="AA199:AD201"/>
    <mergeCell ref="AE199:AJ201"/>
    <mergeCell ref="AK199:AK201"/>
    <mergeCell ref="AO199:AO201"/>
    <mergeCell ref="AP199:AS201"/>
    <mergeCell ref="AX199:AX201"/>
    <mergeCell ref="I209:AY209"/>
    <mergeCell ref="C211:T211"/>
    <mergeCell ref="U211:X211"/>
    <mergeCell ref="Y211:AD211"/>
    <mergeCell ref="AE211:AH211"/>
    <mergeCell ref="AI211:AR211"/>
    <mergeCell ref="AS211:AU211"/>
    <mergeCell ref="AV211:BA211"/>
    <mergeCell ref="AE213:AH213"/>
    <mergeCell ref="AI213:AR213"/>
    <mergeCell ref="AS213:AU213"/>
    <mergeCell ref="AV213:BA213"/>
    <mergeCell ref="BB213:BC213"/>
    <mergeCell ref="C213:K213"/>
    <mergeCell ref="L213:Q213"/>
    <mergeCell ref="R213:T213"/>
    <mergeCell ref="U213:X213"/>
    <mergeCell ref="Y213:AD213"/>
    <mergeCell ref="BB211:BC211"/>
    <mergeCell ref="C212:K212"/>
    <mergeCell ref="L212:Q212"/>
    <mergeCell ref="R212:T212"/>
    <mergeCell ref="U212:X212"/>
    <mergeCell ref="Y212:AD212"/>
    <mergeCell ref="AE212:AH212"/>
    <mergeCell ref="AI212:AR212"/>
    <mergeCell ref="AS212:AU212"/>
    <mergeCell ref="AV212:BA212"/>
    <mergeCell ref="BB212:BC212"/>
    <mergeCell ref="D220:E220"/>
    <mergeCell ref="F220:AB220"/>
    <mergeCell ref="K221:P221"/>
    <mergeCell ref="Q221:U221"/>
    <mergeCell ref="V221:Z221"/>
    <mergeCell ref="AA221:AD221"/>
    <mergeCell ref="AS218:AU218"/>
    <mergeCell ref="AV218:BA218"/>
    <mergeCell ref="BB218:BC218"/>
    <mergeCell ref="C219:T219"/>
    <mergeCell ref="U219:BC219"/>
    <mergeCell ref="C218:T218"/>
    <mergeCell ref="U218:X218"/>
    <mergeCell ref="Y218:AD218"/>
    <mergeCell ref="AE218:AH218"/>
    <mergeCell ref="AI218:AR218"/>
    <mergeCell ref="AS216:AU216"/>
    <mergeCell ref="AV216:BA216"/>
    <mergeCell ref="BB216:BC216"/>
    <mergeCell ref="C217:T217"/>
    <mergeCell ref="U217:X217"/>
    <mergeCell ref="Y217:AD217"/>
    <mergeCell ref="AE217:AH217"/>
    <mergeCell ref="AI217:AR217"/>
    <mergeCell ref="AS217:AU217"/>
    <mergeCell ref="AV217:BA217"/>
    <mergeCell ref="BB217:BC217"/>
    <mergeCell ref="C216:T216"/>
    <mergeCell ref="U216:X216"/>
    <mergeCell ref="Y216:AD216"/>
    <mergeCell ref="AE216:AH216"/>
    <mergeCell ref="AI216:AR216"/>
    <mergeCell ref="AK223:AK225"/>
    <mergeCell ref="AO223:AO225"/>
    <mergeCell ref="AP223:AS225"/>
    <mergeCell ref="AX223:AX225"/>
    <mergeCell ref="K226:AX226"/>
    <mergeCell ref="K223:P225"/>
    <mergeCell ref="Q223:U225"/>
    <mergeCell ref="V223:Z225"/>
    <mergeCell ref="AA223:AD225"/>
    <mergeCell ref="AE223:AJ225"/>
    <mergeCell ref="AE221:AW221"/>
    <mergeCell ref="K222:P222"/>
    <mergeCell ref="Q222:U222"/>
    <mergeCell ref="V222:Z222"/>
    <mergeCell ref="AA222:AD222"/>
    <mergeCell ref="AE222:AO222"/>
    <mergeCell ref="AP222:AW222"/>
    <mergeCell ref="K230:AX230"/>
    <mergeCell ref="K231:P233"/>
    <mergeCell ref="Q231:U233"/>
    <mergeCell ref="V231:Z233"/>
    <mergeCell ref="AA231:AD233"/>
    <mergeCell ref="AE231:AJ233"/>
    <mergeCell ref="AK231:AK233"/>
    <mergeCell ref="AO231:AO233"/>
    <mergeCell ref="AP231:AS233"/>
    <mergeCell ref="AX231:AX233"/>
    <mergeCell ref="AK227:AK229"/>
    <mergeCell ref="AO227:AO229"/>
    <mergeCell ref="AP227:AS229"/>
    <mergeCell ref="AX227:AX229"/>
    <mergeCell ref="AU228:AV228"/>
    <mergeCell ref="K227:P229"/>
    <mergeCell ref="Q227:U229"/>
    <mergeCell ref="V227:Z229"/>
    <mergeCell ref="AA227:AD229"/>
    <mergeCell ref="AE227:AJ229"/>
    <mergeCell ref="K242:AD242"/>
    <mergeCell ref="AE242:AX242"/>
    <mergeCell ref="B243:H243"/>
    <mergeCell ref="I243:AY243"/>
    <mergeCell ref="B244:H244"/>
    <mergeCell ref="I244:AY244"/>
    <mergeCell ref="K238:AX238"/>
    <mergeCell ref="K239:P241"/>
    <mergeCell ref="Q239:U241"/>
    <mergeCell ref="V239:Z241"/>
    <mergeCell ref="AA239:AD241"/>
    <mergeCell ref="AE239:AO241"/>
    <mergeCell ref="AP239:AS241"/>
    <mergeCell ref="AX239:AX241"/>
    <mergeCell ref="AU240:AV240"/>
    <mergeCell ref="K234:AX234"/>
    <mergeCell ref="K235:P237"/>
    <mergeCell ref="Q235:U237"/>
    <mergeCell ref="V235:Z237"/>
    <mergeCell ref="AA235:AD237"/>
    <mergeCell ref="AE235:AJ237"/>
    <mergeCell ref="AK235:AK237"/>
    <mergeCell ref="AO235:AO237"/>
    <mergeCell ref="AP235:AS237"/>
    <mergeCell ref="AX235:AX237"/>
    <mergeCell ref="AS245:AU245"/>
    <mergeCell ref="AV245:BA245"/>
    <mergeCell ref="BB245:BC245"/>
    <mergeCell ref="C245:T245"/>
    <mergeCell ref="U245:X245"/>
    <mergeCell ref="Y245:AD245"/>
    <mergeCell ref="AE245:AH245"/>
    <mergeCell ref="AI245:AR245"/>
    <mergeCell ref="AE247:AH247"/>
    <mergeCell ref="AI247:AR247"/>
    <mergeCell ref="AS247:AU247"/>
    <mergeCell ref="AV247:BA247"/>
    <mergeCell ref="BB247:BC247"/>
    <mergeCell ref="C247:K247"/>
    <mergeCell ref="L247:Q247"/>
    <mergeCell ref="R247:T247"/>
    <mergeCell ref="U247:X247"/>
    <mergeCell ref="Y247:AD247"/>
    <mergeCell ref="AE246:AH246"/>
    <mergeCell ref="AI246:AR246"/>
    <mergeCell ref="AS246:AU246"/>
    <mergeCell ref="AV246:BA246"/>
    <mergeCell ref="BB246:BC246"/>
    <mergeCell ref="C246:K246"/>
    <mergeCell ref="L246:Q246"/>
    <mergeCell ref="R246:T246"/>
    <mergeCell ref="U246:X246"/>
    <mergeCell ref="Y246:AD246"/>
    <mergeCell ref="AE249:AH249"/>
    <mergeCell ref="AI249:AR249"/>
    <mergeCell ref="AS249:AU249"/>
    <mergeCell ref="AV249:BA249"/>
    <mergeCell ref="BB249:BC249"/>
    <mergeCell ref="C249:K249"/>
    <mergeCell ref="L249:Q249"/>
    <mergeCell ref="R249:T249"/>
    <mergeCell ref="U249:X249"/>
    <mergeCell ref="Y249:AD249"/>
    <mergeCell ref="AE248:AH248"/>
    <mergeCell ref="AI248:AR248"/>
    <mergeCell ref="AS248:AU248"/>
    <mergeCell ref="AV248:BA248"/>
    <mergeCell ref="BB248:BC248"/>
    <mergeCell ref="C248:K248"/>
    <mergeCell ref="L248:Q248"/>
    <mergeCell ref="R248:T248"/>
    <mergeCell ref="U248:X248"/>
    <mergeCell ref="Y248:AD248"/>
    <mergeCell ref="AE252:AH252"/>
    <mergeCell ref="AI252:AR252"/>
    <mergeCell ref="AS252:AU252"/>
    <mergeCell ref="AV252:BA252"/>
    <mergeCell ref="BB252:BC252"/>
    <mergeCell ref="C252:K252"/>
    <mergeCell ref="L252:Q252"/>
    <mergeCell ref="R252:T252"/>
    <mergeCell ref="U252:X252"/>
    <mergeCell ref="Y252:AD252"/>
    <mergeCell ref="AS250:AU250"/>
    <mergeCell ref="AV250:BA250"/>
    <mergeCell ref="BB250:BC250"/>
    <mergeCell ref="C251:K251"/>
    <mergeCell ref="L251:Q251"/>
    <mergeCell ref="R251:T251"/>
    <mergeCell ref="U251:X251"/>
    <mergeCell ref="Y251:AD251"/>
    <mergeCell ref="AE251:AH251"/>
    <mergeCell ref="AI251:AR251"/>
    <mergeCell ref="AS251:AU251"/>
    <mergeCell ref="AV251:BA251"/>
    <mergeCell ref="BB251:BC251"/>
    <mergeCell ref="C250:T250"/>
    <mergeCell ref="U250:X250"/>
    <mergeCell ref="Y250:AD250"/>
    <mergeCell ref="AE250:AH250"/>
    <mergeCell ref="AI250:AR250"/>
    <mergeCell ref="AE255:AH255"/>
    <mergeCell ref="AI255:AR255"/>
    <mergeCell ref="AS255:AU255"/>
    <mergeCell ref="AV255:BA255"/>
    <mergeCell ref="BB255:BC255"/>
    <mergeCell ref="C255:K255"/>
    <mergeCell ref="L255:Q255"/>
    <mergeCell ref="R255:T255"/>
    <mergeCell ref="U255:X255"/>
    <mergeCell ref="Y255:AD255"/>
    <mergeCell ref="AS253:AU253"/>
    <mergeCell ref="AV253:BA253"/>
    <mergeCell ref="BB253:BC253"/>
    <mergeCell ref="C254:K254"/>
    <mergeCell ref="L254:Q254"/>
    <mergeCell ref="R254:T254"/>
    <mergeCell ref="U254:X254"/>
    <mergeCell ref="Y254:AD254"/>
    <mergeCell ref="AE254:AH254"/>
    <mergeCell ref="AI254:AR254"/>
    <mergeCell ref="AS254:AU254"/>
    <mergeCell ref="AV254:BA254"/>
    <mergeCell ref="BB254:BC254"/>
    <mergeCell ref="C253:T253"/>
    <mergeCell ref="U253:X253"/>
    <mergeCell ref="Y253:AD253"/>
    <mergeCell ref="AE253:AH253"/>
    <mergeCell ref="AI253:AR253"/>
    <mergeCell ref="AE257:AH257"/>
    <mergeCell ref="AI257:AR257"/>
    <mergeCell ref="AS257:AU257"/>
    <mergeCell ref="AV257:BA257"/>
    <mergeCell ref="BB257:BC257"/>
    <mergeCell ref="C257:K257"/>
    <mergeCell ref="L257:Q257"/>
    <mergeCell ref="R257:T257"/>
    <mergeCell ref="U257:X257"/>
    <mergeCell ref="Y257:AD257"/>
    <mergeCell ref="AE256:AH256"/>
    <mergeCell ref="AI256:AR256"/>
    <mergeCell ref="AS256:AU256"/>
    <mergeCell ref="AV256:BA256"/>
    <mergeCell ref="BB256:BC256"/>
    <mergeCell ref="C256:K256"/>
    <mergeCell ref="L256:Q256"/>
    <mergeCell ref="R256:T256"/>
    <mergeCell ref="U256:X256"/>
    <mergeCell ref="Y256:AD256"/>
    <mergeCell ref="AS258:AU258"/>
    <mergeCell ref="AV258:BA258"/>
    <mergeCell ref="BB258:BC258"/>
    <mergeCell ref="C259:K259"/>
    <mergeCell ref="L259:Q259"/>
    <mergeCell ref="R259:T259"/>
    <mergeCell ref="U259:X259"/>
    <mergeCell ref="Y259:AD259"/>
    <mergeCell ref="AE259:AH259"/>
    <mergeCell ref="AI259:AR259"/>
    <mergeCell ref="AS259:AU259"/>
    <mergeCell ref="AV259:BA259"/>
    <mergeCell ref="BB259:BC259"/>
    <mergeCell ref="C258:T258"/>
    <mergeCell ref="U258:X258"/>
    <mergeCell ref="Y258:AD258"/>
    <mergeCell ref="AE258:AH258"/>
    <mergeCell ref="AI258:AR258"/>
    <mergeCell ref="D264:E264"/>
    <mergeCell ref="F264:AB264"/>
    <mergeCell ref="K265:P265"/>
    <mergeCell ref="Q265:U265"/>
    <mergeCell ref="V265:Z265"/>
    <mergeCell ref="AA265:AD265"/>
    <mergeCell ref="AS262:AU262"/>
    <mergeCell ref="AV262:BA262"/>
    <mergeCell ref="BB262:BC262"/>
    <mergeCell ref="C263:T263"/>
    <mergeCell ref="U263:BC263"/>
    <mergeCell ref="C262:T262"/>
    <mergeCell ref="U262:X262"/>
    <mergeCell ref="Y262:AD262"/>
    <mergeCell ref="AE262:AH262"/>
    <mergeCell ref="AI262:AR262"/>
    <mergeCell ref="AE260:AH260"/>
    <mergeCell ref="AI260:AR260"/>
    <mergeCell ref="AS260:AU260"/>
    <mergeCell ref="AV260:BA260"/>
    <mergeCell ref="BB260:BC260"/>
    <mergeCell ref="C260:K260"/>
    <mergeCell ref="L260:Q260"/>
    <mergeCell ref="R260:T260"/>
    <mergeCell ref="U260:X260"/>
    <mergeCell ref="Y260:AD260"/>
    <mergeCell ref="AK267:AK269"/>
    <mergeCell ref="AO267:AO269"/>
    <mergeCell ref="AP267:AS269"/>
    <mergeCell ref="AX267:AX269"/>
    <mergeCell ref="K270:AX270"/>
    <mergeCell ref="K267:P269"/>
    <mergeCell ref="Q267:U269"/>
    <mergeCell ref="V267:Z269"/>
    <mergeCell ref="AA267:AD269"/>
    <mergeCell ref="AE267:AJ269"/>
    <mergeCell ref="AE265:AW265"/>
    <mergeCell ref="K266:P266"/>
    <mergeCell ref="Q266:U266"/>
    <mergeCell ref="V266:Z266"/>
    <mergeCell ref="AA266:AD266"/>
    <mergeCell ref="AE266:AO266"/>
    <mergeCell ref="AP266:AW266"/>
    <mergeCell ref="K274:AX274"/>
    <mergeCell ref="K275:P277"/>
    <mergeCell ref="Q275:U277"/>
    <mergeCell ref="V275:Z277"/>
    <mergeCell ref="AA275:AD277"/>
    <mergeCell ref="AE275:AJ277"/>
    <mergeCell ref="AK275:AK277"/>
    <mergeCell ref="AO275:AO277"/>
    <mergeCell ref="AP275:AS277"/>
    <mergeCell ref="AX275:AX277"/>
    <mergeCell ref="AK271:AK273"/>
    <mergeCell ref="AO271:AO273"/>
    <mergeCell ref="AP271:AS273"/>
    <mergeCell ref="AX271:AX273"/>
    <mergeCell ref="AU272:AV272"/>
    <mergeCell ref="K271:P273"/>
    <mergeCell ref="Q271:U273"/>
    <mergeCell ref="V271:Z273"/>
    <mergeCell ref="AA271:AD273"/>
    <mergeCell ref="AE271:AJ273"/>
    <mergeCell ref="K286:AD286"/>
    <mergeCell ref="AE286:AX286"/>
    <mergeCell ref="B287:H287"/>
    <mergeCell ref="I287:AY287"/>
    <mergeCell ref="B288:H288"/>
    <mergeCell ref="I288:AY288"/>
    <mergeCell ref="K282:AX282"/>
    <mergeCell ref="K283:P285"/>
    <mergeCell ref="Q283:U285"/>
    <mergeCell ref="V283:Z285"/>
    <mergeCell ref="AA283:AD285"/>
    <mergeCell ref="AE283:AO285"/>
    <mergeCell ref="AP283:AS285"/>
    <mergeCell ref="AX283:AX285"/>
    <mergeCell ref="AU284:AV284"/>
    <mergeCell ref="K278:AX278"/>
    <mergeCell ref="K279:P281"/>
    <mergeCell ref="Q279:U281"/>
    <mergeCell ref="V279:Z281"/>
    <mergeCell ref="AA279:AD281"/>
    <mergeCell ref="AE279:AJ281"/>
    <mergeCell ref="AK279:AK281"/>
    <mergeCell ref="AO279:AO281"/>
    <mergeCell ref="AP279:AS281"/>
    <mergeCell ref="AX279:AX281"/>
    <mergeCell ref="AE292:AH292"/>
    <mergeCell ref="AI292:AR292"/>
    <mergeCell ref="AS292:AU292"/>
    <mergeCell ref="AV292:BA292"/>
    <mergeCell ref="BB292:BC292"/>
    <mergeCell ref="C292:K292"/>
    <mergeCell ref="L292:Q292"/>
    <mergeCell ref="R292:T292"/>
    <mergeCell ref="U292:X292"/>
    <mergeCell ref="Y292:AD292"/>
    <mergeCell ref="AS290:AU290"/>
    <mergeCell ref="AV290:BA290"/>
    <mergeCell ref="BB290:BC290"/>
    <mergeCell ref="C291:K291"/>
    <mergeCell ref="L291:Q291"/>
    <mergeCell ref="R291:T291"/>
    <mergeCell ref="U291:X291"/>
    <mergeCell ref="Y291:AD291"/>
    <mergeCell ref="AE291:AH291"/>
    <mergeCell ref="AI291:AR291"/>
    <mergeCell ref="AS291:AU291"/>
    <mergeCell ref="AV291:BA291"/>
    <mergeCell ref="BB291:BC291"/>
    <mergeCell ref="C290:T290"/>
    <mergeCell ref="U290:X290"/>
    <mergeCell ref="Y290:AD290"/>
    <mergeCell ref="AE290:AH290"/>
    <mergeCell ref="AI290:AR290"/>
    <mergeCell ref="D296:E296"/>
    <mergeCell ref="F296:AB296"/>
    <mergeCell ref="K297:P297"/>
    <mergeCell ref="Q297:U297"/>
    <mergeCell ref="V297:Z297"/>
    <mergeCell ref="AA297:AD297"/>
    <mergeCell ref="AS294:AU294"/>
    <mergeCell ref="AV294:BA294"/>
    <mergeCell ref="BB294:BC294"/>
    <mergeCell ref="C295:T295"/>
    <mergeCell ref="U295:BC295"/>
    <mergeCell ref="C294:T294"/>
    <mergeCell ref="U294:X294"/>
    <mergeCell ref="Y294:AD294"/>
    <mergeCell ref="AE294:AH294"/>
    <mergeCell ref="AI294:AR294"/>
    <mergeCell ref="AK299:AK301"/>
    <mergeCell ref="AO299:AO301"/>
    <mergeCell ref="AP299:AS301"/>
    <mergeCell ref="AX299:AX301"/>
    <mergeCell ref="K302:AX302"/>
    <mergeCell ref="K299:P301"/>
    <mergeCell ref="Q299:U301"/>
    <mergeCell ref="V299:Z301"/>
    <mergeCell ref="AA299:AD301"/>
    <mergeCell ref="AE299:AJ301"/>
    <mergeCell ref="AE297:AW297"/>
    <mergeCell ref="K298:P298"/>
    <mergeCell ref="Q298:U298"/>
    <mergeCell ref="V298:Z298"/>
    <mergeCell ref="AA298:AD298"/>
    <mergeCell ref="AE298:AO298"/>
    <mergeCell ref="AP298:AW298"/>
    <mergeCell ref="K306:AX306"/>
    <mergeCell ref="K307:P309"/>
    <mergeCell ref="Q307:U309"/>
    <mergeCell ref="V307:Z309"/>
    <mergeCell ref="AA307:AD309"/>
    <mergeCell ref="AE307:AJ309"/>
    <mergeCell ref="AK307:AK309"/>
    <mergeCell ref="AO307:AO309"/>
    <mergeCell ref="AP307:AS309"/>
    <mergeCell ref="AX307:AX309"/>
    <mergeCell ref="AK303:AK305"/>
    <mergeCell ref="AO303:AO305"/>
    <mergeCell ref="AP303:AS305"/>
    <mergeCell ref="AX303:AX305"/>
    <mergeCell ref="AU304:AV304"/>
    <mergeCell ref="K303:P305"/>
    <mergeCell ref="Q303:U305"/>
    <mergeCell ref="V303:Z305"/>
    <mergeCell ref="AA303:AD305"/>
    <mergeCell ref="AE303:AJ305"/>
    <mergeCell ref="K318:AD318"/>
    <mergeCell ref="AE318:AX318"/>
    <mergeCell ref="B319:H319"/>
    <mergeCell ref="I319:AY319"/>
    <mergeCell ref="B320:H320"/>
    <mergeCell ref="I320:AY320"/>
    <mergeCell ref="K314:AX314"/>
    <mergeCell ref="K315:P317"/>
    <mergeCell ref="Q315:U317"/>
    <mergeCell ref="V315:Z317"/>
    <mergeCell ref="AA315:AD317"/>
    <mergeCell ref="AE315:AO317"/>
    <mergeCell ref="AP315:AS317"/>
    <mergeCell ref="AX315:AX317"/>
    <mergeCell ref="AU316:AV316"/>
    <mergeCell ref="K310:AX310"/>
    <mergeCell ref="K311:P313"/>
    <mergeCell ref="Q311:U313"/>
    <mergeCell ref="V311:Z313"/>
    <mergeCell ref="AA311:AD313"/>
    <mergeCell ref="AE311:AJ313"/>
    <mergeCell ref="AK311:AK313"/>
    <mergeCell ref="AO311:AO313"/>
    <mergeCell ref="AP311:AS313"/>
    <mergeCell ref="AX311:AX313"/>
    <mergeCell ref="AE324:AH324"/>
    <mergeCell ref="AI324:AR324"/>
    <mergeCell ref="AS324:AU324"/>
    <mergeCell ref="AV324:BA324"/>
    <mergeCell ref="BB324:BC324"/>
    <mergeCell ref="C324:K324"/>
    <mergeCell ref="L324:Q324"/>
    <mergeCell ref="R324:T324"/>
    <mergeCell ref="U324:X324"/>
    <mergeCell ref="Y324:AD324"/>
    <mergeCell ref="AS322:AU322"/>
    <mergeCell ref="AV322:BA322"/>
    <mergeCell ref="BB322:BC322"/>
    <mergeCell ref="C323:K323"/>
    <mergeCell ref="L323:Q323"/>
    <mergeCell ref="R323:T323"/>
    <mergeCell ref="U323:X323"/>
    <mergeCell ref="Y323:AD323"/>
    <mergeCell ref="AE323:AH323"/>
    <mergeCell ref="AI323:AR323"/>
    <mergeCell ref="AS323:AU323"/>
    <mergeCell ref="AV323:BA323"/>
    <mergeCell ref="BB323:BC323"/>
    <mergeCell ref="C322:T322"/>
    <mergeCell ref="U322:X322"/>
    <mergeCell ref="Y322:AD322"/>
    <mergeCell ref="AE322:AH322"/>
    <mergeCell ref="AI322:AR322"/>
    <mergeCell ref="D331:E331"/>
    <mergeCell ref="F331:AB331"/>
    <mergeCell ref="K332:P332"/>
    <mergeCell ref="Q332:U332"/>
    <mergeCell ref="V332:Z332"/>
    <mergeCell ref="AA332:AD332"/>
    <mergeCell ref="AS329:AU329"/>
    <mergeCell ref="AV329:BA329"/>
    <mergeCell ref="BB329:BC329"/>
    <mergeCell ref="C330:T330"/>
    <mergeCell ref="U330:BC330"/>
    <mergeCell ref="C329:T329"/>
    <mergeCell ref="U329:X329"/>
    <mergeCell ref="Y329:AD329"/>
    <mergeCell ref="AE329:AH329"/>
    <mergeCell ref="AI329:AR329"/>
    <mergeCell ref="AS327:AU327"/>
    <mergeCell ref="AV327:BA327"/>
    <mergeCell ref="BB327:BC327"/>
    <mergeCell ref="C328:T328"/>
    <mergeCell ref="U328:X328"/>
    <mergeCell ref="Y328:AD328"/>
    <mergeCell ref="AE328:AH328"/>
    <mergeCell ref="AI328:AR328"/>
    <mergeCell ref="AS328:AU328"/>
    <mergeCell ref="AV328:BA328"/>
    <mergeCell ref="BB328:BC328"/>
    <mergeCell ref="C327:T327"/>
    <mergeCell ref="U327:X327"/>
    <mergeCell ref="Y327:AD327"/>
    <mergeCell ref="AE327:AH327"/>
    <mergeCell ref="AI327:AR327"/>
    <mergeCell ref="AK334:AK336"/>
    <mergeCell ref="AO334:AO336"/>
    <mergeCell ref="AP334:AS336"/>
    <mergeCell ref="AX334:AX336"/>
    <mergeCell ref="K337:AX337"/>
    <mergeCell ref="K334:P336"/>
    <mergeCell ref="Q334:U336"/>
    <mergeCell ref="V334:Z336"/>
    <mergeCell ref="AA334:AD336"/>
    <mergeCell ref="AE334:AJ336"/>
    <mergeCell ref="AE332:AW332"/>
    <mergeCell ref="K333:P333"/>
    <mergeCell ref="Q333:U333"/>
    <mergeCell ref="V333:Z333"/>
    <mergeCell ref="AA333:AD333"/>
    <mergeCell ref="AE333:AO333"/>
    <mergeCell ref="AP333:AW333"/>
    <mergeCell ref="K341:AX341"/>
    <mergeCell ref="K342:P344"/>
    <mergeCell ref="Q342:U344"/>
    <mergeCell ref="V342:Z344"/>
    <mergeCell ref="AA342:AD344"/>
    <mergeCell ref="AE342:AJ344"/>
    <mergeCell ref="AK342:AK344"/>
    <mergeCell ref="AO342:AO344"/>
    <mergeCell ref="AP342:AS344"/>
    <mergeCell ref="AX342:AX344"/>
    <mergeCell ref="AK338:AK340"/>
    <mergeCell ref="AO338:AO340"/>
    <mergeCell ref="AP338:AS340"/>
    <mergeCell ref="AX338:AX340"/>
    <mergeCell ref="AU339:AV339"/>
    <mergeCell ref="K338:P340"/>
    <mergeCell ref="Q338:U340"/>
    <mergeCell ref="V338:Z340"/>
    <mergeCell ref="AA338:AD340"/>
    <mergeCell ref="AE338:AJ340"/>
    <mergeCell ref="AE353:AX353"/>
    <mergeCell ref="B354:H354"/>
    <mergeCell ref="I354:AY354"/>
    <mergeCell ref="B355:H355"/>
    <mergeCell ref="I355:AY355"/>
    <mergeCell ref="K349:AX349"/>
    <mergeCell ref="AE350:AO352"/>
    <mergeCell ref="AP350:AS352"/>
    <mergeCell ref="AX350:AX352"/>
    <mergeCell ref="AU351:AV351"/>
    <mergeCell ref="K345:AX345"/>
    <mergeCell ref="K346:P348"/>
    <mergeCell ref="Q346:U348"/>
    <mergeCell ref="V346:Z348"/>
    <mergeCell ref="AA346:AD348"/>
    <mergeCell ref="AE346:AJ348"/>
    <mergeCell ref="AK346:AK348"/>
    <mergeCell ref="AO346:AO348"/>
    <mergeCell ref="AP346:AS348"/>
    <mergeCell ref="AX346:AX348"/>
    <mergeCell ref="C357:T357"/>
    <mergeCell ref="U357:X357"/>
    <mergeCell ref="Y357:AD357"/>
    <mergeCell ref="AE357:AH357"/>
    <mergeCell ref="AI357:AR357"/>
    <mergeCell ref="AS357:AU357"/>
    <mergeCell ref="AV357:BA357"/>
    <mergeCell ref="AE359:AH359"/>
    <mergeCell ref="AI359:AR359"/>
    <mergeCell ref="AS359:AU359"/>
    <mergeCell ref="AV359:BA359"/>
    <mergeCell ref="BB359:BC359"/>
    <mergeCell ref="C359:K359"/>
    <mergeCell ref="L359:Q359"/>
    <mergeCell ref="R359:T359"/>
    <mergeCell ref="U359:X359"/>
    <mergeCell ref="Y359:AD359"/>
    <mergeCell ref="BB357:BC357"/>
    <mergeCell ref="C358:K358"/>
    <mergeCell ref="L358:Q358"/>
    <mergeCell ref="R358:T358"/>
    <mergeCell ref="U358:X358"/>
    <mergeCell ref="Y358:AD358"/>
    <mergeCell ref="AE358:AH358"/>
    <mergeCell ref="AI358:AR358"/>
    <mergeCell ref="AS358:AU358"/>
    <mergeCell ref="AV358:BA358"/>
    <mergeCell ref="BB358:BC358"/>
    <mergeCell ref="AE361:AH361"/>
    <mergeCell ref="AI361:AR361"/>
    <mergeCell ref="AS361:AU361"/>
    <mergeCell ref="AV361:BA361"/>
    <mergeCell ref="BB361:BC361"/>
    <mergeCell ref="C361:K361"/>
    <mergeCell ref="L361:Q361"/>
    <mergeCell ref="R361:T361"/>
    <mergeCell ref="U361:X361"/>
    <mergeCell ref="Y361:AD361"/>
    <mergeCell ref="AE360:AH360"/>
    <mergeCell ref="AI360:AR360"/>
    <mergeCell ref="AS360:AU360"/>
    <mergeCell ref="AV360:BA360"/>
    <mergeCell ref="BB360:BC360"/>
    <mergeCell ref="C360:K360"/>
    <mergeCell ref="L360:Q360"/>
    <mergeCell ref="R360:T360"/>
    <mergeCell ref="U360:X360"/>
    <mergeCell ref="Y360:AD360"/>
    <mergeCell ref="E373:L373"/>
    <mergeCell ref="G374:AA374"/>
    <mergeCell ref="E375:L375"/>
    <mergeCell ref="G376:AF376"/>
    <mergeCell ref="E377:L377"/>
    <mergeCell ref="E367:L367"/>
    <mergeCell ref="G368:AF368"/>
    <mergeCell ref="E369:L369"/>
    <mergeCell ref="G370:AF370"/>
    <mergeCell ref="G371:AF372"/>
    <mergeCell ref="AS362:AU362"/>
    <mergeCell ref="AV362:BA362"/>
    <mergeCell ref="BB362:BC362"/>
    <mergeCell ref="E364:AI364"/>
    <mergeCell ref="E365:G366"/>
    <mergeCell ref="C362:T362"/>
    <mergeCell ref="U362:X362"/>
    <mergeCell ref="Y362:AD362"/>
    <mergeCell ref="AE362:AH362"/>
    <mergeCell ref="AI362:AR362"/>
    <mergeCell ref="Z390:AC390"/>
    <mergeCell ref="AD390:AG390"/>
    <mergeCell ref="Z387:AC388"/>
    <mergeCell ref="AD387:AG388"/>
    <mergeCell ref="BA387:BB388"/>
    <mergeCell ref="BC387:BC388"/>
    <mergeCell ref="C389:M389"/>
    <mergeCell ref="Z389:AC389"/>
    <mergeCell ref="AD389:AG389"/>
    <mergeCell ref="Q383:S383"/>
    <mergeCell ref="C384:W384"/>
    <mergeCell ref="C385:W385"/>
    <mergeCell ref="C386:W386"/>
    <mergeCell ref="C387:M388"/>
    <mergeCell ref="G378:AA378"/>
    <mergeCell ref="E379:R379"/>
    <mergeCell ref="Q380:S380"/>
    <mergeCell ref="Q381:S381"/>
    <mergeCell ref="Q382:S382"/>
  </mergeCells>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PA_RepoUI_01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2025-11-05T22:08:29Z</dcterms:modified>
</cp:coreProperties>
</file>