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AAC\PAAC2023\"/>
    </mc:Choice>
  </mc:AlternateContent>
  <bookViews>
    <workbookView xWindow="14715" yWindow="90" windowWidth="14085" windowHeight="15450"/>
  </bookViews>
  <sheets>
    <sheet name="PAAC IDPC 2023" sheetId="1" r:id="rId1"/>
    <sheet name="As. Jurídica" sheetId="2" state="hidden" r:id="rId2"/>
    <sheet name="Corporativa" sheetId="3" state="hidden" r:id="rId3"/>
    <sheet name="Divulgación" sheetId="4" state="hidden" r:id="rId4"/>
    <sheet name="As. Planeación" sheetId="5" state="hidden" r:id="rId5"/>
    <sheet name="Control Interno" sheetId="6" state="hidden" r:id="rId6"/>
  </sheets>
  <definedNames>
    <definedName name="_Toc118192689" localSheetId="0">'PAAC IDPC 2023'!$B$17</definedName>
    <definedName name="_Toc118192690" localSheetId="0">'PAAC IDPC 2023'!$B$25</definedName>
  </definedNames>
  <calcPr calcId="152511"/>
  <extLst>
    <ext uri="GoogleSheetsCustomDataVersion1">
      <go:sheetsCustomData xmlns:go="http://customooxmlschemas.google.com/" r:id="rId10" roundtripDataSignature="AMtx7mjczEnOFfWgCkxgvx1MAaNkg7u9yg=="/>
    </ext>
  </extLst>
</workbook>
</file>

<file path=xl/calcChain.xml><?xml version="1.0" encoding="utf-8"?>
<calcChain xmlns="http://schemas.openxmlformats.org/spreadsheetml/2006/main">
  <c r="U10" i="1" l="1"/>
  <c r="M13" i="5" l="1"/>
  <c r="AQ12" i="1"/>
  <c r="AL12" i="1"/>
  <c r="AM12" i="1" s="1"/>
  <c r="AC12" i="1"/>
  <c r="AD12" i="1" s="1"/>
  <c r="T12" i="1"/>
  <c r="U12" i="1" s="1"/>
  <c r="AQ11" i="1"/>
  <c r="AL11" i="1"/>
  <c r="AM11" i="1" s="1"/>
  <c r="AC11" i="1"/>
  <c r="AD11" i="1" s="1"/>
  <c r="T11" i="1"/>
  <c r="U11" i="1" s="1"/>
  <c r="AR10" i="1"/>
  <c r="AQ10" i="1"/>
  <c r="AQ9" i="1"/>
  <c r="AL9" i="1"/>
  <c r="AM9" i="1" s="1"/>
  <c r="AC9" i="1"/>
  <c r="AD9" i="1" s="1"/>
  <c r="T9" i="1"/>
  <c r="AQ8" i="1"/>
  <c r="AL8" i="1"/>
  <c r="AM8" i="1" s="1"/>
  <c r="AC8" i="1"/>
  <c r="AD8" i="1" s="1"/>
  <c r="T8" i="1"/>
  <c r="AR9" i="1" l="1"/>
  <c r="AS9" i="1" s="1"/>
  <c r="AS10" i="1"/>
  <c r="AR11" i="1"/>
  <c r="AS11" i="1" s="1"/>
  <c r="U9" i="1"/>
  <c r="AR8" i="1"/>
  <c r="AS8" i="1" s="1"/>
  <c r="U8" i="1"/>
  <c r="AR12" i="1"/>
  <c r="AS12" i="1" s="1"/>
  <c r="AT8" i="1" l="1"/>
  <c r="AT13" i="1" s="1"/>
  <c r="AT15" i="1"/>
</calcChain>
</file>

<file path=xl/sharedStrings.xml><?xml version="1.0" encoding="utf-8"?>
<sst xmlns="http://schemas.openxmlformats.org/spreadsheetml/2006/main" count="530" uniqueCount="302">
  <si>
    <t>Subcomponente</t>
  </si>
  <si>
    <t>Ítem</t>
  </si>
  <si>
    <t xml:space="preserve"> Actividad Propuesta</t>
  </si>
  <si>
    <t>Tipo de Recurso</t>
  </si>
  <si>
    <t>Meta o producto</t>
  </si>
  <si>
    <t>Magnitud</t>
  </si>
  <si>
    <t>Indicador</t>
  </si>
  <si>
    <t xml:space="preserve">Dependencia Responsable </t>
  </si>
  <si>
    <t>Servidor líder</t>
  </si>
  <si>
    <t>Equipo apoyo</t>
  </si>
  <si>
    <t>Fecha Inicio</t>
  </si>
  <si>
    <t>Fecha Fin</t>
  </si>
  <si>
    <t>Prog I Cuatrim</t>
  </si>
  <si>
    <t>ENE</t>
  </si>
  <si>
    <t>FEB</t>
  </si>
  <si>
    <t>MAR</t>
  </si>
  <si>
    <t>ABR</t>
  </si>
  <si>
    <t>Ejec.</t>
  </si>
  <si>
    <t>Avance Cualitativo</t>
  </si>
  <si>
    <t>Observaciones Oficina Asesora de Planeación</t>
  </si>
  <si>
    <t>Prog</t>
  </si>
  <si>
    <t>MAY</t>
  </si>
  <si>
    <t>JUN</t>
  </si>
  <si>
    <t>JUL</t>
  </si>
  <si>
    <t>AGO</t>
  </si>
  <si>
    <t>SEP</t>
  </si>
  <si>
    <t>OCT</t>
  </si>
  <si>
    <t>NOV</t>
  </si>
  <si>
    <t>DIC</t>
  </si>
  <si>
    <t>Prog.</t>
  </si>
  <si>
    <t>Eficacia Actividad</t>
  </si>
  <si>
    <t>Eficacia Subcomponente</t>
  </si>
  <si>
    <t>Eficacia</t>
  </si>
  <si>
    <t>INSTITUTO DISTRITAL DE PATRIMONIO CULTURAL</t>
  </si>
  <si>
    <t>Componente 1: Gestión del Riesgo de Corrupción - Mapa de Riesgos de Corrupción</t>
  </si>
  <si>
    <t>Objetivo</t>
  </si>
  <si>
    <t>PRIMER CUATRIMESTRE</t>
  </si>
  <si>
    <t>SEGUNDO CUATRIMESTRE</t>
  </si>
  <si>
    <t>TERCER CUATRIMESTRE</t>
  </si>
  <si>
    <t>CUMPLIMIENTO ACUMULADO</t>
  </si>
  <si>
    <t>1.1.1</t>
  </si>
  <si>
    <t>Oficina Asesora de Planeación</t>
  </si>
  <si>
    <t>1.4.1</t>
  </si>
  <si>
    <t>3 Monitoreos al Mapa de Riesgos de Corrupción</t>
  </si>
  <si>
    <t>Subdirecciones - Oficinas asesoras</t>
  </si>
  <si>
    <t>1.4.2</t>
  </si>
  <si>
    <t>1.5.1</t>
  </si>
  <si>
    <t>3 Informes de evaluación al Mapa de Riesgos de Corrupción</t>
  </si>
  <si>
    <t>Asesoría de Control Interno</t>
  </si>
  <si>
    <t>Eficacia Componente</t>
  </si>
  <si>
    <t>Componente 2: Estrategia de Racionalización de Trámites</t>
  </si>
  <si>
    <t>Garantizar el acceso oportuno y efectivo a los servicios que ofrece el Instituto Distrital de Patrimonio Cultural</t>
  </si>
  <si>
    <t>DATOS TRÁMITES A RACIONALIZAR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</si>
  <si>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</si>
  <si>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</si>
  <si>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</si>
  <si>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</si>
  <si>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</si>
  <si>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</si>
  <si>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</si>
  <si>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</si>
  <si>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</si>
  <si>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Único</t>
  </si>
  <si>
    <t>Equiparación a estrato (1) para el cobro de servicios públicos de Inmuebles de Interés Cultural</t>
  </si>
  <si>
    <t>Inscrito</t>
  </si>
  <si>
    <t>Radicar de manera presencial o presentar a través de correo electrónico la solicitud ante la entidad junto con los documentos definidos para la evaluación de la equiparación a estrato uno</t>
  </si>
  <si>
    <t>Establecer un nuevo canal para la radicación de los documentos a través de la página web en el Link a un clic del patrimonio</t>
  </si>
  <si>
    <t>Reducción de tiempos y costo de desplazamiento del ciudadano</t>
  </si>
  <si>
    <t>Administrativa</t>
  </si>
  <si>
    <t>Aumento de canales y/o puntos de atención</t>
  </si>
  <si>
    <t xml:space="preserve">Atención a la ciudadanía /Equipo Sistemas/Protección e Intervención del Patrimonio </t>
  </si>
  <si>
    <t>Estar clasificado en la categoría de Conservación Integral o Conservación Tipológica, de acuerdo con el inventario de bienes de interés cultural del ámbito distrital, u homologado a los niveles de intervención</t>
  </si>
  <si>
    <t>Actualización del tramite de acuerdo con lo establecido en el decreto 018 de 2023</t>
  </si>
  <si>
    <t xml:space="preserve">Acceso al incentivo de equiparación para inmuebles que tengan uso residencial  y que se encuentren clasificados en estrato socioeconómico 2 a 6:
1. Bienes de Interés Cultural del Grupo Arquitectónico  del ámbito Nacional o Distrital clasificados u homologados en el Nivel de Intervención 1, 2 o 3.
2. Inmuebles localizados dentro de las delimitaciones de los Sectores de Interés Urbanístico con Vivienda en Serie – SIU VS, que estén clasificados en los Niveles de Intervención 1, 2 o 3.
3. Inmuebles localizados en el área afectada del Plan Especial de Manejo y Protección del Centro Histórico de Bogotá D.C., clasificados en los Niveles de Intervención 1, 2 o 3. 
</t>
  </si>
  <si>
    <t>Normativa</t>
  </si>
  <si>
    <t>Ampliación de cobertura</t>
  </si>
  <si>
    <t xml:space="preserve">Oficina Asesora de Planeación//Protección e Intervención del Patrimonio </t>
  </si>
  <si>
    <t>Notificación presencial o a través del canal virtual del acto administrativo a través del cual se aprueba o resolución mediante la cual se niega o desiste la solicitud.</t>
  </si>
  <si>
    <t>Notificar y entregar la respuesta a través de correo electrónico</t>
  </si>
  <si>
    <t>Tiempos y costo de desplazamiento del ciudadano</t>
  </si>
  <si>
    <t>Tecnologica</t>
  </si>
  <si>
    <t>Respuesta y/o notificación por medios electrónicos</t>
  </si>
  <si>
    <t>El ciudadano realiza el seguimiento al trámite a través de consulta vía telefónica, correo electrónico o a través de la asesoría técnica personalizada</t>
  </si>
  <si>
    <t>Establecer un nuevo canal de seguimiento al estado de avance del trámite a través de la plataforma a un clic del patrimonio cultural</t>
  </si>
  <si>
    <t>Disponer de mecanismos de seguimiento al estado del trámite</t>
  </si>
  <si>
    <t xml:space="preserve">Disponer para la entrega de los documentos requeridos un canal de cargue de documentos a través a un clic del patrimonio cultural </t>
  </si>
  <si>
    <t xml:space="preserve">Tiempos y costo de desplazamiento del ciudadano
Costos de impresión de documentos </t>
  </si>
  <si>
    <t>Radicación, y/o envío de documentos por medios electrónicos</t>
  </si>
  <si>
    <t>Componente 3: Rendición de Cuentas</t>
  </si>
  <si>
    <t>3.1.1</t>
  </si>
  <si>
    <t>3.2.2</t>
  </si>
  <si>
    <t>3.2.3</t>
  </si>
  <si>
    <t>3.2.4</t>
  </si>
  <si>
    <t>3.2.5</t>
  </si>
  <si>
    <t>3.2.7</t>
  </si>
  <si>
    <t>3.3.1</t>
  </si>
  <si>
    <t>Subdirección de Divulgación</t>
  </si>
  <si>
    <t>3.3.2</t>
  </si>
  <si>
    <t>Componente 4: Atención del Ciudadano</t>
  </si>
  <si>
    <t>4.1.1</t>
  </si>
  <si>
    <t>Subdirección de Gestión Corporativa</t>
  </si>
  <si>
    <t>4.2.1</t>
  </si>
  <si>
    <t>4.2.2</t>
  </si>
  <si>
    <t>4.2.3</t>
  </si>
  <si>
    <t>4.3.1</t>
  </si>
  <si>
    <t>4.4.2</t>
  </si>
  <si>
    <t>4.4.3</t>
  </si>
  <si>
    <t>4.5.1</t>
  </si>
  <si>
    <t>Componente 5: Transparencia y Acceso a la Información</t>
  </si>
  <si>
    <t>5.1.1</t>
  </si>
  <si>
    <t>5.1.2</t>
  </si>
  <si>
    <t>5.1.4</t>
  </si>
  <si>
    <t>5.1.5</t>
  </si>
  <si>
    <t>5.1.7</t>
  </si>
  <si>
    <t>Oficina Asesoría Jurídica</t>
  </si>
  <si>
    <t>5.2.1</t>
  </si>
  <si>
    <t>5.3.1</t>
  </si>
  <si>
    <t>5.3.2</t>
  </si>
  <si>
    <t>5.3.3</t>
  </si>
  <si>
    <t>5.4.1</t>
  </si>
  <si>
    <t>5.5.1</t>
  </si>
  <si>
    <t>Componente 6: Iniciativas adicionales</t>
  </si>
  <si>
    <t>6.1.1</t>
  </si>
  <si>
    <t>1 Plan de acción de la Política de Integridad aprobado</t>
  </si>
  <si>
    <t>Plan de acción de la Política de Integridad aprobado</t>
  </si>
  <si>
    <t>Gestores de Integridad</t>
  </si>
  <si>
    <t>6.1.3</t>
  </si>
  <si>
    <t>6.1.5</t>
  </si>
  <si>
    <t>CONTROL DE CAMBIOS</t>
  </si>
  <si>
    <t>Fecha</t>
  </si>
  <si>
    <t>Versión</t>
  </si>
  <si>
    <t>Cambios Introducidos</t>
  </si>
  <si>
    <t>Simplificación o mejora</t>
  </si>
  <si>
    <t>Origen</t>
  </si>
  <si>
    <t>CRÉDITOS</t>
  </si>
  <si>
    <t>Elaboró</t>
  </si>
  <si>
    <t>Revisó</t>
  </si>
  <si>
    <t>Aprobó</t>
  </si>
  <si>
    <t>Carlos Hernando Sandoval -  Profesional contratista , Oficina Asesora de Planeación</t>
  </si>
  <si>
    <t>Luz Patricia Quintanilla Parra -  Jefa Oficina Asesora de Planeación</t>
  </si>
  <si>
    <t>Comité Institucional de Gestión y Desempeño</t>
  </si>
  <si>
    <t>Documento de aprobación</t>
  </si>
  <si>
    <t>Componente</t>
  </si>
  <si>
    <t>Ejecución I Cuatrimestre 2019 (Pendiente)</t>
  </si>
  <si>
    <t>Programación  II Cuatrimestre 2019</t>
  </si>
  <si>
    <t>Subcomponente 1
Lineamientos de Transparencia Activa</t>
  </si>
  <si>
    <t>Elaborar y publicar trimestralmente un informe de la gestión contractual del IDPC.</t>
  </si>
  <si>
    <t>3 informes de la gestión contractual publicados</t>
  </si>
  <si>
    <t># de informes de la gestión contactual publicados / # de informes programados</t>
  </si>
  <si>
    <t>Subcomponente 1                         
Estructura administrativa y Direccionamiento estratégico</t>
  </si>
  <si>
    <t>Realizar actividades de divulgación del proceso de Atención a la Ciudadanía del IDPC, dirigidas a la ciudadanía.</t>
  </si>
  <si>
    <t>2 Actividades de divulgación del proceso de Atención a la Ciudadanía del IDPC, dirigidas a la ciudadanía</t>
  </si>
  <si>
    <t># de actividades de divulgación realizadas / # de actividades de divulgación programadas</t>
  </si>
  <si>
    <t>Subcomponente 2
Fortalecimiento de los canales de atención</t>
  </si>
  <si>
    <t>Verificar trimestralmente la consistencia de la información que se entrega a la ciudadanía a través de los diferentes canales de comunicación del IDPC. (Página Web / Guía de Trámites y Servicios / SUIT)</t>
  </si>
  <si>
    <t>3 Canales de comunicación del IDPC verificados por cuatrimestre</t>
  </si>
  <si>
    <t>Canales de comunicación consistentes</t>
  </si>
  <si>
    <t>Realizar un diagnóstico a los canales de comunicación en los que se interactúa con los ciudadanos, con el fin de identificar acciones que fortalezcan los canales de comunicación en materia de accesibilidad, gestión y tiempos de atención.</t>
  </si>
  <si>
    <t>1 Diagnóstico a los canales de comunicación</t>
  </si>
  <si>
    <t>Diagnóstico a los medios, espacios o escenarios presentado</t>
  </si>
  <si>
    <t>Realizar un diagnóstico de accesibilidad universal para la adecuación de la infraestructura física de las sedes del IDPC.</t>
  </si>
  <si>
    <t>1 Diagnóstico de accesibilidad realizado</t>
  </si>
  <si>
    <t>Diagnóstico de accesibilidad realizado</t>
  </si>
  <si>
    <t>Subcomponente 3
Talento Humano</t>
  </si>
  <si>
    <t>Realizar actividades de divulgación del proceso de Atención a la Ciudadanía del IDPC, dirigidas a los funcionarios y contratistas del IDPC.</t>
  </si>
  <si>
    <t>3 Actividades de divulgación del proceso de Atención a la Ciudadanía del IDPC, dirigidas a los funcionarios y contratistas del IDPC.</t>
  </si>
  <si>
    <t>4.3.2</t>
  </si>
  <si>
    <t>Realizar actividades de cualificación del servicio con el equipo de atención a la ciudadanía, grupo de correspondencia, operadores laterales del SDQS, grupo de asesoría técnica personalizada</t>
  </si>
  <si>
    <t>3 Actividades de cualificación del servicio con el equipo de atención a la ciudadanía, grupo de correspondencia, operadores laterales del SDQS, grupo de asesoría técnica personalizada</t>
  </si>
  <si>
    <t>Subcomponente 5
Relacionamiento con el ciudadano</t>
  </si>
  <si>
    <t>4.5.2</t>
  </si>
  <si>
    <t>Realizar informes trimestrales de medición de la satisfacción de la atención a la ciudadanía y publicarlos en la página web institucional (Micrositio de Transparencia y Acceso a la Información Pública)</t>
  </si>
  <si>
    <t>4 informes de medición realizados e publicados</t>
  </si>
  <si>
    <t># de informes publicados / # de informes programados</t>
  </si>
  <si>
    <t>4.5.3</t>
  </si>
  <si>
    <t>Realizar informes semestrales del Defensor del Ciudadano y publicarlos en la página web institucional (Micrositio de Transparencia y Acceso a la Información Pública)</t>
  </si>
  <si>
    <t>2 informes del defensor de la ciudadanía realizados y publicados</t>
  </si>
  <si>
    <t>4.5.4</t>
  </si>
  <si>
    <t>Realizar actividades de divulgación del portafolio de trámites y servicios del IDPC, dirigida a la ciudadanía y funcionarios y contratistas del IDPC.</t>
  </si>
  <si>
    <t>2 Actividades de divulgación del portafolio de trámites y servicios del IDPC</t>
  </si>
  <si>
    <t>Mantener actualizada de manera permanente, la información del IDPC obligatoria, en el marco de la Ley 1712 de 2014, el Decreto 103 de 2015, la Resolución 3564 de 2015.</t>
  </si>
  <si>
    <t>Información actualizada en el micrositio de Transparencia y Acceso a la Información de la página web</t>
  </si>
  <si>
    <t># de ítems actualizados / # de ítems de publicación obligatoria x 100</t>
  </si>
  <si>
    <t>Realizar informes cuatrimestrales de seguimiento a la implementación de la Ley de Transparencia y derecho de Acceso a la Información Pública.</t>
  </si>
  <si>
    <t>3 informes de seguimiento a la implementación de la Ley de Transparencia y derecho de Acceso a la Información Pública.</t>
  </si>
  <si>
    <t># de informes realizados / # de informes programados</t>
  </si>
  <si>
    <t>Publicar trimestralmente los actos administrativos expedidos por el IDPC en la vigencia 2019, de acuerdo con el Índice de Información Clasificada y Reservada.</t>
  </si>
  <si>
    <t>Actos administrativos publicados de la vigencia 2019</t>
  </si>
  <si>
    <t># de actos administrativos publicados de la vigencia 2019 / # de actos administrativos susceptibles de publicación x 100</t>
  </si>
  <si>
    <t>Subcomponente 2
Lineamientos de Transparencia
Pasiva</t>
  </si>
  <si>
    <t>Realizar seguimiento a la implementación de las políticas de protección de datos personales (1 informes semestral).</t>
  </si>
  <si>
    <t>2 Informes de seguimiento a la implementación de las políticas de protección de datos personales realizados (1 por semestre)</t>
  </si>
  <si>
    <t># de informes de seguimiento realizados / # de informes de seguimiento programados</t>
  </si>
  <si>
    <t>Subcomponente 3
Elaboración los Instrumentos de Gestión de la Información</t>
  </si>
  <si>
    <t>Realizar actividades de divulgación del Índice de Información Clasificada y Reservada.</t>
  </si>
  <si>
    <t>2 actividades de divulgación del Índice de Información Clasificada y Reservada.</t>
  </si>
  <si>
    <t>Verificar semestralmente la vigencia del índice de Información Clasificada y Reservada y del Esquema de Publicación de Información, en articulación con las dependencias de la entidad</t>
  </si>
  <si>
    <t>2 verificaciones del Índice de Información Clasificada y Reservada y Esquema de Publicación de Información</t>
  </si>
  <si>
    <t># de verificaciones realizadas / # de verificaciones programadas</t>
  </si>
  <si>
    <t>Realizar y adoptar el levantamiento de Cuadro de Caracterización Documental / Registro de Activos de Información en articulación con las dependencias de la entidad y realizar su divulgación (interna)</t>
  </si>
  <si>
    <t>1 Cuadro de Caracterización Documental / Registro de Activos de Información adoptado y divulgado</t>
  </si>
  <si>
    <t>Cuadro de Caracterización Documental / Registro de Activos de Información adoptado y divulgado</t>
  </si>
  <si>
    <t>5.3.4</t>
  </si>
  <si>
    <t>Formular y aprobar la Política de Seguridad de la Información del IDPC.</t>
  </si>
  <si>
    <t>1 Política de Seguridad de la Información del IDPC aprobada</t>
  </si>
  <si>
    <t>Política de Seguridad de la Información del IDPC aprobada</t>
  </si>
  <si>
    <t>Subcomponente 5
Monitoreo del Acceso a la Información Pública</t>
  </si>
  <si>
    <t>Elaborar informes trimestrales de la atención de PQRS (SDQS), en los que sel incluye un acápite sobre solicitudes de acceso a la información pública.</t>
  </si>
  <si>
    <t>4 Informes de PQRSD publicados</t>
  </si>
  <si>
    <t># de informes publicados / # de informes programadas</t>
  </si>
  <si>
    <t>No aplica</t>
  </si>
  <si>
    <t>Hacer seguimiento a la implementación de la fase III (vigencia 2019) de la Estrategia de Transparencia, Atención a la Ciudadanía y Participación 2017-2019.</t>
  </si>
  <si>
    <t>2 Informes de seguimiento a la implementación de la fase III</t>
  </si>
  <si>
    <t>Informes de seguimiento a la implementación presentados</t>
  </si>
  <si>
    <t>Formular y aprobar la Política Antisoborno, Antifraude y Antipiratería del IDPC, articulada con el Código de Integridad del IDPC.</t>
  </si>
  <si>
    <t>1 Política Antisoborno, Antifraude y Antipirateria del IDPC aprobada</t>
  </si>
  <si>
    <t>Política Antisoborno, Antifraude y Antipirateria del IDPC aprobada</t>
  </si>
  <si>
    <t>Formular y aprobar el plan de acción de la Política de Integridad, de acuerdo con el Autodiagnóstico de Gestión de Integridad del MIPG; el plan de acción incluirá una estrategia de divulgación entre otros de los siguientes temas: Código de Integridad, Código de Buen Gobierno e instrumentos para la prevención y denuncia de conflictos de intereses y  Política Antisoborno, Antifraude y Antipirateria.</t>
  </si>
  <si>
    <t>6.1.6</t>
  </si>
  <si>
    <t>Implementar el plan de acción de la Política de Integridad.</t>
  </si>
  <si>
    <t>100% del Plan de acción de la Política de Integridad implementado</t>
  </si>
  <si>
    <t>% de implementación del Plan de acción</t>
  </si>
  <si>
    <t>Subcomponente 3
Incentivos para motivar la cultura de la Rendición y Petición de Cuentas</t>
  </si>
  <si>
    <t>Elaborar piezas gráficas para sensibilizar sobre el patrimonio cultural de Bogotá, en el marco de la rendición y petición de cuentas permanente y divulgar en los canales de comunicación del IDPC.</t>
  </si>
  <si>
    <t>100% de piezas gráficas para sensibilizar sobre el patrimonio cultural  divulgadas en los canales de comunicación del IDPC.</t>
  </si>
  <si>
    <t># de piezas gráficas divulgadas / # de piezas gráficas solicitadas x 100</t>
  </si>
  <si>
    <t>Gestionar la publicación de acciones realizadas por el IDPC relacionadas con la ejecución de planes, programas y proyectos para la preservación y sostenibilidad del patrimonio cultural de Bogotá, en medios de comunicación</t>
  </si>
  <si>
    <t>100% de publicaciones en medios de comunicación gestionadas</t>
  </si>
  <si>
    <t># de publicaciones en medios de comunicación gestionadas</t>
  </si>
  <si>
    <t>Subcomponente 4
Criterio Diferencial de Accesibilidad</t>
  </si>
  <si>
    <t>Implementar los ajustes en la página web de la Entidad, requeridos en la Norma Técnica Colombiana (NTC) 5854 de 2011.</t>
  </si>
  <si>
    <t>1 Página web ajustada</t>
  </si>
  <si>
    <t>Página web de la Entidad ajustada</t>
  </si>
  <si>
    <t>Subcomponente 1                                           Política de Administración de Riesgos de Corrupción</t>
  </si>
  <si>
    <t>Reeestructurar la política para la gestión de riesgos teniendo como marco de referencia  el Modelo Integrado de Gestión y Planeación -MIPG y la Guía de Gestión de Riesgos del DAFP</t>
  </si>
  <si>
    <t>1 Política para la gestión de riesgos reestructurada</t>
  </si>
  <si>
    <t>Política para la gestión de riesgos reestructurada</t>
  </si>
  <si>
    <t>Coordinación SIG</t>
  </si>
  <si>
    <t>Subcomponente 4                                           Monitoreo o revisión</t>
  </si>
  <si>
    <t>Realizar el monitoreo al Mapa de Riesgos de Corrupción y reportar al equipo SIG y la Asesoría de Control Interno (III cuatrimestre de 2018, y I - II cuatrimestre de 2019 respectivamente)</t>
  </si>
  <si>
    <t># de monitoreos realizados / # de monitoreos programados</t>
  </si>
  <si>
    <t>Realizar informes del seguimiento al Mapa de Riesgos de Corrupción y dar las recomendaciones respectivas a los responsables</t>
  </si>
  <si>
    <t>3 Informes de seguimientos al Mapa de Riesgos de Corrupción</t>
  </si>
  <si>
    <t># de informes de seguimiento realizados / # de informes de  programados</t>
  </si>
  <si>
    <t>Subcomponente 1
Información de Calidad y en Formato Comprensible</t>
  </si>
  <si>
    <t>Elaborar y publicar trimestralmente los informes de logros de la gestión institucional y ejecución presupuestal, en los canales de comunicación de la Entidad.</t>
  </si>
  <si>
    <t>3 Informes de logros publicados</t>
  </si>
  <si>
    <t># de informes de logros publicados / # de informes de logros programados</t>
  </si>
  <si>
    <t>Profesional Especializado Planeación</t>
  </si>
  <si>
    <t>Subcomponente 2
Diálogo de doble vía con la ciudadanía y sus organizaciones</t>
  </si>
  <si>
    <t>Consolidar la caja de herramientas de los "Lineamientos para fortalecer la participación ciudadana y el control social en el Instituto Distrital de Patrimonio Cultural (IDPC)"</t>
  </si>
  <si>
    <t>1 Documentación de la caja de herramientas para la Rendición de Cuentas consolidada</t>
  </si>
  <si>
    <t>Documentación de la caja de herramientas para la Rendición de Cuentas consolidada</t>
  </si>
  <si>
    <t>Coordinación Participación Ciudadana</t>
  </si>
  <si>
    <t>Realizar actividades de divulgación de los lineamientos para fortalecer la participación ciudadana y el control social (Interna y Externa)</t>
  </si>
  <si>
    <t xml:space="preserve">2 Actividades de divulgación de los lineamientos para fortalecer la participación ciudadana y el control social </t>
  </si>
  <si>
    <t xml:space="preserve"> Actividades de divulgación de los lineamientos para fortalecer la participación ciudadana, la rendición de cuentas y el control social realizadas</t>
  </si>
  <si>
    <t>Realizar acciones de participación relacionadas con la ejecución de los planes, programas y proyectos para la preservación y sostenibilidad del patrimonio cultural de Bogotá.</t>
  </si>
  <si>
    <t>100% Acciones de participación ciudadana realizadas</t>
  </si>
  <si>
    <t>% de acciones de participación ciudadana realizadas</t>
  </si>
  <si>
    <t>Coordinación Participación</t>
  </si>
  <si>
    <t>Ejecutar las actividades del Plan de Acción de la Estrategia de Rendición de Cuentas</t>
  </si>
  <si>
    <t>1 Plan de Acción de la Rendición de Cuentas ejecutado</t>
  </si>
  <si>
    <t>% de acciones realizadas</t>
  </si>
  <si>
    <t>Participar en las Mesas de Pactos del Observatorio Ciudadano convocadas por la Veeduría Distrital</t>
  </si>
  <si>
    <t>2 Participaciones en Mesas de Pactos Observatorio Ciudadano</t>
  </si>
  <si>
    <t># participaciones en Mesas de Pactos Observatorio Ciudadano / # de Mesas de Pactos Observatorio Ciudadano convocadas</t>
  </si>
  <si>
    <t>Subcomponente 4
Normativo y procedimental</t>
  </si>
  <si>
    <t>Proponer los Trámites y Otros Procedimientos Administrativos -OPAs, en el Sistema único de Información de Trámites -SUIT</t>
  </si>
  <si>
    <t>19 Trámites y OPAs propuestos en el  SUIT</t>
  </si>
  <si>
    <t># de Trámites y OPAs propuestos / # de Trámites y OPAs inventariados</t>
  </si>
  <si>
    <t>Jefe Oficina Asesora</t>
  </si>
  <si>
    <t>Inscribir los Trámites y Otros Procedimientos Administrativos -OPAs, según aprobación del DAFP, en el Sistema único de Información de Trámites -SUIT</t>
  </si>
  <si>
    <t>100% de los Trámites y OPAs inscritos en el  SUIT.</t>
  </si>
  <si>
    <t>% de los Trámites y Otros Procedimientos Administrativos -OPAs inscritos en el  SUIT</t>
  </si>
  <si>
    <t>4.4.4</t>
  </si>
  <si>
    <t>Formular la Estrategia de Racionalización de Trámites del IDPC y presentarla para su aprobación en el respectivo comité institucional.</t>
  </si>
  <si>
    <t>1 Estrategia de Racionalización de Trámites aprobada</t>
  </si>
  <si>
    <t>Estrategia de Racionalización de Trámites aprobada</t>
  </si>
  <si>
    <t>Oficina Asesora de Planeación - Subdirección de Gestión Corporativa</t>
  </si>
  <si>
    <t>Jefe Oficina Asesora - Coordinación Transparencia y Atención a la Ciudadanía</t>
  </si>
  <si>
    <t>4.4.5</t>
  </si>
  <si>
    <t>Actualizar y aprobar el portafolio de trámites y servicios del IDPC.</t>
  </si>
  <si>
    <t>1 Portafolio de servicios aprobado</t>
  </si>
  <si>
    <t>Portafolio de servicios aprobado</t>
  </si>
  <si>
    <t>Caracterizar los ciudadanos, usuarios y grupos de interés del IDPC</t>
  </si>
  <si>
    <t>1 Documento de caracterización de ciudadanos, usuarios y grupos de interés</t>
  </si>
  <si>
    <t>Documento de caracterización de ciudadanos, usuarios y grupos de interés</t>
  </si>
  <si>
    <t>Coordinación Participación Ciudadana - Equipo Planeación - Coordinación Transparencia y Atención a la Ciudadanía</t>
  </si>
  <si>
    <t>Publicar el Plan Anual de Adquisiciones del IDPC y sus modificaciones en la página Web del IDPC.</t>
  </si>
  <si>
    <t>100% del Plan Anual de Aquisiciones del IDPC y sus modificaciones publicadas</t>
  </si>
  <si>
    <t># de PAA y modificaciones publicadas / # de PAA y modificaciones realizadas en la vigencia</t>
  </si>
  <si>
    <t>Subcomponente 5 Seguimiento</t>
  </si>
  <si>
    <t>Realizar informes de evaluación del Mapa de Riesgos de Corrupción y publicar en la página web institucional.</t>
  </si>
  <si>
    <t># de informes de evaluación realizadas / # de informes programados</t>
  </si>
  <si>
    <t>Formulación PAAC vigencia 2023</t>
  </si>
  <si>
    <t xml:space="preserve">Ajuste en la programación y redacción de algunas actividades </t>
  </si>
  <si>
    <t xml:space="preserve">Mejora </t>
  </si>
  <si>
    <t>Resultado de revisión y autocontrol</t>
  </si>
  <si>
    <t>Acta Comité Institucional de Gestión y Desempeño, de 28 de abril  2023</t>
  </si>
  <si>
    <t>Durante el primer cuatrimestre se realizaron las reuniones correspondientes al levantamiento de requerimientos funcionales para desarrollar el trámite de Equiparaciones en la plataforma A Un Clic del Patrimonio.
se han adelantado temas relacionados con el diseño del formulario, textos de respuesta, diseño del trámite en la plataforma, y se tiene prevista la presentación de una primera versión del trámite en versión pruebas para el mes de mayo de la presente vigencia.   
Evidencias: Correos electrónicos resumen de las diferentes reuniones</t>
  </si>
  <si>
    <t xml:space="preserve">Se observa evidencia suficiente del avance  la ejecución de la actividad, Se adjuntan los correos de las mesas de trabajo del levantamiento de requerimientos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</si>
</sst>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2" x14ac:knownFonts="1">
    <font>
      <sz val="11"/>
      <color rgb="FF000000"/>
      <name val="Calibri"/>
      <scheme val="minor"/>
    </font>
    <font>
      <sz val="6"/>
      <color rgb="FFFFFFF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FFFFFF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FFFFFF"/>
      <name val="Calibri"/>
      <family val="2"/>
    </font>
    <font>
      <b/>
      <sz val="9"/>
      <color theme="1"/>
      <name val="Calibri"/>
      <family val="2"/>
    </font>
    <font>
      <sz val="11"/>
      <name val="Calibri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262626"/>
      <name val="Calibri"/>
      <family val="2"/>
    </font>
    <font>
      <sz val="10"/>
      <color rgb="FF262626"/>
      <name val="Calibri"/>
      <family val="2"/>
    </font>
    <font>
      <sz val="9"/>
      <color rgb="FF262626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92CDDC"/>
        <bgColor rgb="FF92CDDC"/>
      </patternFill>
    </fill>
  </fills>
  <borders count="77">
    <border>
      <left/>
      <right/>
      <top/>
      <bottom/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/>
      <right/>
      <top style="medium">
        <color rgb="FF366092"/>
      </top>
      <bottom style="medium">
        <color rgb="FF366092"/>
      </bottom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/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medium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 style="thin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/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rgb="FF366092"/>
      </bottom>
      <diagonal/>
    </border>
    <border>
      <left/>
      <right/>
      <top style="medium">
        <color theme="4"/>
      </top>
      <bottom style="medium">
        <color rgb="FF366092"/>
      </bottom>
      <diagonal/>
    </border>
    <border>
      <left/>
      <right style="medium">
        <color rgb="FF366092"/>
      </right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theme="4"/>
      </top>
      <bottom/>
      <diagonal/>
    </border>
    <border>
      <left style="medium">
        <color rgb="FF366092"/>
      </left>
      <right/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theme="4"/>
      </right>
      <top/>
      <bottom style="medium">
        <color rgb="FF366092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 style="medium">
        <color rgb="FF366092"/>
      </top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/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/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 style="hair">
        <color rgb="FF366092"/>
      </bottom>
      <diagonal/>
    </border>
    <border>
      <left style="hair">
        <color rgb="FF366092"/>
      </left>
      <right style="hair">
        <color rgb="FF366092"/>
      </right>
      <top style="medium">
        <color rgb="FF366092"/>
      </top>
      <bottom style="hair">
        <color rgb="FF366092"/>
      </bottom>
      <diagonal/>
    </border>
    <border>
      <left style="hair">
        <color rgb="FF366092"/>
      </left>
      <right style="medium">
        <color rgb="FF366092"/>
      </right>
      <top style="medium">
        <color rgb="FF366092"/>
      </top>
      <bottom style="hair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hair">
        <color rgb="FF366092"/>
      </left>
      <right style="medium">
        <color rgb="FF366092"/>
      </right>
      <top style="hair">
        <color rgb="FF366092"/>
      </top>
      <bottom style="hair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/>
      <diagonal/>
    </border>
    <border>
      <left style="hair">
        <color rgb="FF366092"/>
      </left>
      <right style="hair">
        <color rgb="FF366092"/>
      </right>
      <top style="hair">
        <color rgb="FF366092"/>
      </top>
      <bottom/>
      <diagonal/>
    </border>
    <border>
      <left style="hair">
        <color rgb="FF366092"/>
      </left>
      <right style="medium">
        <color rgb="FF366092"/>
      </right>
      <top style="hair">
        <color rgb="FF366092"/>
      </top>
      <bottom/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 style="hair">
        <color rgb="FF366092"/>
      </top>
      <bottom style="medium">
        <color rgb="FF36609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1" fillId="0" borderId="0" applyFont="0" applyFill="0" applyBorder="0" applyAlignment="0" applyProtection="0"/>
  </cellStyleXfs>
  <cellXfs count="178">
    <xf numFmtId="0" fontId="0" fillId="0" borderId="0" xfId="0"/>
    <xf numFmtId="1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0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0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1" fontId="13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0" fontId="5" fillId="0" borderId="0" xfId="0" applyNumberFormat="1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0" fontId="7" fillId="2" borderId="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0" fontId="17" fillId="0" borderId="14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center" vertical="center" wrapText="1"/>
    </xf>
    <xf numFmtId="10" fontId="18" fillId="0" borderId="20" xfId="0" applyNumberFormat="1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4" fontId="7" fillId="2" borderId="31" xfId="0" applyNumberFormat="1" applyFont="1" applyFill="1" applyBorder="1" applyAlignment="1">
      <alignment horizontal="center" vertical="center" wrapText="1"/>
    </xf>
    <xf numFmtId="14" fontId="7" fillId="2" borderId="32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14" fontId="8" fillId="0" borderId="36" xfId="0" applyNumberFormat="1" applyFont="1" applyBorder="1" applyAlignment="1">
      <alignment horizontal="center" vertical="center" wrapText="1"/>
    </xf>
    <xf numFmtId="14" fontId="8" fillId="0" borderId="37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" borderId="39" xfId="0" applyFont="1" applyFill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14" fontId="8" fillId="0" borderId="40" xfId="0" applyNumberFormat="1" applyFont="1" applyBorder="1" applyAlignment="1">
      <alignment horizontal="center" vertical="center" wrapText="1"/>
    </xf>
    <xf numFmtId="14" fontId="8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" borderId="44" xfId="0" applyFont="1" applyFill="1" applyBorder="1" applyAlignment="1">
      <alignment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14" fontId="8" fillId="0" borderId="45" xfId="0" applyNumberFormat="1" applyFont="1" applyBorder="1" applyAlignment="1">
      <alignment horizontal="center" vertical="center" wrapText="1"/>
    </xf>
    <xf numFmtId="14" fontId="8" fillId="0" borderId="46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 wrapText="1"/>
    </xf>
    <xf numFmtId="10" fontId="18" fillId="0" borderId="4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9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0" fontId="19" fillId="0" borderId="0" xfId="0" applyNumberFormat="1" applyFont="1" applyAlignment="1">
      <alignment horizontal="center" vertical="center" wrapText="1"/>
    </xf>
    <xf numFmtId="0" fontId="21" fillId="4" borderId="49" xfId="0" applyFont="1" applyFill="1" applyBorder="1" applyAlignment="1">
      <alignment horizontal="left" vertical="center" wrapText="1"/>
    </xf>
    <xf numFmtId="0" fontId="22" fillId="0" borderId="49" xfId="0" applyFont="1" applyBorder="1" applyAlignment="1">
      <alignment vertical="center" wrapText="1"/>
    </xf>
    <xf numFmtId="0" fontId="23" fillId="0" borderId="49" xfId="0" applyFont="1" applyBorder="1" applyAlignment="1">
      <alignment vertical="center" wrapText="1"/>
    </xf>
    <xf numFmtId="0" fontId="9" fillId="0" borderId="0" xfId="0" applyFont="1"/>
    <xf numFmtId="0" fontId="24" fillId="2" borderId="53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14" fontId="24" fillId="2" borderId="54" xfId="0" applyNumberFormat="1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center" vertical="center" wrapText="1"/>
    </xf>
    <xf numFmtId="14" fontId="25" fillId="0" borderId="57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14" fontId="24" fillId="2" borderId="5" xfId="0" applyNumberFormat="1" applyFont="1" applyFill="1" applyBorder="1" applyAlignment="1">
      <alignment horizontal="center" vertical="center" wrapText="1"/>
    </xf>
    <xf numFmtId="14" fontId="24" fillId="2" borderId="7" xfId="0" applyNumberFormat="1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center" vertical="center" wrapText="1"/>
    </xf>
    <xf numFmtId="14" fontId="25" fillId="0" borderId="61" xfId="0" applyNumberFormat="1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left" vertical="center" wrapText="1"/>
    </xf>
    <xf numFmtId="0" fontId="25" fillId="0" borderId="64" xfId="0" applyFont="1" applyBorder="1" applyAlignment="1">
      <alignment horizontal="left" vertical="center" wrapText="1"/>
    </xf>
    <xf numFmtId="0" fontId="25" fillId="0" borderId="64" xfId="0" applyFont="1" applyBorder="1" applyAlignment="1">
      <alignment horizontal="center" vertical="center" wrapText="1"/>
    </xf>
    <xf numFmtId="14" fontId="25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9" fontId="25" fillId="0" borderId="64" xfId="0" applyNumberFormat="1" applyFont="1" applyBorder="1" applyAlignment="1">
      <alignment horizontal="center" vertical="center" wrapText="1"/>
    </xf>
    <xf numFmtId="9" fontId="26" fillId="0" borderId="65" xfId="0" applyNumberFormat="1" applyFont="1" applyBorder="1" applyAlignment="1">
      <alignment horizontal="center" vertical="center" wrapText="1"/>
    </xf>
    <xf numFmtId="0" fontId="25" fillId="0" borderId="66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center" vertical="center" wrapText="1"/>
    </xf>
    <xf numFmtId="9" fontId="25" fillId="0" borderId="67" xfId="0" applyNumberFormat="1" applyFont="1" applyBorder="1" applyAlignment="1">
      <alignment horizontal="center" vertical="center" wrapText="1"/>
    </xf>
    <xf numFmtId="14" fontId="25" fillId="0" borderId="67" xfId="0" applyNumberFormat="1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center" vertical="center" wrapText="1"/>
    </xf>
    <xf numFmtId="9" fontId="25" fillId="0" borderId="70" xfId="0" applyNumberFormat="1" applyFont="1" applyBorder="1" applyAlignment="1">
      <alignment horizontal="center" vertical="center" wrapText="1"/>
    </xf>
    <xf numFmtId="14" fontId="25" fillId="0" borderId="70" xfId="0" applyNumberFormat="1" applyFont="1" applyBorder="1" applyAlignment="1">
      <alignment horizontal="center" vertical="center" wrapText="1"/>
    </xf>
    <xf numFmtId="9" fontId="25" fillId="0" borderId="71" xfId="0" applyNumberFormat="1" applyFont="1" applyBorder="1" applyAlignment="1">
      <alignment horizontal="center" vertical="center" wrapText="1"/>
    </xf>
    <xf numFmtId="9" fontId="25" fillId="0" borderId="61" xfId="0" applyNumberFormat="1" applyFont="1" applyBorder="1" applyAlignment="1">
      <alignment horizontal="center" vertical="center" wrapText="1"/>
    </xf>
    <xf numFmtId="9" fontId="26" fillId="0" borderId="62" xfId="0" applyNumberFormat="1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164" fontId="26" fillId="0" borderId="64" xfId="0" applyNumberFormat="1" applyFont="1" applyBorder="1" applyAlignment="1">
      <alignment horizontal="center" vertical="center" wrapText="1"/>
    </xf>
    <xf numFmtId="164" fontId="26" fillId="0" borderId="65" xfId="0" applyNumberFormat="1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10" fontId="26" fillId="0" borderId="64" xfId="0" applyNumberFormat="1" applyFont="1" applyBorder="1" applyAlignment="1">
      <alignment horizontal="center" vertical="center" wrapText="1"/>
    </xf>
    <xf numFmtId="10" fontId="26" fillId="0" borderId="65" xfId="0" applyNumberFormat="1" applyFont="1" applyBorder="1" applyAlignment="1">
      <alignment horizontal="center" vertical="center" wrapText="1"/>
    </xf>
    <xf numFmtId="164" fontId="26" fillId="0" borderId="71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14" fontId="27" fillId="0" borderId="41" xfId="0" applyNumberFormat="1" applyFont="1" applyBorder="1" applyAlignment="1">
      <alignment horizontal="center" vertical="center" wrapText="1"/>
    </xf>
    <xf numFmtId="14" fontId="5" fillId="0" borderId="72" xfId="0" applyNumberFormat="1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9" fillId="0" borderId="72" xfId="0" applyFont="1" applyBorder="1" applyAlignment="1">
      <alignment vertical="center" wrapText="1"/>
    </xf>
    <xf numFmtId="0" fontId="29" fillId="0" borderId="72" xfId="0" applyFont="1" applyBorder="1" applyAlignment="1">
      <alignment horizontal="center" vertical="center" wrapText="1"/>
    </xf>
    <xf numFmtId="14" fontId="5" fillId="0" borderId="73" xfId="0" applyNumberFormat="1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29" fillId="0" borderId="73" xfId="0" applyFont="1" applyBorder="1" applyAlignment="1">
      <alignment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73" xfId="0" applyFont="1" applyBorder="1" applyAlignment="1">
      <alignment vertical="center" wrapText="1"/>
    </xf>
    <xf numFmtId="0" fontId="20" fillId="4" borderId="74" xfId="0" applyFont="1" applyFill="1" applyBorder="1" applyAlignment="1">
      <alignment horizontal="center" vertical="center" wrapText="1"/>
    </xf>
    <xf numFmtId="0" fontId="20" fillId="4" borderId="75" xfId="0" applyFont="1" applyFill="1" applyBorder="1" applyAlignment="1">
      <alignment horizontal="center" vertical="center" wrapText="1"/>
    </xf>
    <xf numFmtId="0" fontId="20" fillId="4" borderId="76" xfId="0" applyFont="1" applyFill="1" applyBorder="1" applyAlignment="1">
      <alignment horizontal="center" vertical="center" wrapText="1"/>
    </xf>
    <xf numFmtId="43" fontId="19" fillId="0" borderId="0" xfId="0" applyNumberFormat="1" applyFont="1" applyAlignment="1">
      <alignment vertical="center" wrapText="1"/>
    </xf>
    <xf numFmtId="9" fontId="19" fillId="0" borderId="0" xfId="1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2" xfId="0" applyFont="1" applyBorder="1"/>
    <xf numFmtId="0" fontId="15" fillId="0" borderId="3" xfId="0" applyFont="1" applyBorder="1"/>
    <xf numFmtId="0" fontId="0" fillId="0" borderId="0" xfId="0"/>
    <xf numFmtId="0" fontId="11" fillId="0" borderId="0" xfId="0" applyFont="1" applyAlignment="1">
      <alignment horizontal="left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5" fillId="0" borderId="25" xfId="0" applyFont="1" applyBorder="1"/>
    <xf numFmtId="0" fontId="15" fillId="0" borderId="26" xfId="0" applyFont="1" applyBorder="1"/>
    <xf numFmtId="0" fontId="14" fillId="2" borderId="28" xfId="0" applyFont="1" applyFill="1" applyBorder="1" applyAlignment="1">
      <alignment horizontal="center" vertical="center" wrapText="1"/>
    </xf>
    <xf numFmtId="10" fontId="17" fillId="0" borderId="15" xfId="0" applyNumberFormat="1" applyFont="1" applyBorder="1" applyAlignment="1">
      <alignment horizontal="center" vertical="center" wrapText="1"/>
    </xf>
    <xf numFmtId="0" fontId="15" fillId="0" borderId="18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5" fillId="0" borderId="22" xfId="0" applyFont="1" applyBorder="1"/>
    <xf numFmtId="0" fontId="15" fillId="0" borderId="23" xfId="0" applyFont="1" applyBorder="1"/>
    <xf numFmtId="0" fontId="10" fillId="0" borderId="0" xfId="0" applyFont="1" applyAlignment="1">
      <alignment horizontal="center" vertical="center" wrapText="1"/>
    </xf>
    <xf numFmtId="0" fontId="15" fillId="0" borderId="43" xfId="0" applyFont="1" applyBorder="1"/>
    <xf numFmtId="0" fontId="15" fillId="0" borderId="16" xfId="0" applyFont="1" applyBorder="1"/>
    <xf numFmtId="0" fontId="21" fillId="4" borderId="50" xfId="0" applyFont="1" applyFill="1" applyBorder="1" applyAlignment="1">
      <alignment horizontal="center" vertical="center" wrapText="1"/>
    </xf>
    <xf numFmtId="0" fontId="15" fillId="0" borderId="51" xfId="0" applyFont="1" applyBorder="1"/>
    <xf numFmtId="0" fontId="22" fillId="0" borderId="5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15" fillId="0" borderId="52" xfId="0" applyFont="1" applyBorder="1"/>
  </cellXfs>
  <cellStyles count="2">
    <cellStyle name="Normal" xfId="0" builtinId="0"/>
    <cellStyle name="Porcentaje" xfId="1" builtinId="5"/>
  </cellStyles>
  <dxfs count="1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11"/>
  <sheetViews>
    <sheetView tabSelected="1" topLeftCell="A2" zoomScaleNormal="100" workbookViewId="0">
      <selection activeCell="F8" sqref="F8"/>
    </sheetView>
  </sheetViews>
  <sheetFormatPr baseColWidth="10" defaultColWidth="14.42578125" defaultRowHeight="15" customHeight="1" outlineLevelCol="2" x14ac:dyDescent="0.25"/>
  <cols>
    <col min="1" max="1" width="3" customWidth="1"/>
    <col min="2" max="2" width="28.85546875" customWidth="1"/>
    <col min="3" max="3" width="17.7109375" customWidth="1"/>
    <col min="4" max="4" width="40.7109375" customWidth="1"/>
    <col min="5" max="5" width="15.28515625" customWidth="1"/>
    <col min="6" max="6" width="28.7109375" customWidth="1"/>
    <col min="7" max="7" width="27" customWidth="1"/>
    <col min="8" max="8" width="36" customWidth="1"/>
    <col min="9" max="9" width="20" customWidth="1"/>
    <col min="10" max="10" width="20.140625" customWidth="1" outlineLevel="1"/>
    <col min="11" max="11" width="24.42578125" customWidth="1" outlineLevel="1"/>
    <col min="12" max="12" width="10.85546875" customWidth="1"/>
    <col min="13" max="13" width="11.5703125" customWidth="1"/>
    <col min="14" max="14" width="1.85546875" customWidth="1"/>
    <col min="15" max="15" width="9.7109375" customWidth="1"/>
    <col min="16" max="17" width="5.7109375" customWidth="1" outlineLevel="2"/>
    <col min="18" max="18" width="6.7109375" customWidth="1" outlineLevel="2"/>
    <col min="19" max="19" width="5.7109375" customWidth="1" outlineLevel="2"/>
    <col min="20" max="20" width="8.85546875" customWidth="1" outlineLevel="1"/>
    <col min="21" max="21" width="10.140625" customWidth="1" outlineLevel="1"/>
    <col min="22" max="22" width="75.5703125" customWidth="1" outlineLevel="1"/>
    <col min="23" max="23" width="34.5703125" customWidth="1" outlineLevel="1"/>
    <col min="24" max="24" width="17.140625" customWidth="1"/>
    <col min="25" max="28" width="6.42578125" hidden="1" customWidth="1" outlineLevel="2"/>
    <col min="29" max="29" width="9.28515625" hidden="1" customWidth="1" outlineLevel="1" collapsed="1"/>
    <col min="30" max="30" width="10.140625" hidden="1" customWidth="1" outlineLevel="1"/>
    <col min="31" max="31" width="112" hidden="1" customWidth="1" outlineLevel="1"/>
    <col min="32" max="32" width="37.7109375" hidden="1" customWidth="1" outlineLevel="1"/>
    <col min="33" max="33" width="20.28515625" customWidth="1" collapsed="1"/>
    <col min="34" max="37" width="5.7109375" hidden="1" customWidth="1" outlineLevel="2"/>
    <col min="38" max="38" width="9.28515625" hidden="1" customWidth="1" outlineLevel="1" collapsed="1"/>
    <col min="39" max="39" width="10.140625" hidden="1" customWidth="1" outlineLevel="1"/>
    <col min="40" max="40" width="65.85546875" hidden="1" customWidth="1" outlineLevel="1"/>
    <col min="41" max="41" width="47.28515625" hidden="1" customWidth="1" outlineLevel="1"/>
    <col min="42" max="42" width="3.42578125" customWidth="1" collapsed="1"/>
    <col min="43" max="44" width="11.5703125" customWidth="1"/>
    <col min="45" max="45" width="11.85546875" customWidth="1"/>
    <col min="46" max="46" width="17.28515625" customWidth="1"/>
    <col min="47" max="47" width="2.85546875" customWidth="1"/>
  </cols>
  <sheetData>
    <row r="1" spans="1:47" ht="24.75" hidden="1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3" t="s">
        <v>11</v>
      </c>
      <c r="N1" s="4"/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/>
      <c r="V1" s="3" t="s">
        <v>18</v>
      </c>
      <c r="W1" s="3" t="s">
        <v>19</v>
      </c>
      <c r="X1" s="3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3" t="s">
        <v>17</v>
      </c>
      <c r="AD1" s="3"/>
      <c r="AE1" s="6" t="s">
        <v>18</v>
      </c>
      <c r="AF1" s="3" t="s">
        <v>19</v>
      </c>
      <c r="AG1" s="3" t="s">
        <v>20</v>
      </c>
      <c r="AH1" s="3" t="s">
        <v>25</v>
      </c>
      <c r="AI1" s="3" t="s">
        <v>26</v>
      </c>
      <c r="AJ1" s="3" t="s">
        <v>27</v>
      </c>
      <c r="AK1" s="3" t="s">
        <v>28</v>
      </c>
      <c r="AL1" s="3" t="s">
        <v>17</v>
      </c>
      <c r="AM1" s="3"/>
      <c r="AN1" s="3" t="s">
        <v>18</v>
      </c>
      <c r="AO1" s="3" t="s">
        <v>19</v>
      </c>
      <c r="AP1" s="7"/>
      <c r="AQ1" s="3" t="s">
        <v>29</v>
      </c>
      <c r="AR1" s="3" t="s">
        <v>17</v>
      </c>
      <c r="AS1" s="3" t="s">
        <v>30</v>
      </c>
      <c r="AT1" s="8" t="s">
        <v>31</v>
      </c>
      <c r="AU1" s="9"/>
    </row>
    <row r="2" spans="1:47" ht="31.5" customHeight="1" x14ac:dyDescent="0.25">
      <c r="A2" s="12"/>
      <c r="B2" s="169" t="s">
        <v>33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4"/>
      <c r="O2" s="10"/>
      <c r="P2" s="10"/>
      <c r="Q2" s="10"/>
      <c r="R2" s="10"/>
      <c r="S2" s="10"/>
      <c r="T2" s="10"/>
      <c r="U2" s="10"/>
      <c r="V2" s="10"/>
      <c r="W2" s="10"/>
      <c r="X2" s="10"/>
      <c r="Y2" s="13"/>
      <c r="Z2" s="13"/>
      <c r="AA2" s="13"/>
      <c r="AB2" s="13"/>
      <c r="AC2" s="10"/>
      <c r="AD2" s="10"/>
      <c r="AE2" s="14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5"/>
      <c r="AU2" s="10"/>
    </row>
    <row r="3" spans="1:47" ht="15.75" x14ac:dyDescent="0.25">
      <c r="A3" s="12"/>
      <c r="B3" s="16"/>
      <c r="C3" s="17"/>
      <c r="D3" s="18"/>
      <c r="E3" s="18"/>
      <c r="F3" s="18"/>
      <c r="G3" s="18"/>
      <c r="H3" s="18"/>
      <c r="I3" s="18"/>
      <c r="J3" s="19"/>
      <c r="K3" s="19"/>
      <c r="L3" s="19"/>
      <c r="M3" s="19"/>
      <c r="N3" s="18"/>
      <c r="O3" s="10"/>
      <c r="P3" s="10"/>
      <c r="Q3" s="10"/>
      <c r="R3" s="10"/>
      <c r="S3" s="10"/>
      <c r="T3" s="20"/>
      <c r="U3" s="20"/>
      <c r="V3" s="10"/>
      <c r="W3" s="10"/>
      <c r="X3" s="10"/>
      <c r="Y3" s="13"/>
      <c r="Z3" s="13"/>
      <c r="AA3" s="13"/>
      <c r="AB3" s="13"/>
      <c r="AC3" s="10"/>
      <c r="AD3" s="20"/>
      <c r="AE3" s="14"/>
      <c r="AF3" s="10"/>
      <c r="AG3" s="10"/>
      <c r="AH3" s="10"/>
      <c r="AI3" s="10"/>
      <c r="AJ3" s="10"/>
      <c r="AK3" s="10"/>
      <c r="AL3" s="10"/>
      <c r="AM3" s="20"/>
      <c r="AN3" s="10"/>
      <c r="AO3" s="10"/>
      <c r="AP3" s="10"/>
      <c r="AQ3" s="10"/>
      <c r="AR3" s="10"/>
      <c r="AS3" s="10"/>
      <c r="AT3" s="15"/>
      <c r="AU3" s="10"/>
    </row>
    <row r="4" spans="1:47" ht="31.5" customHeight="1" x14ac:dyDescent="0.25">
      <c r="A4" s="21"/>
      <c r="B4" s="165" t="s">
        <v>50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4"/>
      <c r="O4" s="16"/>
      <c r="P4" s="16"/>
      <c r="Q4" s="16"/>
      <c r="R4" s="16"/>
      <c r="S4" s="16"/>
      <c r="T4" s="16"/>
      <c r="U4" s="16"/>
      <c r="V4" s="16"/>
      <c r="W4" s="16"/>
      <c r="X4" s="16"/>
      <c r="Y4" s="11"/>
      <c r="Z4" s="11"/>
      <c r="AA4" s="11"/>
      <c r="AB4" s="11"/>
      <c r="AC4" s="16"/>
      <c r="AD4" s="16"/>
      <c r="AE4" s="24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7"/>
      <c r="AQ4" s="7"/>
      <c r="AR4" s="7"/>
      <c r="AS4" s="7"/>
      <c r="AT4" s="25"/>
      <c r="AU4" s="7"/>
    </row>
    <row r="5" spans="1:47" ht="31.5" customHeight="1" x14ac:dyDescent="0.25">
      <c r="A5" s="21"/>
      <c r="B5" s="22" t="s">
        <v>35</v>
      </c>
      <c r="C5" s="157" t="s">
        <v>51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23"/>
      <c r="O5" s="16"/>
      <c r="P5" s="16"/>
      <c r="Q5" s="16"/>
      <c r="R5" s="16"/>
      <c r="S5" s="16"/>
      <c r="T5" s="16"/>
      <c r="U5" s="16"/>
      <c r="V5" s="16"/>
      <c r="W5" s="16"/>
      <c r="X5" s="16"/>
      <c r="Y5" s="11"/>
      <c r="Z5" s="11"/>
      <c r="AA5" s="11"/>
      <c r="AB5" s="11"/>
      <c r="AC5" s="16"/>
      <c r="AD5" s="16"/>
      <c r="AE5" s="24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7"/>
      <c r="AQ5" s="7"/>
      <c r="AR5" s="7"/>
      <c r="AS5" s="7"/>
      <c r="AT5" s="25"/>
      <c r="AU5" s="7"/>
    </row>
    <row r="6" spans="1:47" ht="26.25" customHeight="1" x14ac:dyDescent="0.25">
      <c r="A6" s="21"/>
      <c r="B6" s="166" t="s">
        <v>52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  <c r="N6" s="18"/>
      <c r="O6" s="158" t="s">
        <v>36</v>
      </c>
      <c r="P6" s="159"/>
      <c r="Q6" s="159"/>
      <c r="R6" s="159"/>
      <c r="S6" s="159"/>
      <c r="T6" s="159"/>
      <c r="U6" s="159"/>
      <c r="V6" s="160"/>
      <c r="W6" s="46" t="s">
        <v>19</v>
      </c>
      <c r="X6" s="161" t="s">
        <v>37</v>
      </c>
      <c r="Y6" s="159"/>
      <c r="Z6" s="159"/>
      <c r="AA6" s="159"/>
      <c r="AB6" s="159"/>
      <c r="AC6" s="159"/>
      <c r="AD6" s="159"/>
      <c r="AE6" s="160"/>
      <c r="AF6" s="46" t="s">
        <v>19</v>
      </c>
      <c r="AG6" s="161" t="s">
        <v>38</v>
      </c>
      <c r="AH6" s="159"/>
      <c r="AI6" s="159"/>
      <c r="AJ6" s="159"/>
      <c r="AK6" s="159"/>
      <c r="AL6" s="159"/>
      <c r="AM6" s="159"/>
      <c r="AN6" s="160"/>
      <c r="AO6" s="47" t="s">
        <v>19</v>
      </c>
      <c r="AP6" s="7"/>
      <c r="AQ6" s="153" t="s">
        <v>39</v>
      </c>
      <c r="AR6" s="154"/>
      <c r="AS6" s="154"/>
      <c r="AT6" s="155"/>
      <c r="AU6" s="7"/>
    </row>
    <row r="7" spans="1:47" ht="24.75" customHeight="1" thickBot="1" x14ac:dyDescent="0.3">
      <c r="A7" s="21"/>
      <c r="B7" s="48" t="s">
        <v>53</v>
      </c>
      <c r="C7" s="49" t="s">
        <v>54</v>
      </c>
      <c r="D7" s="49" t="s">
        <v>55</v>
      </c>
      <c r="E7" s="49" t="s">
        <v>56</v>
      </c>
      <c r="F7" s="49" t="s">
        <v>57</v>
      </c>
      <c r="G7" s="49" t="s">
        <v>58</v>
      </c>
      <c r="H7" s="49" t="s">
        <v>59</v>
      </c>
      <c r="I7" s="49" t="s">
        <v>60</v>
      </c>
      <c r="J7" s="49" t="s">
        <v>61</v>
      </c>
      <c r="K7" s="49" t="s">
        <v>9</v>
      </c>
      <c r="L7" s="50" t="s">
        <v>10</v>
      </c>
      <c r="M7" s="51" t="s">
        <v>11</v>
      </c>
      <c r="N7" s="7"/>
      <c r="O7" s="52" t="s">
        <v>20</v>
      </c>
      <c r="P7" s="27" t="s">
        <v>13</v>
      </c>
      <c r="Q7" s="27" t="s">
        <v>14</v>
      </c>
      <c r="R7" s="27" t="s">
        <v>15</v>
      </c>
      <c r="S7" s="27" t="s">
        <v>16</v>
      </c>
      <c r="T7" s="27" t="s">
        <v>17</v>
      </c>
      <c r="U7" s="28" t="s">
        <v>32</v>
      </c>
      <c r="V7" s="29" t="s">
        <v>18</v>
      </c>
      <c r="W7" s="30"/>
      <c r="X7" s="26" t="s">
        <v>20</v>
      </c>
      <c r="Y7" s="31" t="s">
        <v>21</v>
      </c>
      <c r="Z7" s="31" t="s">
        <v>22</v>
      </c>
      <c r="AA7" s="31" t="s">
        <v>23</v>
      </c>
      <c r="AB7" s="31" t="s">
        <v>24</v>
      </c>
      <c r="AC7" s="27" t="s">
        <v>17</v>
      </c>
      <c r="AD7" s="28" t="s">
        <v>32</v>
      </c>
      <c r="AE7" s="29" t="s">
        <v>18</v>
      </c>
      <c r="AF7" s="30"/>
      <c r="AG7" s="26" t="s">
        <v>20</v>
      </c>
      <c r="AH7" s="27" t="s">
        <v>25</v>
      </c>
      <c r="AI7" s="27" t="s">
        <v>26</v>
      </c>
      <c r="AJ7" s="27" t="s">
        <v>27</v>
      </c>
      <c r="AK7" s="27" t="s">
        <v>28</v>
      </c>
      <c r="AL7" s="27" t="s">
        <v>17</v>
      </c>
      <c r="AM7" s="28" t="s">
        <v>32</v>
      </c>
      <c r="AN7" s="29" t="s">
        <v>18</v>
      </c>
      <c r="AO7" s="53"/>
      <c r="AP7" s="16"/>
      <c r="AQ7" s="26" t="s">
        <v>29</v>
      </c>
      <c r="AR7" s="27" t="s">
        <v>17</v>
      </c>
      <c r="AS7" s="29" t="s">
        <v>30</v>
      </c>
      <c r="AT7" s="32" t="s">
        <v>31</v>
      </c>
      <c r="AU7" s="16"/>
    </row>
    <row r="8" spans="1:47" ht="138" customHeight="1" thickBot="1" x14ac:dyDescent="0.3">
      <c r="A8" s="21"/>
      <c r="B8" s="54" t="s">
        <v>62</v>
      </c>
      <c r="C8" s="55">
        <v>83700</v>
      </c>
      <c r="D8" s="56" t="s">
        <v>63</v>
      </c>
      <c r="E8" s="55" t="s">
        <v>64</v>
      </c>
      <c r="F8" s="55" t="s">
        <v>65</v>
      </c>
      <c r="G8" s="55" t="s">
        <v>66</v>
      </c>
      <c r="H8" s="55" t="s">
        <v>67</v>
      </c>
      <c r="I8" s="55" t="s">
        <v>68</v>
      </c>
      <c r="J8" s="57" t="s">
        <v>69</v>
      </c>
      <c r="K8" s="57" t="s">
        <v>70</v>
      </c>
      <c r="L8" s="57">
        <v>44986</v>
      </c>
      <c r="M8" s="58">
        <v>45290</v>
      </c>
      <c r="N8" s="7"/>
      <c r="O8" s="59"/>
      <c r="P8" s="33"/>
      <c r="Q8" s="33"/>
      <c r="R8" s="33"/>
      <c r="S8" s="33"/>
      <c r="T8" s="33">
        <f t="shared" ref="T8:T9" si="0">+SUM(P8:S8)</f>
        <v>0</v>
      </c>
      <c r="U8" s="34" t="str">
        <f t="shared" ref="U8:U10" si="1">IFERROR(T8/O8,"")</f>
        <v/>
      </c>
      <c r="V8" s="150" t="s">
        <v>300</v>
      </c>
      <c r="W8" s="150" t="s">
        <v>301</v>
      </c>
      <c r="X8" s="33"/>
      <c r="Y8" s="35"/>
      <c r="Z8" s="35"/>
      <c r="AA8" s="35"/>
      <c r="AB8" s="35"/>
      <c r="AC8" s="33">
        <f t="shared" ref="AC8:AC9" si="2">+SUM(Y8:AB8)</f>
        <v>0</v>
      </c>
      <c r="AD8" s="34" t="str">
        <f t="shared" ref="AD8:AD9" si="3">IFERROR(AC8/X8,"")</f>
        <v/>
      </c>
      <c r="AE8" s="150"/>
      <c r="AF8" s="150"/>
      <c r="AG8" s="33">
        <v>1</v>
      </c>
      <c r="AH8" s="33"/>
      <c r="AI8" s="33"/>
      <c r="AJ8" s="33"/>
      <c r="AK8" s="33"/>
      <c r="AL8" s="33">
        <f t="shared" ref="AL8:AL9" si="4">+SUM(AH8:AK8)</f>
        <v>0</v>
      </c>
      <c r="AM8" s="34">
        <f t="shared" ref="AM8:AM9" si="5">IFERROR(AL8/AG8,"")</f>
        <v>0</v>
      </c>
      <c r="AN8" s="36"/>
      <c r="AO8" s="60"/>
      <c r="AP8" s="16"/>
      <c r="AQ8" s="37">
        <f t="shared" ref="AQ8:AQ12" si="6">+SUM(O8,X8,AG8)</f>
        <v>1</v>
      </c>
      <c r="AR8" s="38">
        <f t="shared" ref="AR8:AR12" si="7">+SUM(T8,AC8,AL8)</f>
        <v>0</v>
      </c>
      <c r="AS8" s="39">
        <f t="shared" ref="AS8:AS12" si="8">IFERROR(AR8/AQ8,"")</f>
        <v>0</v>
      </c>
      <c r="AT8" s="162">
        <f>+AVERAGE(AS8:AS12)</f>
        <v>0</v>
      </c>
      <c r="AU8" s="16"/>
    </row>
    <row r="9" spans="1:47" ht="276.75" customHeight="1" thickBot="1" x14ac:dyDescent="0.3">
      <c r="A9" s="21"/>
      <c r="B9" s="61" t="s">
        <v>62</v>
      </c>
      <c r="C9" s="62">
        <v>83700</v>
      </c>
      <c r="D9" s="63" t="s">
        <v>63</v>
      </c>
      <c r="E9" s="55" t="s">
        <v>64</v>
      </c>
      <c r="F9" s="62" t="s">
        <v>71</v>
      </c>
      <c r="G9" s="62" t="s">
        <v>72</v>
      </c>
      <c r="H9" s="62" t="s">
        <v>73</v>
      </c>
      <c r="I9" s="55" t="s">
        <v>74</v>
      </c>
      <c r="J9" s="57" t="s">
        <v>75</v>
      </c>
      <c r="K9" s="57" t="s">
        <v>76</v>
      </c>
      <c r="L9" s="64">
        <v>44986</v>
      </c>
      <c r="M9" s="135">
        <v>45138</v>
      </c>
      <c r="N9" s="7"/>
      <c r="O9" s="134"/>
      <c r="P9" s="40"/>
      <c r="Q9" s="40"/>
      <c r="R9" s="40"/>
      <c r="S9" s="40"/>
      <c r="T9" s="40">
        <f t="shared" si="0"/>
        <v>0</v>
      </c>
      <c r="U9" s="41" t="str">
        <f t="shared" si="1"/>
        <v/>
      </c>
      <c r="V9" s="151"/>
      <c r="W9" s="151"/>
      <c r="X9" s="40">
        <v>1</v>
      </c>
      <c r="Y9" s="42"/>
      <c r="Z9" s="42"/>
      <c r="AA9" s="42"/>
      <c r="AB9" s="42"/>
      <c r="AC9" s="40">
        <f t="shared" si="2"/>
        <v>0</v>
      </c>
      <c r="AD9" s="41">
        <f t="shared" si="3"/>
        <v>0</v>
      </c>
      <c r="AE9" s="170"/>
      <c r="AF9" s="170"/>
      <c r="AG9" s="40"/>
      <c r="AH9" s="40"/>
      <c r="AI9" s="40"/>
      <c r="AJ9" s="40"/>
      <c r="AK9" s="40"/>
      <c r="AL9" s="40">
        <f t="shared" si="4"/>
        <v>0</v>
      </c>
      <c r="AM9" s="41" t="str">
        <f t="shared" si="5"/>
        <v/>
      </c>
      <c r="AN9" s="43"/>
      <c r="AO9" s="67"/>
      <c r="AP9" s="16"/>
      <c r="AQ9" s="37">
        <f t="shared" si="6"/>
        <v>1</v>
      </c>
      <c r="AR9" s="38">
        <f t="shared" si="7"/>
        <v>0</v>
      </c>
      <c r="AS9" s="39">
        <f t="shared" si="8"/>
        <v>0</v>
      </c>
      <c r="AT9" s="163"/>
      <c r="AU9" s="16"/>
    </row>
    <row r="10" spans="1:47" ht="102.75" customHeight="1" thickBot="1" x14ac:dyDescent="0.3">
      <c r="A10" s="21"/>
      <c r="B10" s="61" t="s">
        <v>62</v>
      </c>
      <c r="C10" s="62">
        <v>83700</v>
      </c>
      <c r="D10" s="63" t="s">
        <v>63</v>
      </c>
      <c r="E10" s="55" t="s">
        <v>64</v>
      </c>
      <c r="F10" s="62" t="s">
        <v>77</v>
      </c>
      <c r="G10" s="62" t="s">
        <v>78</v>
      </c>
      <c r="H10" s="62" t="s">
        <v>79</v>
      </c>
      <c r="I10" s="55" t="s">
        <v>80</v>
      </c>
      <c r="J10" s="57" t="s">
        <v>81</v>
      </c>
      <c r="K10" s="57" t="s">
        <v>70</v>
      </c>
      <c r="L10" s="64">
        <v>44986</v>
      </c>
      <c r="M10" s="65">
        <v>45290</v>
      </c>
      <c r="N10" s="7"/>
      <c r="O10" s="66"/>
      <c r="P10" s="40"/>
      <c r="Q10" s="40"/>
      <c r="R10" s="40"/>
      <c r="S10" s="40"/>
      <c r="T10" s="40">
        <v>0</v>
      </c>
      <c r="U10" s="41" t="str">
        <f t="shared" si="1"/>
        <v/>
      </c>
      <c r="V10" s="151"/>
      <c r="W10" s="151"/>
      <c r="X10" s="40"/>
      <c r="Y10" s="42"/>
      <c r="Z10" s="42"/>
      <c r="AA10" s="42"/>
      <c r="AB10" s="42"/>
      <c r="AC10" s="40"/>
      <c r="AD10" s="41"/>
      <c r="AE10" s="170"/>
      <c r="AF10" s="170"/>
      <c r="AG10" s="40">
        <v>1</v>
      </c>
      <c r="AH10" s="40"/>
      <c r="AI10" s="40"/>
      <c r="AJ10" s="40"/>
      <c r="AK10" s="40"/>
      <c r="AL10" s="40"/>
      <c r="AM10" s="41"/>
      <c r="AN10" s="43"/>
      <c r="AO10" s="67"/>
      <c r="AP10" s="16"/>
      <c r="AQ10" s="37">
        <f t="shared" si="6"/>
        <v>1</v>
      </c>
      <c r="AR10" s="38">
        <f t="shared" si="7"/>
        <v>0</v>
      </c>
      <c r="AS10" s="39">
        <f t="shared" si="8"/>
        <v>0</v>
      </c>
      <c r="AT10" s="163"/>
      <c r="AU10" s="16"/>
    </row>
    <row r="11" spans="1:47" ht="82.5" customHeight="1" thickBot="1" x14ac:dyDescent="0.3">
      <c r="A11" s="21"/>
      <c r="B11" s="61" t="s">
        <v>62</v>
      </c>
      <c r="C11" s="62">
        <v>83700</v>
      </c>
      <c r="D11" s="63" t="s">
        <v>63</v>
      </c>
      <c r="E11" s="55" t="s">
        <v>64</v>
      </c>
      <c r="F11" s="62" t="s">
        <v>82</v>
      </c>
      <c r="G11" s="62" t="s">
        <v>83</v>
      </c>
      <c r="H11" s="62" t="s">
        <v>79</v>
      </c>
      <c r="I11" s="55" t="s">
        <v>80</v>
      </c>
      <c r="J11" s="57" t="s">
        <v>84</v>
      </c>
      <c r="K11" s="57" t="s">
        <v>70</v>
      </c>
      <c r="L11" s="64">
        <v>44986</v>
      </c>
      <c r="M11" s="65">
        <v>45290</v>
      </c>
      <c r="N11" s="7"/>
      <c r="O11" s="66"/>
      <c r="P11" s="40"/>
      <c r="Q11" s="40"/>
      <c r="R11" s="40"/>
      <c r="S11" s="40"/>
      <c r="T11" s="40">
        <f t="shared" ref="T11:T12" si="9">+SUM(P11:S11)</f>
        <v>0</v>
      </c>
      <c r="U11" s="41" t="str">
        <f t="shared" ref="U11:U12" si="10">IFERROR(T11/O11,"")</f>
        <v/>
      </c>
      <c r="V11" s="151"/>
      <c r="W11" s="151"/>
      <c r="X11" s="40"/>
      <c r="Y11" s="42"/>
      <c r="Z11" s="42"/>
      <c r="AA11" s="42"/>
      <c r="AB11" s="42"/>
      <c r="AC11" s="40">
        <f t="shared" ref="AC11:AC12" si="11">+SUM(Y11:AB11)</f>
        <v>0</v>
      </c>
      <c r="AD11" s="41" t="str">
        <f t="shared" ref="AD11:AD12" si="12">IFERROR(AC11/X11,"")</f>
        <v/>
      </c>
      <c r="AE11" s="170"/>
      <c r="AF11" s="170"/>
      <c r="AG11" s="40">
        <v>1</v>
      </c>
      <c r="AH11" s="40"/>
      <c r="AI11" s="40"/>
      <c r="AJ11" s="40"/>
      <c r="AK11" s="40"/>
      <c r="AL11" s="40">
        <f t="shared" ref="AL11:AL12" si="13">+SUM(AH11:AK11)</f>
        <v>0</v>
      </c>
      <c r="AM11" s="41">
        <f t="shared" ref="AM11:AM12" si="14">IFERROR(AL11/AG11,"")</f>
        <v>0</v>
      </c>
      <c r="AN11" s="43"/>
      <c r="AO11" s="67"/>
      <c r="AP11" s="16"/>
      <c r="AQ11" s="37">
        <f t="shared" si="6"/>
        <v>1</v>
      </c>
      <c r="AR11" s="38">
        <f t="shared" si="7"/>
        <v>0</v>
      </c>
      <c r="AS11" s="39">
        <f t="shared" si="8"/>
        <v>0</v>
      </c>
      <c r="AT11" s="163"/>
      <c r="AU11" s="16"/>
    </row>
    <row r="12" spans="1:47" ht="97.5" customHeight="1" thickBot="1" x14ac:dyDescent="0.3">
      <c r="A12" s="21"/>
      <c r="B12" s="68" t="s">
        <v>62</v>
      </c>
      <c r="C12" s="69">
        <v>83700</v>
      </c>
      <c r="D12" s="70" t="s">
        <v>63</v>
      </c>
      <c r="E12" s="69" t="s">
        <v>64</v>
      </c>
      <c r="F12" s="69" t="s">
        <v>65</v>
      </c>
      <c r="G12" s="69" t="s">
        <v>85</v>
      </c>
      <c r="H12" s="69" t="s">
        <v>86</v>
      </c>
      <c r="I12" s="69" t="s">
        <v>80</v>
      </c>
      <c r="J12" s="71" t="s">
        <v>87</v>
      </c>
      <c r="K12" s="71" t="s">
        <v>70</v>
      </c>
      <c r="L12" s="71">
        <v>44986</v>
      </c>
      <c r="M12" s="72">
        <v>45290</v>
      </c>
      <c r="N12" s="7"/>
      <c r="O12" s="73"/>
      <c r="P12" s="40"/>
      <c r="Q12" s="40"/>
      <c r="R12" s="40"/>
      <c r="S12" s="40"/>
      <c r="T12" s="40">
        <f t="shared" si="9"/>
        <v>0</v>
      </c>
      <c r="U12" s="41" t="str">
        <f t="shared" si="10"/>
        <v/>
      </c>
      <c r="V12" s="152"/>
      <c r="W12" s="152"/>
      <c r="X12" s="74"/>
      <c r="Y12" s="42"/>
      <c r="Z12" s="42"/>
      <c r="AA12" s="42"/>
      <c r="AB12" s="42"/>
      <c r="AC12" s="40">
        <f t="shared" si="11"/>
        <v>0</v>
      </c>
      <c r="AD12" s="41" t="str">
        <f t="shared" si="12"/>
        <v/>
      </c>
      <c r="AE12" s="171"/>
      <c r="AF12" s="171"/>
      <c r="AG12" s="74">
        <v>1</v>
      </c>
      <c r="AH12" s="40"/>
      <c r="AI12" s="40"/>
      <c r="AJ12" s="40"/>
      <c r="AK12" s="40"/>
      <c r="AL12" s="40">
        <f t="shared" si="13"/>
        <v>0</v>
      </c>
      <c r="AM12" s="41">
        <f t="shared" si="14"/>
        <v>0</v>
      </c>
      <c r="AN12" s="43"/>
      <c r="AO12" s="67"/>
      <c r="AP12" s="16"/>
      <c r="AQ12" s="37">
        <f t="shared" si="6"/>
        <v>1</v>
      </c>
      <c r="AR12" s="38">
        <f t="shared" si="7"/>
        <v>0</v>
      </c>
      <c r="AS12" s="39">
        <f t="shared" si="8"/>
        <v>0</v>
      </c>
      <c r="AT12" s="163"/>
      <c r="AU12" s="16"/>
    </row>
    <row r="13" spans="1:47" ht="15.75" customHeight="1" thickBot="1" x14ac:dyDescent="0.3">
      <c r="A13" s="21"/>
      <c r="B13" s="16"/>
      <c r="C13" s="16"/>
      <c r="D13" s="24"/>
      <c r="E13" s="16"/>
      <c r="F13" s="16"/>
      <c r="G13" s="16"/>
      <c r="H13" s="16"/>
      <c r="I13" s="16"/>
      <c r="J13" s="44"/>
      <c r="K13" s="44"/>
      <c r="L13" s="44"/>
      <c r="M13" s="44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7"/>
      <c r="AQ13" s="164" t="s">
        <v>49</v>
      </c>
      <c r="AR13" s="154"/>
      <c r="AS13" s="155"/>
      <c r="AT13" s="45">
        <f>AVERAGE(AT8)</f>
        <v>0</v>
      </c>
      <c r="AU13" s="7"/>
    </row>
    <row r="14" spans="1:47" ht="15.75" customHeight="1" thickBot="1" x14ac:dyDescent="0.3">
      <c r="A14" s="21"/>
      <c r="B14" s="16"/>
      <c r="C14" s="16"/>
      <c r="D14" s="24"/>
      <c r="E14" s="16"/>
      <c r="F14" s="16"/>
      <c r="G14" s="16"/>
      <c r="H14" s="16"/>
      <c r="I14" s="16"/>
      <c r="J14" s="44"/>
      <c r="K14" s="44"/>
      <c r="L14" s="44"/>
      <c r="M14" s="44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1"/>
      <c r="Z14" s="11"/>
      <c r="AA14" s="11"/>
      <c r="AB14" s="11"/>
      <c r="AC14" s="16"/>
      <c r="AD14" s="16"/>
      <c r="AE14" s="24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7"/>
      <c r="AQ14" s="7"/>
      <c r="AR14" s="7"/>
      <c r="AS14" s="7"/>
      <c r="AT14" s="25"/>
      <c r="AU14" s="7"/>
    </row>
    <row r="15" spans="1:47" ht="64.5" customHeight="1" thickBot="1" x14ac:dyDescent="0.3">
      <c r="A15" s="21"/>
      <c r="B15" s="16"/>
      <c r="C15" s="16"/>
      <c r="D15" s="7"/>
      <c r="E15" s="16"/>
      <c r="F15" s="7"/>
      <c r="G15" s="7"/>
      <c r="H15" s="7"/>
      <c r="I15" s="7"/>
      <c r="J15" s="75"/>
      <c r="K15" s="75"/>
      <c r="L15" s="75"/>
      <c r="M15" s="75"/>
      <c r="N15" s="7"/>
      <c r="O15" s="7"/>
      <c r="P15" s="7"/>
      <c r="Q15" s="7"/>
      <c r="R15" s="7"/>
      <c r="S15" s="7"/>
      <c r="T15" s="7"/>
      <c r="U15" s="44"/>
      <c r="V15" s="24"/>
      <c r="W15" s="24"/>
      <c r="X15" s="7"/>
      <c r="Y15" s="13"/>
      <c r="Z15" s="13"/>
      <c r="AA15" s="13"/>
      <c r="AB15" s="13"/>
      <c r="AC15" s="7"/>
      <c r="AD15" s="44"/>
      <c r="AE15" s="24"/>
      <c r="AF15" s="24"/>
      <c r="AG15" s="7"/>
      <c r="AH15" s="7"/>
      <c r="AI15" s="7"/>
      <c r="AJ15" s="7"/>
      <c r="AK15" s="7"/>
      <c r="AL15" s="7"/>
      <c r="AM15" s="44"/>
      <c r="AN15" s="7"/>
      <c r="AO15" s="7"/>
      <c r="AP15" s="7"/>
      <c r="AQ15" s="164" t="s">
        <v>49</v>
      </c>
      <c r="AR15" s="154"/>
      <c r="AS15" s="155"/>
      <c r="AT15" s="76" t="e">
        <f>AVERAGE(#REF!)</f>
        <v>#REF!</v>
      </c>
      <c r="AU15" s="7"/>
    </row>
    <row r="16" spans="1:47" ht="15.75" customHeight="1" x14ac:dyDescent="0.25">
      <c r="A16" s="12"/>
      <c r="B16" s="16"/>
      <c r="C16" s="16"/>
      <c r="D16" s="77"/>
      <c r="E16" s="78"/>
      <c r="F16" s="77"/>
      <c r="G16" s="77"/>
      <c r="H16" s="77"/>
      <c r="I16" s="77"/>
      <c r="J16" s="79"/>
      <c r="K16" s="77"/>
      <c r="L16" s="77"/>
      <c r="M16" s="77"/>
      <c r="N16" s="77"/>
      <c r="O16" s="148"/>
      <c r="P16" s="77"/>
      <c r="Q16" s="77"/>
      <c r="R16" s="77"/>
      <c r="S16" s="77"/>
      <c r="T16" s="148"/>
      <c r="U16" s="77"/>
      <c r="V16" s="80"/>
      <c r="W16" s="80"/>
      <c r="X16" s="77"/>
      <c r="Y16" s="13"/>
      <c r="Z16" s="13"/>
      <c r="AA16" s="13"/>
      <c r="AB16" s="13"/>
      <c r="AC16" s="77"/>
      <c r="AD16" s="77"/>
      <c r="AE16" s="80"/>
      <c r="AF16" s="80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81"/>
      <c r="AU16" s="77"/>
    </row>
    <row r="17" spans="1:47" ht="15.75" customHeight="1" thickBot="1" x14ac:dyDescent="0.3">
      <c r="A17" s="12"/>
      <c r="B17" s="22" t="s">
        <v>128</v>
      </c>
      <c r="C17" s="16"/>
      <c r="E17" s="78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80"/>
      <c r="W17" s="80"/>
      <c r="X17" s="77"/>
      <c r="Y17" s="13"/>
      <c r="Z17" s="13"/>
      <c r="AA17" s="13"/>
      <c r="AB17" s="13"/>
      <c r="AC17" s="77"/>
      <c r="AD17" s="77"/>
      <c r="AE17" s="80"/>
      <c r="AF17" s="80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81"/>
      <c r="AU17" s="77"/>
    </row>
    <row r="18" spans="1:47" ht="37.5" customHeight="1" thickBot="1" x14ac:dyDescent="0.3">
      <c r="A18" s="12"/>
      <c r="B18" s="145" t="s">
        <v>129</v>
      </c>
      <c r="C18" s="146" t="s">
        <v>130</v>
      </c>
      <c r="D18" s="146" t="s">
        <v>131</v>
      </c>
      <c r="E18" s="146" t="s">
        <v>132</v>
      </c>
      <c r="F18" s="147" t="s">
        <v>133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149"/>
      <c r="U18" s="77"/>
      <c r="V18" s="80"/>
      <c r="W18" s="80"/>
      <c r="X18" s="77"/>
      <c r="Y18" s="13"/>
      <c r="Z18" s="13"/>
      <c r="AA18" s="13"/>
      <c r="AB18" s="13"/>
      <c r="AC18" s="77"/>
      <c r="AD18" s="77"/>
      <c r="AE18" s="80"/>
      <c r="AF18" s="80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81"/>
      <c r="AU18" s="77"/>
    </row>
    <row r="19" spans="1:47" ht="32.25" customHeight="1" x14ac:dyDescent="0.25">
      <c r="A19" s="12"/>
      <c r="B19" s="140">
        <v>44956</v>
      </c>
      <c r="C19" s="141">
        <v>1</v>
      </c>
      <c r="D19" s="142" t="s">
        <v>295</v>
      </c>
      <c r="E19" s="143"/>
      <c r="F19" s="144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80"/>
      <c r="W19" s="80"/>
      <c r="X19" s="77"/>
      <c r="Y19" s="13"/>
      <c r="Z19" s="13"/>
      <c r="AA19" s="13"/>
      <c r="AB19" s="13"/>
      <c r="AC19" s="77"/>
      <c r="AD19" s="77"/>
      <c r="AE19" s="80"/>
      <c r="AF19" s="80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81"/>
      <c r="AU19" s="77"/>
    </row>
    <row r="20" spans="1:47" ht="32.25" customHeight="1" x14ac:dyDescent="0.25">
      <c r="A20" s="12"/>
      <c r="B20" s="136">
        <v>45044</v>
      </c>
      <c r="C20" s="137">
        <v>2</v>
      </c>
      <c r="D20" s="138" t="s">
        <v>296</v>
      </c>
      <c r="E20" s="139" t="s">
        <v>297</v>
      </c>
      <c r="F20" s="138" t="s">
        <v>298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80"/>
      <c r="W20" s="80"/>
      <c r="X20" s="77"/>
      <c r="Y20" s="13"/>
      <c r="Z20" s="13"/>
      <c r="AA20" s="13"/>
      <c r="AB20" s="13"/>
      <c r="AC20" s="77"/>
      <c r="AD20" s="77"/>
      <c r="AE20" s="80"/>
      <c r="AF20" s="80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81"/>
      <c r="AU20" s="77"/>
    </row>
    <row r="21" spans="1:47" ht="15.75" customHeight="1" x14ac:dyDescent="0.25">
      <c r="A21" s="12"/>
      <c r="B21" s="16"/>
      <c r="C21" s="16"/>
      <c r="D21" s="77"/>
      <c r="E21" s="78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80"/>
      <c r="W21" s="80"/>
      <c r="X21" s="77"/>
      <c r="Y21" s="13"/>
      <c r="Z21" s="13"/>
      <c r="AA21" s="13"/>
      <c r="AB21" s="13"/>
      <c r="AC21" s="77"/>
      <c r="AD21" s="77"/>
      <c r="AE21" s="80"/>
      <c r="AF21" s="80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81"/>
      <c r="AU21" s="77"/>
    </row>
    <row r="22" spans="1:47" ht="15.75" customHeight="1" x14ac:dyDescent="0.25">
      <c r="A22" s="12"/>
      <c r="B22" s="16"/>
      <c r="C22" s="16"/>
      <c r="D22" s="77"/>
      <c r="E22" s="78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80"/>
      <c r="W22" s="80"/>
      <c r="X22" s="77"/>
      <c r="Y22" s="13"/>
      <c r="Z22" s="13"/>
      <c r="AA22" s="13"/>
      <c r="AB22" s="13"/>
      <c r="AC22" s="77"/>
      <c r="AD22" s="77"/>
      <c r="AE22" s="80"/>
      <c r="AF22" s="80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81"/>
      <c r="AU22" s="77"/>
    </row>
    <row r="23" spans="1:47" ht="15.75" customHeight="1" x14ac:dyDescent="0.25">
      <c r="A23" s="12"/>
      <c r="B23" s="16"/>
      <c r="C23" s="16"/>
      <c r="D23" s="77"/>
      <c r="E23" s="78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0"/>
      <c r="W23" s="80"/>
      <c r="X23" s="77"/>
      <c r="Y23" s="13"/>
      <c r="Z23" s="13"/>
      <c r="AA23" s="13"/>
      <c r="AB23" s="13"/>
      <c r="AC23" s="77"/>
      <c r="AD23" s="77"/>
      <c r="AE23" s="80"/>
      <c r="AF23" s="80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81"/>
      <c r="AU23" s="77"/>
    </row>
    <row r="24" spans="1:47" ht="15.75" customHeight="1" x14ac:dyDescent="0.25">
      <c r="A24" s="12"/>
      <c r="B24" s="16"/>
      <c r="C24" s="16"/>
      <c r="D24" s="77"/>
      <c r="E24" s="78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80"/>
      <c r="W24" s="80"/>
      <c r="X24" s="77"/>
      <c r="Y24" s="13"/>
      <c r="Z24" s="13"/>
      <c r="AA24" s="13"/>
      <c r="AB24" s="13"/>
      <c r="AC24" s="77"/>
      <c r="AD24" s="77"/>
      <c r="AE24" s="80"/>
      <c r="AF24" s="80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81"/>
      <c r="AU24" s="77"/>
    </row>
    <row r="25" spans="1:47" ht="15.75" customHeight="1" x14ac:dyDescent="0.25">
      <c r="A25" s="12"/>
      <c r="B25" s="22" t="s">
        <v>134</v>
      </c>
      <c r="C25" s="16"/>
      <c r="D25" s="77"/>
      <c r="E25" s="78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80"/>
      <c r="W25" s="80"/>
      <c r="X25" s="77"/>
      <c r="Y25" s="13"/>
      <c r="Z25" s="13"/>
      <c r="AA25" s="13"/>
      <c r="AB25" s="13"/>
      <c r="AC25" s="77"/>
      <c r="AD25" s="77"/>
      <c r="AE25" s="80"/>
      <c r="AF25" s="80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81"/>
      <c r="AU25" s="77"/>
    </row>
    <row r="26" spans="1:47" ht="15.75" customHeight="1" x14ac:dyDescent="0.25">
      <c r="A26" s="12"/>
      <c r="B26" s="16"/>
      <c r="C26" s="16"/>
      <c r="D26" s="77"/>
      <c r="E26" s="78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80"/>
      <c r="W26" s="80"/>
      <c r="X26" s="77"/>
      <c r="Y26" s="13"/>
      <c r="Z26" s="13"/>
      <c r="AA26" s="13"/>
      <c r="AB26" s="13"/>
      <c r="AC26" s="77"/>
      <c r="AD26" s="77"/>
      <c r="AE26" s="80"/>
      <c r="AF26" s="80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81"/>
      <c r="AU26" s="77"/>
    </row>
    <row r="27" spans="1:47" ht="15.75" customHeight="1" x14ac:dyDescent="0.25">
      <c r="A27" s="12"/>
      <c r="B27" s="82" t="s">
        <v>135</v>
      </c>
      <c r="C27" s="172" t="s">
        <v>136</v>
      </c>
      <c r="D27" s="173"/>
      <c r="E27" s="172" t="s">
        <v>137</v>
      </c>
      <c r="F27" s="173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80"/>
      <c r="W27" s="80"/>
      <c r="X27" s="77"/>
      <c r="Y27" s="13"/>
      <c r="Z27" s="13"/>
      <c r="AA27" s="13"/>
      <c r="AB27" s="13"/>
      <c r="AC27" s="77"/>
      <c r="AD27" s="77"/>
      <c r="AE27" s="80"/>
      <c r="AF27" s="80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81"/>
      <c r="AU27" s="77"/>
    </row>
    <row r="28" spans="1:47" ht="53.25" customHeight="1" x14ac:dyDescent="0.25">
      <c r="A28" s="12"/>
      <c r="B28" s="83" t="s">
        <v>138</v>
      </c>
      <c r="C28" s="174" t="s">
        <v>139</v>
      </c>
      <c r="D28" s="173"/>
      <c r="E28" s="175" t="s">
        <v>140</v>
      </c>
      <c r="F28" s="173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80"/>
      <c r="W28" s="80"/>
      <c r="X28" s="77"/>
      <c r="Y28" s="13"/>
      <c r="Z28" s="13"/>
      <c r="AA28" s="13"/>
      <c r="AB28" s="13"/>
      <c r="AC28" s="77"/>
      <c r="AD28" s="77"/>
      <c r="AE28" s="80"/>
      <c r="AF28" s="80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81"/>
      <c r="AU28" s="77"/>
    </row>
    <row r="29" spans="1:47" ht="38.25" customHeight="1" x14ac:dyDescent="0.25">
      <c r="A29" s="12"/>
      <c r="B29" s="84" t="s">
        <v>141</v>
      </c>
      <c r="C29" s="176" t="s">
        <v>299</v>
      </c>
      <c r="D29" s="177"/>
      <c r="E29" s="177"/>
      <c r="F29" s="173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80"/>
      <c r="W29" s="80"/>
      <c r="X29" s="77"/>
      <c r="Y29" s="13"/>
      <c r="Z29" s="13"/>
      <c r="AA29" s="13"/>
      <c r="AB29" s="13"/>
      <c r="AC29" s="77"/>
      <c r="AD29" s="77"/>
      <c r="AE29" s="80"/>
      <c r="AF29" s="80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81"/>
      <c r="AU29" s="77"/>
    </row>
    <row r="30" spans="1:47" ht="15.75" customHeight="1" x14ac:dyDescent="0.25">
      <c r="A30" s="12"/>
      <c r="B30" s="16"/>
      <c r="C30" s="16"/>
      <c r="D30" s="77"/>
      <c r="E30" s="78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80"/>
      <c r="W30" s="80"/>
      <c r="X30" s="77"/>
      <c r="Y30" s="13"/>
      <c r="Z30" s="13"/>
      <c r="AA30" s="13"/>
      <c r="AB30" s="13"/>
      <c r="AC30" s="77"/>
      <c r="AD30" s="77"/>
      <c r="AE30" s="80"/>
      <c r="AF30" s="80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81"/>
      <c r="AU30" s="77"/>
    </row>
    <row r="31" spans="1:47" ht="15.75" customHeight="1" x14ac:dyDescent="0.25">
      <c r="A31" s="12"/>
      <c r="B31" s="16"/>
      <c r="C31" s="16"/>
      <c r="D31" s="77"/>
      <c r="E31" s="78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80"/>
      <c r="W31" s="80"/>
      <c r="X31" s="77"/>
      <c r="Y31" s="13"/>
      <c r="Z31" s="13"/>
      <c r="AA31" s="13"/>
      <c r="AB31" s="13"/>
      <c r="AC31" s="77"/>
      <c r="AD31" s="77"/>
      <c r="AE31" s="80"/>
      <c r="AF31" s="80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81"/>
      <c r="AU31" s="77"/>
    </row>
    <row r="32" spans="1:47" ht="15.75" customHeight="1" x14ac:dyDescent="0.25">
      <c r="A32" s="12"/>
      <c r="B32" s="16"/>
      <c r="C32" s="16"/>
      <c r="D32" s="77"/>
      <c r="E32" s="78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80"/>
      <c r="W32" s="80"/>
      <c r="X32" s="77"/>
      <c r="Y32" s="13"/>
      <c r="Z32" s="13"/>
      <c r="AA32" s="13"/>
      <c r="AB32" s="13"/>
      <c r="AC32" s="77"/>
      <c r="AD32" s="77"/>
      <c r="AE32" s="80"/>
      <c r="AF32" s="80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81"/>
      <c r="AU32" s="77"/>
    </row>
    <row r="33" spans="1:47" ht="15.75" customHeight="1" x14ac:dyDescent="0.25">
      <c r="A33" s="12"/>
      <c r="B33" s="16"/>
      <c r="C33" s="16"/>
      <c r="D33" s="77"/>
      <c r="E33" s="78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0"/>
      <c r="W33" s="80"/>
      <c r="X33" s="77"/>
      <c r="Y33" s="13"/>
      <c r="Z33" s="13"/>
      <c r="AA33" s="13"/>
      <c r="AB33" s="13"/>
      <c r="AC33" s="77"/>
      <c r="AD33" s="77"/>
      <c r="AE33" s="80"/>
      <c r="AF33" s="80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81"/>
      <c r="AU33" s="77"/>
    </row>
    <row r="34" spans="1:47" ht="15.75" customHeight="1" x14ac:dyDescent="0.25">
      <c r="A34" s="12"/>
      <c r="B34" s="16"/>
      <c r="C34" s="16"/>
      <c r="D34" s="77"/>
      <c r="E34" s="78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80"/>
      <c r="W34" s="80"/>
      <c r="X34" s="77"/>
      <c r="Y34" s="13"/>
      <c r="Z34" s="13"/>
      <c r="AA34" s="13"/>
      <c r="AB34" s="13"/>
      <c r="AC34" s="77"/>
      <c r="AD34" s="77"/>
      <c r="AE34" s="80"/>
      <c r="AF34" s="80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81"/>
      <c r="AU34" s="77"/>
    </row>
    <row r="35" spans="1:47" ht="15.75" customHeight="1" x14ac:dyDescent="0.25">
      <c r="A35" s="12"/>
      <c r="B35" s="16"/>
      <c r="C35" s="16"/>
      <c r="D35" s="77"/>
      <c r="E35" s="78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80"/>
      <c r="W35" s="80"/>
      <c r="X35" s="77"/>
      <c r="Y35" s="13"/>
      <c r="Z35" s="13"/>
      <c r="AA35" s="13"/>
      <c r="AB35" s="13"/>
      <c r="AC35" s="77"/>
      <c r="AD35" s="77"/>
      <c r="AE35" s="80"/>
      <c r="AF35" s="80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81"/>
      <c r="AU35" s="77"/>
    </row>
    <row r="36" spans="1:47" ht="15.75" customHeight="1" x14ac:dyDescent="0.25">
      <c r="A36" s="12"/>
      <c r="B36" s="16"/>
      <c r="C36" s="16"/>
      <c r="D36" s="77"/>
      <c r="E36" s="78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80"/>
      <c r="W36" s="80"/>
      <c r="X36" s="77"/>
      <c r="Y36" s="13"/>
      <c r="Z36" s="13"/>
      <c r="AA36" s="13"/>
      <c r="AB36" s="13"/>
      <c r="AC36" s="77"/>
      <c r="AD36" s="77"/>
      <c r="AE36" s="80"/>
      <c r="AF36" s="80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81"/>
      <c r="AU36" s="77"/>
    </row>
    <row r="37" spans="1:47" ht="15.75" customHeight="1" x14ac:dyDescent="0.25">
      <c r="A37" s="12"/>
      <c r="B37" s="16"/>
      <c r="C37" s="16"/>
      <c r="D37" s="77"/>
      <c r="E37" s="78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80"/>
      <c r="W37" s="80"/>
      <c r="X37" s="77"/>
      <c r="Y37" s="13"/>
      <c r="Z37" s="13"/>
      <c r="AA37" s="13"/>
      <c r="AB37" s="13"/>
      <c r="AC37" s="77"/>
      <c r="AD37" s="77"/>
      <c r="AE37" s="80"/>
      <c r="AF37" s="80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81"/>
      <c r="AU37" s="77"/>
    </row>
    <row r="38" spans="1:47" ht="15.75" customHeight="1" x14ac:dyDescent="0.25">
      <c r="A38" s="12"/>
      <c r="B38" s="16"/>
      <c r="C38" s="16"/>
      <c r="D38" s="77"/>
      <c r="E38" s="78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80"/>
      <c r="W38" s="80"/>
      <c r="X38" s="77"/>
      <c r="Y38" s="13"/>
      <c r="Z38" s="13"/>
      <c r="AA38" s="13"/>
      <c r="AB38" s="13"/>
      <c r="AC38" s="77"/>
      <c r="AD38" s="77"/>
      <c r="AE38" s="80"/>
      <c r="AF38" s="80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81"/>
      <c r="AU38" s="77"/>
    </row>
    <row r="39" spans="1:47" ht="15.75" customHeight="1" x14ac:dyDescent="0.25">
      <c r="A39" s="12"/>
      <c r="B39" s="16"/>
      <c r="C39" s="16"/>
      <c r="D39" s="77"/>
      <c r="E39" s="78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80"/>
      <c r="W39" s="80"/>
      <c r="X39" s="77"/>
      <c r="Y39" s="13"/>
      <c r="Z39" s="13"/>
      <c r="AA39" s="13"/>
      <c r="AB39" s="13"/>
      <c r="AC39" s="77"/>
      <c r="AD39" s="77"/>
      <c r="AE39" s="80"/>
      <c r="AF39" s="80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81"/>
      <c r="AU39" s="77"/>
    </row>
    <row r="40" spans="1:47" ht="15.75" customHeight="1" x14ac:dyDescent="0.25">
      <c r="A40" s="12"/>
      <c r="B40" s="16"/>
      <c r="C40" s="16"/>
      <c r="D40" s="77"/>
      <c r="E40" s="78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80"/>
      <c r="W40" s="80"/>
      <c r="X40" s="77"/>
      <c r="Y40" s="13"/>
      <c r="Z40" s="13"/>
      <c r="AA40" s="13"/>
      <c r="AB40" s="13"/>
      <c r="AC40" s="77"/>
      <c r="AD40" s="77"/>
      <c r="AE40" s="80"/>
      <c r="AF40" s="80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81"/>
      <c r="AU40" s="77"/>
    </row>
    <row r="41" spans="1:47" ht="15.75" customHeight="1" x14ac:dyDescent="0.25">
      <c r="A41" s="12"/>
      <c r="B41" s="16"/>
      <c r="C41" s="16"/>
      <c r="D41" s="77"/>
      <c r="E41" s="78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80"/>
      <c r="W41" s="80"/>
      <c r="X41" s="77"/>
      <c r="Y41" s="13"/>
      <c r="Z41" s="13"/>
      <c r="AA41" s="13"/>
      <c r="AB41" s="13"/>
      <c r="AC41" s="77"/>
      <c r="AD41" s="77"/>
      <c r="AE41" s="80"/>
      <c r="AF41" s="80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81"/>
      <c r="AU41" s="77"/>
    </row>
    <row r="42" spans="1:47" ht="15.75" customHeight="1" x14ac:dyDescent="0.25">
      <c r="A42" s="12"/>
      <c r="B42" s="16"/>
      <c r="C42" s="16"/>
      <c r="D42" s="77"/>
      <c r="E42" s="78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80"/>
      <c r="W42" s="80"/>
      <c r="X42" s="77"/>
      <c r="Y42" s="13"/>
      <c r="Z42" s="13"/>
      <c r="AA42" s="13"/>
      <c r="AB42" s="13"/>
      <c r="AC42" s="77"/>
      <c r="AD42" s="77"/>
      <c r="AE42" s="80"/>
      <c r="AF42" s="80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81"/>
      <c r="AU42" s="77"/>
    </row>
    <row r="43" spans="1:47" ht="15.75" customHeight="1" x14ac:dyDescent="0.25">
      <c r="A43" s="12"/>
      <c r="B43" s="16"/>
      <c r="C43" s="16"/>
      <c r="D43" s="77"/>
      <c r="E43" s="78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80"/>
      <c r="W43" s="80"/>
      <c r="X43" s="77"/>
      <c r="Y43" s="13"/>
      <c r="Z43" s="13"/>
      <c r="AA43" s="13"/>
      <c r="AB43" s="13"/>
      <c r="AC43" s="77"/>
      <c r="AD43" s="77"/>
      <c r="AE43" s="80"/>
      <c r="AF43" s="80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81"/>
      <c r="AU43" s="77"/>
    </row>
    <row r="44" spans="1:47" ht="15.75" customHeight="1" x14ac:dyDescent="0.25">
      <c r="A44" s="12"/>
      <c r="B44" s="16"/>
      <c r="C44" s="16"/>
      <c r="D44" s="77"/>
      <c r="E44" s="78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80"/>
      <c r="W44" s="80"/>
      <c r="X44" s="77"/>
      <c r="Y44" s="13"/>
      <c r="Z44" s="13"/>
      <c r="AA44" s="13"/>
      <c r="AB44" s="13"/>
      <c r="AC44" s="77"/>
      <c r="AD44" s="77"/>
      <c r="AE44" s="80"/>
      <c r="AF44" s="80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81"/>
      <c r="AU44" s="77"/>
    </row>
    <row r="45" spans="1:47" ht="15.75" customHeight="1" x14ac:dyDescent="0.25">
      <c r="A45" s="12"/>
      <c r="B45" s="16"/>
      <c r="C45" s="16"/>
      <c r="D45" s="77"/>
      <c r="E45" s="78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80"/>
      <c r="W45" s="80"/>
      <c r="X45" s="77"/>
      <c r="Y45" s="13"/>
      <c r="Z45" s="13"/>
      <c r="AA45" s="13"/>
      <c r="AB45" s="13"/>
      <c r="AC45" s="77"/>
      <c r="AD45" s="77"/>
      <c r="AE45" s="80"/>
      <c r="AF45" s="80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81"/>
      <c r="AU45" s="77"/>
    </row>
    <row r="46" spans="1:47" ht="15.75" customHeight="1" x14ac:dyDescent="0.25">
      <c r="A46" s="12"/>
      <c r="B46" s="16"/>
      <c r="C46" s="16"/>
      <c r="D46" s="77"/>
      <c r="E46" s="78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80"/>
      <c r="W46" s="80"/>
      <c r="X46" s="77"/>
      <c r="Y46" s="13"/>
      <c r="Z46" s="13"/>
      <c r="AA46" s="13"/>
      <c r="AB46" s="13"/>
      <c r="AC46" s="77"/>
      <c r="AD46" s="77"/>
      <c r="AE46" s="80"/>
      <c r="AF46" s="80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81"/>
      <c r="AU46" s="77"/>
    </row>
    <row r="47" spans="1:47" ht="15.75" customHeight="1" x14ac:dyDescent="0.25">
      <c r="A47" s="12"/>
      <c r="B47" s="16"/>
      <c r="C47" s="16"/>
      <c r="D47" s="77"/>
      <c r="E47" s="78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80"/>
      <c r="W47" s="80"/>
      <c r="X47" s="77"/>
      <c r="Y47" s="13"/>
      <c r="Z47" s="13"/>
      <c r="AA47" s="13"/>
      <c r="AB47" s="13"/>
      <c r="AC47" s="77"/>
      <c r="AD47" s="77"/>
      <c r="AE47" s="80"/>
      <c r="AF47" s="80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81"/>
      <c r="AU47" s="77"/>
    </row>
    <row r="48" spans="1:47" ht="15.75" customHeight="1" x14ac:dyDescent="0.25">
      <c r="A48" s="12"/>
      <c r="B48" s="16"/>
      <c r="C48" s="16"/>
      <c r="D48" s="77"/>
      <c r="E48" s="78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80"/>
      <c r="W48" s="80"/>
      <c r="X48" s="77"/>
      <c r="Y48" s="13"/>
      <c r="Z48" s="13"/>
      <c r="AA48" s="13"/>
      <c r="AB48" s="13"/>
      <c r="AC48" s="77"/>
      <c r="AD48" s="77"/>
      <c r="AE48" s="80"/>
      <c r="AF48" s="80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81"/>
      <c r="AU48" s="77"/>
    </row>
    <row r="49" spans="1:47" ht="15.75" customHeight="1" x14ac:dyDescent="0.25">
      <c r="A49" s="12"/>
      <c r="B49" s="16"/>
      <c r="C49" s="16"/>
      <c r="D49" s="77"/>
      <c r="E49" s="78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80"/>
      <c r="W49" s="80"/>
      <c r="X49" s="77"/>
      <c r="Y49" s="13"/>
      <c r="Z49" s="13"/>
      <c r="AA49" s="13"/>
      <c r="AB49" s="13"/>
      <c r="AC49" s="77"/>
      <c r="AD49" s="77"/>
      <c r="AE49" s="80"/>
      <c r="AF49" s="80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81"/>
      <c r="AU49" s="77"/>
    </row>
    <row r="50" spans="1:47" ht="15.75" customHeight="1" x14ac:dyDescent="0.25">
      <c r="A50" s="12"/>
      <c r="B50" s="16"/>
      <c r="C50" s="16"/>
      <c r="D50" s="77"/>
      <c r="E50" s="78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80"/>
      <c r="W50" s="80"/>
      <c r="X50" s="77"/>
      <c r="Y50" s="13"/>
      <c r="Z50" s="13"/>
      <c r="AA50" s="13"/>
      <c r="AB50" s="13"/>
      <c r="AC50" s="77"/>
      <c r="AD50" s="77"/>
      <c r="AE50" s="80"/>
      <c r="AF50" s="80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81"/>
      <c r="AU50" s="77"/>
    </row>
    <row r="51" spans="1:47" ht="15.75" customHeight="1" x14ac:dyDescent="0.25">
      <c r="A51" s="12"/>
      <c r="B51" s="16"/>
      <c r="C51" s="16"/>
      <c r="D51" s="77"/>
      <c r="E51" s="78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80"/>
      <c r="W51" s="80"/>
      <c r="X51" s="77"/>
      <c r="Y51" s="13"/>
      <c r="Z51" s="13"/>
      <c r="AA51" s="13"/>
      <c r="AB51" s="13"/>
      <c r="AC51" s="77"/>
      <c r="AD51" s="77"/>
      <c r="AE51" s="80"/>
      <c r="AF51" s="80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81"/>
      <c r="AU51" s="77"/>
    </row>
    <row r="52" spans="1:47" ht="15.75" customHeight="1" x14ac:dyDescent="0.25">
      <c r="A52" s="12"/>
      <c r="B52" s="16"/>
      <c r="C52" s="16"/>
      <c r="D52" s="77"/>
      <c r="E52" s="78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80"/>
      <c r="W52" s="80"/>
      <c r="X52" s="77"/>
      <c r="Y52" s="13"/>
      <c r="Z52" s="13"/>
      <c r="AA52" s="13"/>
      <c r="AB52" s="13"/>
      <c r="AC52" s="77"/>
      <c r="AD52" s="77"/>
      <c r="AE52" s="80"/>
      <c r="AF52" s="80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81"/>
      <c r="AU52" s="77"/>
    </row>
    <row r="53" spans="1:47" ht="15.75" customHeight="1" x14ac:dyDescent="0.25">
      <c r="A53" s="12"/>
      <c r="B53" s="16"/>
      <c r="C53" s="16"/>
      <c r="D53" s="77"/>
      <c r="E53" s="78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/>
      <c r="W53" s="80"/>
      <c r="X53" s="77"/>
      <c r="Y53" s="13"/>
      <c r="Z53" s="13"/>
      <c r="AA53" s="13"/>
      <c r="AB53" s="13"/>
      <c r="AC53" s="77"/>
      <c r="AD53" s="77"/>
      <c r="AE53" s="80"/>
      <c r="AF53" s="80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81"/>
      <c r="AU53" s="77"/>
    </row>
    <row r="54" spans="1:47" ht="15.75" customHeight="1" x14ac:dyDescent="0.25">
      <c r="A54" s="12"/>
      <c r="B54" s="16"/>
      <c r="C54" s="16"/>
      <c r="D54" s="77"/>
      <c r="E54" s="78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80"/>
      <c r="W54" s="80"/>
      <c r="X54" s="77"/>
      <c r="Y54" s="13"/>
      <c r="Z54" s="13"/>
      <c r="AA54" s="13"/>
      <c r="AB54" s="13"/>
      <c r="AC54" s="77"/>
      <c r="AD54" s="77"/>
      <c r="AE54" s="80"/>
      <c r="AF54" s="80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81"/>
      <c r="AU54" s="77"/>
    </row>
    <row r="55" spans="1:47" ht="15.75" customHeight="1" x14ac:dyDescent="0.25">
      <c r="A55" s="12"/>
      <c r="B55" s="16"/>
      <c r="C55" s="16"/>
      <c r="D55" s="77"/>
      <c r="E55" s="78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80"/>
      <c r="W55" s="80"/>
      <c r="X55" s="77"/>
      <c r="Y55" s="13"/>
      <c r="Z55" s="13"/>
      <c r="AA55" s="13"/>
      <c r="AB55" s="13"/>
      <c r="AC55" s="77"/>
      <c r="AD55" s="77"/>
      <c r="AE55" s="80"/>
      <c r="AF55" s="80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81"/>
      <c r="AU55" s="77"/>
    </row>
    <row r="56" spans="1:47" ht="15.75" customHeight="1" x14ac:dyDescent="0.25">
      <c r="A56" s="12"/>
      <c r="B56" s="16"/>
      <c r="C56" s="16"/>
      <c r="D56" s="77"/>
      <c r="E56" s="78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80"/>
      <c r="W56" s="80"/>
      <c r="X56" s="77"/>
      <c r="Y56" s="13"/>
      <c r="Z56" s="13"/>
      <c r="AA56" s="13"/>
      <c r="AB56" s="13"/>
      <c r="AC56" s="77"/>
      <c r="AD56" s="77"/>
      <c r="AE56" s="80"/>
      <c r="AF56" s="80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81"/>
      <c r="AU56" s="77"/>
    </row>
    <row r="57" spans="1:47" ht="15.75" customHeight="1" x14ac:dyDescent="0.25">
      <c r="A57" s="12"/>
      <c r="B57" s="16"/>
      <c r="C57" s="16"/>
      <c r="D57" s="77"/>
      <c r="E57" s="78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80"/>
      <c r="W57" s="80"/>
      <c r="X57" s="77"/>
      <c r="Y57" s="13"/>
      <c r="Z57" s="13"/>
      <c r="AA57" s="13"/>
      <c r="AB57" s="13"/>
      <c r="AC57" s="77"/>
      <c r="AD57" s="77"/>
      <c r="AE57" s="80"/>
      <c r="AF57" s="80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81"/>
      <c r="AU57" s="77"/>
    </row>
    <row r="58" spans="1:47" ht="15.75" customHeight="1" x14ac:dyDescent="0.25">
      <c r="A58" s="12"/>
      <c r="B58" s="16"/>
      <c r="C58" s="16"/>
      <c r="D58" s="77"/>
      <c r="E58" s="78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80"/>
      <c r="W58" s="80"/>
      <c r="X58" s="77"/>
      <c r="Y58" s="13"/>
      <c r="Z58" s="13"/>
      <c r="AA58" s="13"/>
      <c r="AB58" s="13"/>
      <c r="AC58" s="77"/>
      <c r="AD58" s="77"/>
      <c r="AE58" s="80"/>
      <c r="AF58" s="80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81"/>
      <c r="AU58" s="77"/>
    </row>
    <row r="59" spans="1:47" ht="15.75" customHeight="1" x14ac:dyDescent="0.25">
      <c r="A59" s="12"/>
      <c r="B59" s="16"/>
      <c r="C59" s="16"/>
      <c r="D59" s="77"/>
      <c r="E59" s="78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80"/>
      <c r="W59" s="80"/>
      <c r="X59" s="77"/>
      <c r="Y59" s="13"/>
      <c r="Z59" s="13"/>
      <c r="AA59" s="13"/>
      <c r="AB59" s="13"/>
      <c r="AC59" s="77"/>
      <c r="AD59" s="77"/>
      <c r="AE59" s="80"/>
      <c r="AF59" s="80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81"/>
      <c r="AU59" s="77"/>
    </row>
    <row r="60" spans="1:47" ht="15.75" customHeight="1" x14ac:dyDescent="0.25">
      <c r="A60" s="12"/>
      <c r="B60" s="16"/>
      <c r="C60" s="16"/>
      <c r="D60" s="77"/>
      <c r="E60" s="78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80"/>
      <c r="W60" s="80"/>
      <c r="X60" s="77"/>
      <c r="Y60" s="13"/>
      <c r="Z60" s="13"/>
      <c r="AA60" s="13"/>
      <c r="AB60" s="13"/>
      <c r="AC60" s="77"/>
      <c r="AD60" s="77"/>
      <c r="AE60" s="80"/>
      <c r="AF60" s="80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81"/>
      <c r="AU60" s="77"/>
    </row>
    <row r="61" spans="1:47" ht="15.75" customHeight="1" x14ac:dyDescent="0.25">
      <c r="A61" s="12"/>
      <c r="B61" s="16"/>
      <c r="C61" s="16"/>
      <c r="D61" s="77"/>
      <c r="E61" s="78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80"/>
      <c r="W61" s="80"/>
      <c r="X61" s="77"/>
      <c r="Y61" s="13"/>
      <c r="Z61" s="13"/>
      <c r="AA61" s="13"/>
      <c r="AB61" s="13"/>
      <c r="AC61" s="77"/>
      <c r="AD61" s="77"/>
      <c r="AE61" s="80"/>
      <c r="AF61" s="80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81"/>
      <c r="AU61" s="77"/>
    </row>
    <row r="62" spans="1:47" ht="15.75" customHeight="1" x14ac:dyDescent="0.25">
      <c r="A62" s="12"/>
      <c r="B62" s="16"/>
      <c r="C62" s="16"/>
      <c r="D62" s="77"/>
      <c r="E62" s="78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80"/>
      <c r="W62" s="80"/>
      <c r="X62" s="77"/>
      <c r="Y62" s="13"/>
      <c r="Z62" s="13"/>
      <c r="AA62" s="13"/>
      <c r="AB62" s="13"/>
      <c r="AC62" s="77"/>
      <c r="AD62" s="77"/>
      <c r="AE62" s="80"/>
      <c r="AF62" s="80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81"/>
      <c r="AU62" s="77"/>
    </row>
    <row r="63" spans="1:47" ht="15.75" customHeight="1" x14ac:dyDescent="0.25">
      <c r="A63" s="12"/>
      <c r="B63" s="16"/>
      <c r="C63" s="16"/>
      <c r="D63" s="77"/>
      <c r="E63" s="78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80"/>
      <c r="W63" s="80"/>
      <c r="X63" s="77"/>
      <c r="Y63" s="13"/>
      <c r="Z63" s="13"/>
      <c r="AA63" s="13"/>
      <c r="AB63" s="13"/>
      <c r="AC63" s="77"/>
      <c r="AD63" s="77"/>
      <c r="AE63" s="80"/>
      <c r="AF63" s="80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81"/>
      <c r="AU63" s="77"/>
    </row>
    <row r="64" spans="1:47" ht="15.75" customHeight="1" x14ac:dyDescent="0.25">
      <c r="A64" s="12"/>
      <c r="B64" s="16"/>
      <c r="C64" s="16"/>
      <c r="D64" s="77"/>
      <c r="E64" s="78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80"/>
      <c r="W64" s="80"/>
      <c r="X64" s="77"/>
      <c r="Y64" s="13"/>
      <c r="Z64" s="13"/>
      <c r="AA64" s="13"/>
      <c r="AB64" s="13"/>
      <c r="AC64" s="77"/>
      <c r="AD64" s="77"/>
      <c r="AE64" s="80"/>
      <c r="AF64" s="80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81"/>
      <c r="AU64" s="77"/>
    </row>
    <row r="65" spans="1:47" ht="15.75" customHeight="1" x14ac:dyDescent="0.25">
      <c r="A65" s="12"/>
      <c r="B65" s="16"/>
      <c r="C65" s="16"/>
      <c r="D65" s="77"/>
      <c r="E65" s="78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/>
      <c r="W65" s="80"/>
      <c r="X65" s="77"/>
      <c r="Y65" s="13"/>
      <c r="Z65" s="13"/>
      <c r="AA65" s="13"/>
      <c r="AB65" s="13"/>
      <c r="AC65" s="77"/>
      <c r="AD65" s="77"/>
      <c r="AE65" s="80"/>
      <c r="AF65" s="80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81"/>
      <c r="AU65" s="77"/>
    </row>
    <row r="66" spans="1:47" ht="15.75" customHeight="1" x14ac:dyDescent="0.25">
      <c r="A66" s="12"/>
      <c r="B66" s="16"/>
      <c r="C66" s="16"/>
      <c r="D66" s="77"/>
      <c r="E66" s="78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80"/>
      <c r="W66" s="80"/>
      <c r="X66" s="77"/>
      <c r="Y66" s="13"/>
      <c r="Z66" s="13"/>
      <c r="AA66" s="13"/>
      <c r="AB66" s="13"/>
      <c r="AC66" s="77"/>
      <c r="AD66" s="77"/>
      <c r="AE66" s="80"/>
      <c r="AF66" s="80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81"/>
      <c r="AU66" s="77"/>
    </row>
    <row r="67" spans="1:47" ht="15.75" customHeight="1" x14ac:dyDescent="0.25">
      <c r="A67" s="12"/>
      <c r="B67" s="16"/>
      <c r="C67" s="16"/>
      <c r="D67" s="77"/>
      <c r="E67" s="78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80"/>
      <c r="W67" s="80"/>
      <c r="X67" s="77"/>
      <c r="Y67" s="13"/>
      <c r="Z67" s="13"/>
      <c r="AA67" s="13"/>
      <c r="AB67" s="13"/>
      <c r="AC67" s="77"/>
      <c r="AD67" s="77"/>
      <c r="AE67" s="80"/>
      <c r="AF67" s="80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81"/>
      <c r="AU67" s="77"/>
    </row>
    <row r="68" spans="1:47" ht="15.75" customHeight="1" x14ac:dyDescent="0.25">
      <c r="A68" s="12"/>
      <c r="B68" s="16"/>
      <c r="C68" s="16"/>
      <c r="D68" s="77"/>
      <c r="E68" s="78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80"/>
      <c r="W68" s="80"/>
      <c r="X68" s="77"/>
      <c r="Y68" s="13"/>
      <c r="Z68" s="13"/>
      <c r="AA68" s="13"/>
      <c r="AB68" s="13"/>
      <c r="AC68" s="77"/>
      <c r="AD68" s="77"/>
      <c r="AE68" s="80"/>
      <c r="AF68" s="80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81"/>
      <c r="AU68" s="77"/>
    </row>
    <row r="69" spans="1:47" ht="15.75" customHeight="1" x14ac:dyDescent="0.25">
      <c r="A69" s="12"/>
      <c r="B69" s="16"/>
      <c r="C69" s="16"/>
      <c r="D69" s="77"/>
      <c r="E69" s="78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80"/>
      <c r="W69" s="80"/>
      <c r="X69" s="77"/>
      <c r="Y69" s="13"/>
      <c r="Z69" s="13"/>
      <c r="AA69" s="13"/>
      <c r="AB69" s="13"/>
      <c r="AC69" s="77"/>
      <c r="AD69" s="77"/>
      <c r="AE69" s="80"/>
      <c r="AF69" s="80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81"/>
      <c r="AU69" s="77"/>
    </row>
    <row r="70" spans="1:47" ht="15.75" customHeight="1" x14ac:dyDescent="0.25">
      <c r="A70" s="12"/>
      <c r="B70" s="16"/>
      <c r="C70" s="16"/>
      <c r="D70" s="77"/>
      <c r="E70" s="78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80"/>
      <c r="W70" s="80"/>
      <c r="X70" s="77"/>
      <c r="Y70" s="13"/>
      <c r="Z70" s="13"/>
      <c r="AA70" s="13"/>
      <c r="AB70" s="13"/>
      <c r="AC70" s="77"/>
      <c r="AD70" s="77"/>
      <c r="AE70" s="80"/>
      <c r="AF70" s="80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81"/>
      <c r="AU70" s="77"/>
    </row>
    <row r="71" spans="1:47" ht="15.75" customHeight="1" x14ac:dyDescent="0.25">
      <c r="A71" s="12"/>
      <c r="B71" s="16"/>
      <c r="C71" s="16"/>
      <c r="D71" s="77"/>
      <c r="E71" s="78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80"/>
      <c r="W71" s="80"/>
      <c r="X71" s="77"/>
      <c r="Y71" s="13"/>
      <c r="Z71" s="13"/>
      <c r="AA71" s="13"/>
      <c r="AB71" s="13"/>
      <c r="AC71" s="77"/>
      <c r="AD71" s="77"/>
      <c r="AE71" s="80"/>
      <c r="AF71" s="80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81"/>
      <c r="AU71" s="77"/>
    </row>
    <row r="72" spans="1:47" ht="15.75" customHeight="1" x14ac:dyDescent="0.25">
      <c r="A72" s="12"/>
      <c r="B72" s="16"/>
      <c r="C72" s="16"/>
      <c r="D72" s="77"/>
      <c r="E72" s="78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80"/>
      <c r="W72" s="80"/>
      <c r="X72" s="77"/>
      <c r="Y72" s="13"/>
      <c r="Z72" s="13"/>
      <c r="AA72" s="13"/>
      <c r="AB72" s="13"/>
      <c r="AC72" s="77"/>
      <c r="AD72" s="77"/>
      <c r="AE72" s="80"/>
      <c r="AF72" s="80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81"/>
      <c r="AU72" s="77"/>
    </row>
    <row r="73" spans="1:47" ht="15.75" customHeight="1" x14ac:dyDescent="0.25">
      <c r="A73" s="12"/>
      <c r="B73" s="16"/>
      <c r="C73" s="16"/>
      <c r="D73" s="77"/>
      <c r="E73" s="78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80"/>
      <c r="W73" s="80"/>
      <c r="X73" s="77"/>
      <c r="Y73" s="13"/>
      <c r="Z73" s="13"/>
      <c r="AA73" s="13"/>
      <c r="AB73" s="13"/>
      <c r="AC73" s="77"/>
      <c r="AD73" s="77"/>
      <c r="AE73" s="80"/>
      <c r="AF73" s="80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81"/>
      <c r="AU73" s="77"/>
    </row>
    <row r="74" spans="1:47" ht="15.75" customHeight="1" x14ac:dyDescent="0.25">
      <c r="A74" s="12"/>
      <c r="B74" s="16"/>
      <c r="C74" s="16"/>
      <c r="D74" s="77"/>
      <c r="E74" s="78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80"/>
      <c r="W74" s="80"/>
      <c r="X74" s="77"/>
      <c r="Y74" s="13"/>
      <c r="Z74" s="13"/>
      <c r="AA74" s="13"/>
      <c r="AB74" s="13"/>
      <c r="AC74" s="77"/>
      <c r="AD74" s="77"/>
      <c r="AE74" s="80"/>
      <c r="AF74" s="80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81"/>
      <c r="AU74" s="77"/>
    </row>
    <row r="75" spans="1:47" ht="15.75" customHeight="1" x14ac:dyDescent="0.25">
      <c r="A75" s="12"/>
      <c r="B75" s="16"/>
      <c r="C75" s="16"/>
      <c r="D75" s="77"/>
      <c r="E75" s="78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80"/>
      <c r="W75" s="80"/>
      <c r="X75" s="77"/>
      <c r="Y75" s="13"/>
      <c r="Z75" s="13"/>
      <c r="AA75" s="13"/>
      <c r="AB75" s="13"/>
      <c r="AC75" s="77"/>
      <c r="AD75" s="77"/>
      <c r="AE75" s="80"/>
      <c r="AF75" s="80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81"/>
      <c r="AU75" s="77"/>
    </row>
    <row r="76" spans="1:47" ht="15.75" customHeight="1" x14ac:dyDescent="0.25">
      <c r="A76" s="12"/>
      <c r="B76" s="16"/>
      <c r="C76" s="16"/>
      <c r="D76" s="77"/>
      <c r="E76" s="78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80"/>
      <c r="W76" s="80"/>
      <c r="X76" s="77"/>
      <c r="Y76" s="13"/>
      <c r="Z76" s="13"/>
      <c r="AA76" s="13"/>
      <c r="AB76" s="13"/>
      <c r="AC76" s="77"/>
      <c r="AD76" s="77"/>
      <c r="AE76" s="80"/>
      <c r="AF76" s="80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81"/>
      <c r="AU76" s="77"/>
    </row>
    <row r="77" spans="1:47" ht="15.75" customHeight="1" x14ac:dyDescent="0.25">
      <c r="A77" s="12"/>
      <c r="B77" s="16"/>
      <c r="C77" s="16"/>
      <c r="D77" s="77"/>
      <c r="E77" s="78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80"/>
      <c r="W77" s="80"/>
      <c r="X77" s="77"/>
      <c r="Y77" s="13"/>
      <c r="Z77" s="13"/>
      <c r="AA77" s="13"/>
      <c r="AB77" s="13"/>
      <c r="AC77" s="77"/>
      <c r="AD77" s="77"/>
      <c r="AE77" s="80"/>
      <c r="AF77" s="80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81"/>
      <c r="AU77" s="77"/>
    </row>
    <row r="78" spans="1:47" ht="15.75" customHeight="1" x14ac:dyDescent="0.25">
      <c r="A78" s="12"/>
      <c r="B78" s="16"/>
      <c r="C78" s="16"/>
      <c r="D78" s="77"/>
      <c r="E78" s="78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80"/>
      <c r="W78" s="80"/>
      <c r="X78" s="77"/>
      <c r="Y78" s="13"/>
      <c r="Z78" s="13"/>
      <c r="AA78" s="13"/>
      <c r="AB78" s="13"/>
      <c r="AC78" s="77"/>
      <c r="AD78" s="77"/>
      <c r="AE78" s="80"/>
      <c r="AF78" s="80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81"/>
      <c r="AU78" s="77"/>
    </row>
    <row r="79" spans="1:47" ht="15.75" customHeight="1" x14ac:dyDescent="0.25">
      <c r="A79" s="12"/>
      <c r="B79" s="16"/>
      <c r="C79" s="16"/>
      <c r="D79" s="77"/>
      <c r="E79" s="78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80"/>
      <c r="W79" s="80"/>
      <c r="X79" s="77"/>
      <c r="Y79" s="13"/>
      <c r="Z79" s="13"/>
      <c r="AA79" s="13"/>
      <c r="AB79" s="13"/>
      <c r="AC79" s="77"/>
      <c r="AD79" s="77"/>
      <c r="AE79" s="80"/>
      <c r="AF79" s="80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81"/>
      <c r="AU79" s="77"/>
    </row>
    <row r="80" spans="1:47" ht="15.75" customHeight="1" x14ac:dyDescent="0.25">
      <c r="A80" s="12"/>
      <c r="B80" s="16"/>
      <c r="C80" s="16"/>
      <c r="D80" s="77"/>
      <c r="E80" s="78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80"/>
      <c r="W80" s="80"/>
      <c r="X80" s="77"/>
      <c r="Y80" s="13"/>
      <c r="Z80" s="13"/>
      <c r="AA80" s="13"/>
      <c r="AB80" s="13"/>
      <c r="AC80" s="77"/>
      <c r="AD80" s="77"/>
      <c r="AE80" s="80"/>
      <c r="AF80" s="80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81"/>
      <c r="AU80" s="77"/>
    </row>
    <row r="81" spans="1:47" ht="15.75" customHeight="1" x14ac:dyDescent="0.25">
      <c r="A81" s="12"/>
      <c r="B81" s="16"/>
      <c r="C81" s="16"/>
      <c r="D81" s="77"/>
      <c r="E81" s="78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80"/>
      <c r="W81" s="80"/>
      <c r="X81" s="77"/>
      <c r="Y81" s="13"/>
      <c r="Z81" s="13"/>
      <c r="AA81" s="13"/>
      <c r="AB81" s="13"/>
      <c r="AC81" s="77"/>
      <c r="AD81" s="77"/>
      <c r="AE81" s="80"/>
      <c r="AF81" s="80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81"/>
      <c r="AU81" s="77"/>
    </row>
    <row r="82" spans="1:47" ht="15.75" customHeight="1" x14ac:dyDescent="0.25">
      <c r="A82" s="12"/>
      <c r="B82" s="16"/>
      <c r="C82" s="16"/>
      <c r="D82" s="77"/>
      <c r="E82" s="78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80"/>
      <c r="W82" s="80"/>
      <c r="X82" s="77"/>
      <c r="Y82" s="13"/>
      <c r="Z82" s="13"/>
      <c r="AA82" s="13"/>
      <c r="AB82" s="13"/>
      <c r="AC82" s="77"/>
      <c r="AD82" s="77"/>
      <c r="AE82" s="80"/>
      <c r="AF82" s="80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81"/>
      <c r="AU82" s="77"/>
    </row>
    <row r="83" spans="1:47" ht="15.75" customHeight="1" x14ac:dyDescent="0.25">
      <c r="A83" s="12"/>
      <c r="B83" s="16"/>
      <c r="C83" s="16"/>
      <c r="D83" s="77"/>
      <c r="E83" s="78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80"/>
      <c r="W83" s="80"/>
      <c r="X83" s="77"/>
      <c r="Y83" s="13"/>
      <c r="Z83" s="13"/>
      <c r="AA83" s="13"/>
      <c r="AB83" s="13"/>
      <c r="AC83" s="77"/>
      <c r="AD83" s="77"/>
      <c r="AE83" s="80"/>
      <c r="AF83" s="80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81"/>
      <c r="AU83" s="77"/>
    </row>
    <row r="84" spans="1:47" ht="15.75" customHeight="1" x14ac:dyDescent="0.25">
      <c r="A84" s="12"/>
      <c r="B84" s="16"/>
      <c r="C84" s="16"/>
      <c r="D84" s="77"/>
      <c r="E84" s="78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80"/>
      <c r="W84" s="80"/>
      <c r="X84" s="77"/>
      <c r="Y84" s="13"/>
      <c r="Z84" s="13"/>
      <c r="AA84" s="13"/>
      <c r="AB84" s="13"/>
      <c r="AC84" s="77"/>
      <c r="AD84" s="77"/>
      <c r="AE84" s="80"/>
      <c r="AF84" s="80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81"/>
      <c r="AU84" s="77"/>
    </row>
    <row r="85" spans="1:47" ht="15.75" customHeight="1" x14ac:dyDescent="0.25">
      <c r="A85" s="12"/>
      <c r="B85" s="16"/>
      <c r="C85" s="16"/>
      <c r="D85" s="77"/>
      <c r="E85" s="78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80"/>
      <c r="W85" s="80"/>
      <c r="X85" s="77"/>
      <c r="Y85" s="13"/>
      <c r="Z85" s="13"/>
      <c r="AA85" s="13"/>
      <c r="AB85" s="13"/>
      <c r="AC85" s="77"/>
      <c r="AD85" s="77"/>
      <c r="AE85" s="80"/>
      <c r="AF85" s="80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81"/>
      <c r="AU85" s="77"/>
    </row>
    <row r="86" spans="1:47" ht="15.75" customHeight="1" x14ac:dyDescent="0.25">
      <c r="A86" s="12"/>
      <c r="B86" s="16"/>
      <c r="C86" s="16"/>
      <c r="D86" s="77"/>
      <c r="E86" s="78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80"/>
      <c r="W86" s="80"/>
      <c r="X86" s="77"/>
      <c r="Y86" s="13"/>
      <c r="Z86" s="13"/>
      <c r="AA86" s="13"/>
      <c r="AB86" s="13"/>
      <c r="AC86" s="77"/>
      <c r="AD86" s="77"/>
      <c r="AE86" s="80"/>
      <c r="AF86" s="80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81"/>
      <c r="AU86" s="77"/>
    </row>
    <row r="87" spans="1:47" ht="15.75" customHeight="1" x14ac:dyDescent="0.25">
      <c r="A87" s="12"/>
      <c r="B87" s="16"/>
      <c r="C87" s="16"/>
      <c r="D87" s="77"/>
      <c r="E87" s="78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80"/>
      <c r="W87" s="80"/>
      <c r="X87" s="77"/>
      <c r="Y87" s="13"/>
      <c r="Z87" s="13"/>
      <c r="AA87" s="13"/>
      <c r="AB87" s="13"/>
      <c r="AC87" s="77"/>
      <c r="AD87" s="77"/>
      <c r="AE87" s="80"/>
      <c r="AF87" s="80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81"/>
      <c r="AU87" s="77"/>
    </row>
    <row r="88" spans="1:47" ht="15.75" customHeight="1" x14ac:dyDescent="0.25">
      <c r="A88" s="12"/>
      <c r="B88" s="16"/>
      <c r="C88" s="16"/>
      <c r="D88" s="77"/>
      <c r="E88" s="78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80"/>
      <c r="W88" s="80"/>
      <c r="X88" s="77"/>
      <c r="Y88" s="13"/>
      <c r="Z88" s="13"/>
      <c r="AA88" s="13"/>
      <c r="AB88" s="13"/>
      <c r="AC88" s="77"/>
      <c r="AD88" s="77"/>
      <c r="AE88" s="80"/>
      <c r="AF88" s="80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81"/>
      <c r="AU88" s="77"/>
    </row>
    <row r="89" spans="1:47" ht="15.75" customHeight="1" x14ac:dyDescent="0.25">
      <c r="A89" s="12"/>
      <c r="B89" s="16"/>
      <c r="C89" s="16"/>
      <c r="D89" s="77"/>
      <c r="E89" s="78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80"/>
      <c r="W89" s="80"/>
      <c r="X89" s="77"/>
      <c r="Y89" s="13"/>
      <c r="Z89" s="13"/>
      <c r="AA89" s="13"/>
      <c r="AB89" s="13"/>
      <c r="AC89" s="77"/>
      <c r="AD89" s="77"/>
      <c r="AE89" s="80"/>
      <c r="AF89" s="80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81"/>
      <c r="AU89" s="77"/>
    </row>
    <row r="90" spans="1:47" ht="15.75" customHeight="1" x14ac:dyDescent="0.25">
      <c r="A90" s="12"/>
      <c r="B90" s="16"/>
      <c r="C90" s="16"/>
      <c r="D90" s="77"/>
      <c r="E90" s="78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80"/>
      <c r="W90" s="80"/>
      <c r="X90" s="77"/>
      <c r="Y90" s="13"/>
      <c r="Z90" s="13"/>
      <c r="AA90" s="13"/>
      <c r="AB90" s="13"/>
      <c r="AC90" s="77"/>
      <c r="AD90" s="77"/>
      <c r="AE90" s="80"/>
      <c r="AF90" s="80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81"/>
      <c r="AU90" s="77"/>
    </row>
    <row r="91" spans="1:47" ht="15.75" customHeight="1" x14ac:dyDescent="0.25">
      <c r="A91" s="12"/>
      <c r="B91" s="16"/>
      <c r="C91" s="16"/>
      <c r="D91" s="77"/>
      <c r="E91" s="78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80"/>
      <c r="W91" s="80"/>
      <c r="X91" s="77"/>
      <c r="Y91" s="13"/>
      <c r="Z91" s="13"/>
      <c r="AA91" s="13"/>
      <c r="AB91" s="13"/>
      <c r="AC91" s="77"/>
      <c r="AD91" s="77"/>
      <c r="AE91" s="80"/>
      <c r="AF91" s="80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81"/>
      <c r="AU91" s="77"/>
    </row>
    <row r="92" spans="1:47" ht="15.75" customHeight="1" x14ac:dyDescent="0.25">
      <c r="A92" s="12"/>
      <c r="B92" s="16"/>
      <c r="C92" s="16"/>
      <c r="D92" s="77"/>
      <c r="E92" s="78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80"/>
      <c r="W92" s="80"/>
      <c r="X92" s="77"/>
      <c r="Y92" s="13"/>
      <c r="Z92" s="13"/>
      <c r="AA92" s="13"/>
      <c r="AB92" s="13"/>
      <c r="AC92" s="77"/>
      <c r="AD92" s="77"/>
      <c r="AE92" s="80"/>
      <c r="AF92" s="80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81"/>
      <c r="AU92" s="77"/>
    </row>
    <row r="93" spans="1:47" ht="15.75" customHeight="1" x14ac:dyDescent="0.25">
      <c r="A93" s="12"/>
      <c r="B93" s="16"/>
      <c r="C93" s="16"/>
      <c r="D93" s="77"/>
      <c r="E93" s="78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80"/>
      <c r="W93" s="80"/>
      <c r="X93" s="77"/>
      <c r="Y93" s="13"/>
      <c r="Z93" s="13"/>
      <c r="AA93" s="13"/>
      <c r="AB93" s="13"/>
      <c r="AC93" s="77"/>
      <c r="AD93" s="77"/>
      <c r="AE93" s="80"/>
      <c r="AF93" s="80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81"/>
      <c r="AU93" s="77"/>
    </row>
    <row r="94" spans="1:47" ht="15.75" customHeight="1" x14ac:dyDescent="0.25">
      <c r="A94" s="12"/>
      <c r="B94" s="16"/>
      <c r="C94" s="16"/>
      <c r="D94" s="77"/>
      <c r="E94" s="78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80"/>
      <c r="W94" s="80"/>
      <c r="X94" s="77"/>
      <c r="Y94" s="13"/>
      <c r="Z94" s="13"/>
      <c r="AA94" s="13"/>
      <c r="AB94" s="13"/>
      <c r="AC94" s="77"/>
      <c r="AD94" s="77"/>
      <c r="AE94" s="80"/>
      <c r="AF94" s="80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81"/>
      <c r="AU94" s="77"/>
    </row>
    <row r="95" spans="1:47" ht="15.75" customHeight="1" x14ac:dyDescent="0.25">
      <c r="A95" s="12"/>
      <c r="B95" s="16"/>
      <c r="C95" s="16"/>
      <c r="D95" s="77"/>
      <c r="E95" s="78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80"/>
      <c r="W95" s="80"/>
      <c r="X95" s="77"/>
      <c r="Y95" s="13"/>
      <c r="Z95" s="13"/>
      <c r="AA95" s="13"/>
      <c r="AB95" s="13"/>
      <c r="AC95" s="77"/>
      <c r="AD95" s="77"/>
      <c r="AE95" s="80"/>
      <c r="AF95" s="80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81"/>
      <c r="AU95" s="77"/>
    </row>
    <row r="96" spans="1:47" ht="15.75" customHeight="1" x14ac:dyDescent="0.25">
      <c r="A96" s="12"/>
      <c r="B96" s="16"/>
      <c r="C96" s="16"/>
      <c r="D96" s="77"/>
      <c r="E96" s="78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80"/>
      <c r="W96" s="80"/>
      <c r="X96" s="77"/>
      <c r="Y96" s="13"/>
      <c r="Z96" s="13"/>
      <c r="AA96" s="13"/>
      <c r="AB96" s="13"/>
      <c r="AC96" s="77"/>
      <c r="AD96" s="77"/>
      <c r="AE96" s="80"/>
      <c r="AF96" s="80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81"/>
      <c r="AU96" s="77"/>
    </row>
    <row r="97" spans="1:47" ht="15.75" customHeight="1" x14ac:dyDescent="0.25">
      <c r="A97" s="12"/>
      <c r="B97" s="16"/>
      <c r="C97" s="16"/>
      <c r="D97" s="77"/>
      <c r="E97" s="78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80"/>
      <c r="W97" s="80"/>
      <c r="X97" s="77"/>
      <c r="Y97" s="13"/>
      <c r="Z97" s="13"/>
      <c r="AA97" s="13"/>
      <c r="AB97" s="13"/>
      <c r="AC97" s="77"/>
      <c r="AD97" s="77"/>
      <c r="AE97" s="80"/>
      <c r="AF97" s="80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81"/>
      <c r="AU97" s="77"/>
    </row>
    <row r="98" spans="1:47" ht="15.75" customHeight="1" x14ac:dyDescent="0.25">
      <c r="A98" s="12"/>
      <c r="B98" s="16"/>
      <c r="C98" s="16"/>
      <c r="D98" s="77"/>
      <c r="E98" s="78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80"/>
      <c r="W98" s="80"/>
      <c r="X98" s="77"/>
      <c r="Y98" s="13"/>
      <c r="Z98" s="13"/>
      <c r="AA98" s="13"/>
      <c r="AB98" s="13"/>
      <c r="AC98" s="77"/>
      <c r="AD98" s="77"/>
      <c r="AE98" s="80"/>
      <c r="AF98" s="80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81"/>
      <c r="AU98" s="77"/>
    </row>
    <row r="99" spans="1:47" ht="15.75" customHeight="1" x14ac:dyDescent="0.25">
      <c r="A99" s="12"/>
      <c r="B99" s="16"/>
      <c r="C99" s="16"/>
      <c r="D99" s="77"/>
      <c r="E99" s="78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80"/>
      <c r="W99" s="80"/>
      <c r="X99" s="77"/>
      <c r="Y99" s="13"/>
      <c r="Z99" s="13"/>
      <c r="AA99" s="13"/>
      <c r="AB99" s="13"/>
      <c r="AC99" s="77"/>
      <c r="AD99" s="77"/>
      <c r="AE99" s="80"/>
      <c r="AF99" s="80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81"/>
      <c r="AU99" s="77"/>
    </row>
    <row r="100" spans="1:47" ht="15.75" customHeight="1" x14ac:dyDescent="0.25">
      <c r="A100" s="12"/>
      <c r="B100" s="16"/>
      <c r="C100" s="16"/>
      <c r="D100" s="77"/>
      <c r="E100" s="78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80"/>
      <c r="W100" s="80"/>
      <c r="X100" s="77"/>
      <c r="Y100" s="13"/>
      <c r="Z100" s="13"/>
      <c r="AA100" s="13"/>
      <c r="AB100" s="13"/>
      <c r="AC100" s="77"/>
      <c r="AD100" s="77"/>
      <c r="AE100" s="80"/>
      <c r="AF100" s="80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81"/>
      <c r="AU100" s="77"/>
    </row>
    <row r="101" spans="1:47" ht="15.75" customHeight="1" x14ac:dyDescent="0.25">
      <c r="A101" s="12"/>
      <c r="B101" s="16"/>
      <c r="C101" s="16"/>
      <c r="D101" s="77"/>
      <c r="E101" s="78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80"/>
      <c r="W101" s="80"/>
      <c r="X101" s="77"/>
      <c r="Y101" s="13"/>
      <c r="Z101" s="13"/>
      <c r="AA101" s="13"/>
      <c r="AB101" s="13"/>
      <c r="AC101" s="77"/>
      <c r="AD101" s="77"/>
      <c r="AE101" s="80"/>
      <c r="AF101" s="80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81"/>
      <c r="AU101" s="77"/>
    </row>
    <row r="102" spans="1:47" ht="15.75" customHeight="1" x14ac:dyDescent="0.25">
      <c r="A102" s="12"/>
      <c r="B102" s="16"/>
      <c r="C102" s="16"/>
      <c r="D102" s="77"/>
      <c r="E102" s="78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80"/>
      <c r="W102" s="80"/>
      <c r="X102" s="77"/>
      <c r="Y102" s="13"/>
      <c r="Z102" s="13"/>
      <c r="AA102" s="13"/>
      <c r="AB102" s="13"/>
      <c r="AC102" s="77"/>
      <c r="AD102" s="77"/>
      <c r="AE102" s="80"/>
      <c r="AF102" s="80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81"/>
      <c r="AU102" s="77"/>
    </row>
    <row r="103" spans="1:47" ht="15.75" customHeight="1" x14ac:dyDescent="0.25">
      <c r="A103" s="12"/>
      <c r="B103" s="16"/>
      <c r="C103" s="16"/>
      <c r="D103" s="77"/>
      <c r="E103" s="78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80"/>
      <c r="W103" s="80"/>
      <c r="X103" s="77"/>
      <c r="Y103" s="13"/>
      <c r="Z103" s="13"/>
      <c r="AA103" s="13"/>
      <c r="AB103" s="13"/>
      <c r="AC103" s="77"/>
      <c r="AD103" s="77"/>
      <c r="AE103" s="80"/>
      <c r="AF103" s="80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81"/>
      <c r="AU103" s="77"/>
    </row>
    <row r="104" spans="1:47" ht="15.75" customHeight="1" x14ac:dyDescent="0.25">
      <c r="A104" s="12"/>
      <c r="B104" s="16"/>
      <c r="C104" s="16"/>
      <c r="D104" s="77"/>
      <c r="E104" s="78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80"/>
      <c r="W104" s="80"/>
      <c r="X104" s="77"/>
      <c r="Y104" s="13"/>
      <c r="Z104" s="13"/>
      <c r="AA104" s="13"/>
      <c r="AB104" s="13"/>
      <c r="AC104" s="77"/>
      <c r="AD104" s="77"/>
      <c r="AE104" s="80"/>
      <c r="AF104" s="80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81"/>
      <c r="AU104" s="77"/>
    </row>
    <row r="105" spans="1:47" ht="15.75" customHeight="1" x14ac:dyDescent="0.25">
      <c r="A105" s="12"/>
      <c r="B105" s="16"/>
      <c r="C105" s="16"/>
      <c r="D105" s="77"/>
      <c r="E105" s="78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80"/>
      <c r="W105" s="80"/>
      <c r="X105" s="77"/>
      <c r="Y105" s="13"/>
      <c r="Z105" s="13"/>
      <c r="AA105" s="13"/>
      <c r="AB105" s="13"/>
      <c r="AC105" s="77"/>
      <c r="AD105" s="77"/>
      <c r="AE105" s="80"/>
      <c r="AF105" s="80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81"/>
      <c r="AU105" s="77"/>
    </row>
    <row r="106" spans="1:47" ht="15.75" customHeight="1" x14ac:dyDescent="0.25">
      <c r="A106" s="12"/>
      <c r="B106" s="16"/>
      <c r="C106" s="16"/>
      <c r="D106" s="77"/>
      <c r="E106" s="78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80"/>
      <c r="W106" s="80"/>
      <c r="X106" s="77"/>
      <c r="Y106" s="13"/>
      <c r="Z106" s="13"/>
      <c r="AA106" s="13"/>
      <c r="AB106" s="13"/>
      <c r="AC106" s="77"/>
      <c r="AD106" s="77"/>
      <c r="AE106" s="80"/>
      <c r="AF106" s="80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81"/>
      <c r="AU106" s="77"/>
    </row>
    <row r="107" spans="1:47" ht="15.75" customHeight="1" x14ac:dyDescent="0.25">
      <c r="A107" s="12"/>
      <c r="B107" s="16"/>
      <c r="C107" s="16"/>
      <c r="D107" s="77"/>
      <c r="E107" s="78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80"/>
      <c r="W107" s="80"/>
      <c r="X107" s="77"/>
      <c r="Y107" s="13"/>
      <c r="Z107" s="13"/>
      <c r="AA107" s="13"/>
      <c r="AB107" s="13"/>
      <c r="AC107" s="77"/>
      <c r="AD107" s="77"/>
      <c r="AE107" s="80"/>
      <c r="AF107" s="80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81"/>
      <c r="AU107" s="77"/>
    </row>
    <row r="108" spans="1:47" ht="15.75" customHeight="1" x14ac:dyDescent="0.25">
      <c r="A108" s="12"/>
      <c r="B108" s="16"/>
      <c r="C108" s="16"/>
      <c r="D108" s="77"/>
      <c r="E108" s="78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80"/>
      <c r="W108" s="80"/>
      <c r="X108" s="77"/>
      <c r="Y108" s="13"/>
      <c r="Z108" s="13"/>
      <c r="AA108" s="13"/>
      <c r="AB108" s="13"/>
      <c r="AC108" s="77"/>
      <c r="AD108" s="77"/>
      <c r="AE108" s="80"/>
      <c r="AF108" s="80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81"/>
      <c r="AU108" s="77"/>
    </row>
    <row r="109" spans="1:47" ht="15.75" customHeight="1" x14ac:dyDescent="0.25">
      <c r="A109" s="12"/>
      <c r="B109" s="16"/>
      <c r="C109" s="16"/>
      <c r="D109" s="77"/>
      <c r="E109" s="78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80"/>
      <c r="W109" s="80"/>
      <c r="X109" s="77"/>
      <c r="Y109" s="13"/>
      <c r="Z109" s="13"/>
      <c r="AA109" s="13"/>
      <c r="AB109" s="13"/>
      <c r="AC109" s="77"/>
      <c r="AD109" s="77"/>
      <c r="AE109" s="80"/>
      <c r="AF109" s="80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81"/>
      <c r="AU109" s="77"/>
    </row>
    <row r="110" spans="1:47" ht="15.75" customHeight="1" x14ac:dyDescent="0.25">
      <c r="A110" s="12"/>
      <c r="B110" s="16"/>
      <c r="C110" s="16"/>
      <c r="D110" s="77"/>
      <c r="E110" s="78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80"/>
      <c r="W110" s="80"/>
      <c r="X110" s="77"/>
      <c r="Y110" s="13"/>
      <c r="Z110" s="13"/>
      <c r="AA110" s="13"/>
      <c r="AB110" s="13"/>
      <c r="AC110" s="77"/>
      <c r="AD110" s="77"/>
      <c r="AE110" s="80"/>
      <c r="AF110" s="80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81"/>
      <c r="AU110" s="77"/>
    </row>
    <row r="111" spans="1:47" ht="15.75" customHeight="1" x14ac:dyDescent="0.25">
      <c r="A111" s="12"/>
      <c r="B111" s="16"/>
      <c r="C111" s="16"/>
      <c r="D111" s="77"/>
      <c r="E111" s="78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80"/>
      <c r="W111" s="80"/>
      <c r="X111" s="77"/>
      <c r="Y111" s="13"/>
      <c r="Z111" s="13"/>
      <c r="AA111" s="13"/>
      <c r="AB111" s="13"/>
      <c r="AC111" s="77"/>
      <c r="AD111" s="77"/>
      <c r="AE111" s="80"/>
      <c r="AF111" s="80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81"/>
      <c r="AU111" s="77"/>
    </row>
    <row r="112" spans="1:47" ht="15.75" customHeight="1" x14ac:dyDescent="0.25">
      <c r="A112" s="12"/>
      <c r="B112" s="16"/>
      <c r="C112" s="16"/>
      <c r="D112" s="77"/>
      <c r="E112" s="78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80"/>
      <c r="W112" s="80"/>
      <c r="X112" s="77"/>
      <c r="Y112" s="13"/>
      <c r="Z112" s="13"/>
      <c r="AA112" s="13"/>
      <c r="AB112" s="13"/>
      <c r="AC112" s="77"/>
      <c r="AD112" s="77"/>
      <c r="AE112" s="80"/>
      <c r="AF112" s="80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81"/>
      <c r="AU112" s="77"/>
    </row>
    <row r="113" spans="1:47" ht="15.75" customHeight="1" x14ac:dyDescent="0.25">
      <c r="A113" s="12"/>
      <c r="B113" s="16"/>
      <c r="C113" s="16"/>
      <c r="D113" s="77"/>
      <c r="E113" s="78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80"/>
      <c r="W113" s="80"/>
      <c r="X113" s="77"/>
      <c r="Y113" s="13"/>
      <c r="Z113" s="13"/>
      <c r="AA113" s="13"/>
      <c r="AB113" s="13"/>
      <c r="AC113" s="77"/>
      <c r="AD113" s="77"/>
      <c r="AE113" s="80"/>
      <c r="AF113" s="80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81"/>
      <c r="AU113" s="77"/>
    </row>
    <row r="114" spans="1:47" ht="15.75" customHeight="1" x14ac:dyDescent="0.25">
      <c r="A114" s="12"/>
      <c r="B114" s="16"/>
      <c r="C114" s="16"/>
      <c r="D114" s="77"/>
      <c r="E114" s="78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80"/>
      <c r="W114" s="80"/>
      <c r="X114" s="77"/>
      <c r="Y114" s="13"/>
      <c r="Z114" s="13"/>
      <c r="AA114" s="13"/>
      <c r="AB114" s="13"/>
      <c r="AC114" s="77"/>
      <c r="AD114" s="77"/>
      <c r="AE114" s="80"/>
      <c r="AF114" s="80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81"/>
      <c r="AU114" s="77"/>
    </row>
    <row r="115" spans="1:47" ht="15.75" customHeight="1" x14ac:dyDescent="0.25">
      <c r="A115" s="12"/>
      <c r="B115" s="16"/>
      <c r="C115" s="16"/>
      <c r="D115" s="77"/>
      <c r="E115" s="78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80"/>
      <c r="W115" s="80"/>
      <c r="X115" s="77"/>
      <c r="Y115" s="13"/>
      <c r="Z115" s="13"/>
      <c r="AA115" s="13"/>
      <c r="AB115" s="13"/>
      <c r="AC115" s="77"/>
      <c r="AD115" s="77"/>
      <c r="AE115" s="80"/>
      <c r="AF115" s="80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81"/>
      <c r="AU115" s="77"/>
    </row>
    <row r="116" spans="1:47" ht="15.75" customHeight="1" x14ac:dyDescent="0.25">
      <c r="A116" s="12"/>
      <c r="B116" s="16"/>
      <c r="C116" s="16"/>
      <c r="D116" s="77"/>
      <c r="E116" s="78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80"/>
      <c r="W116" s="80"/>
      <c r="X116" s="77"/>
      <c r="Y116" s="13"/>
      <c r="Z116" s="13"/>
      <c r="AA116" s="13"/>
      <c r="AB116" s="13"/>
      <c r="AC116" s="77"/>
      <c r="AD116" s="77"/>
      <c r="AE116" s="80"/>
      <c r="AF116" s="80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81"/>
      <c r="AU116" s="77"/>
    </row>
    <row r="117" spans="1:47" ht="15.75" customHeight="1" x14ac:dyDescent="0.25">
      <c r="A117" s="12"/>
      <c r="B117" s="16"/>
      <c r="C117" s="16"/>
      <c r="D117" s="77"/>
      <c r="E117" s="78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80"/>
      <c r="W117" s="80"/>
      <c r="X117" s="77"/>
      <c r="Y117" s="13"/>
      <c r="Z117" s="13"/>
      <c r="AA117" s="13"/>
      <c r="AB117" s="13"/>
      <c r="AC117" s="77"/>
      <c r="AD117" s="77"/>
      <c r="AE117" s="80"/>
      <c r="AF117" s="80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81"/>
      <c r="AU117" s="77"/>
    </row>
    <row r="118" spans="1:47" ht="15.75" customHeight="1" x14ac:dyDescent="0.25">
      <c r="A118" s="12"/>
      <c r="B118" s="16"/>
      <c r="C118" s="16"/>
      <c r="D118" s="77"/>
      <c r="E118" s="78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80"/>
      <c r="W118" s="80"/>
      <c r="X118" s="77"/>
      <c r="Y118" s="13"/>
      <c r="Z118" s="13"/>
      <c r="AA118" s="13"/>
      <c r="AB118" s="13"/>
      <c r="AC118" s="77"/>
      <c r="AD118" s="77"/>
      <c r="AE118" s="80"/>
      <c r="AF118" s="80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81"/>
      <c r="AU118" s="77"/>
    </row>
    <row r="119" spans="1:47" ht="15.75" customHeight="1" x14ac:dyDescent="0.25">
      <c r="A119" s="12"/>
      <c r="B119" s="16"/>
      <c r="C119" s="16"/>
      <c r="D119" s="77"/>
      <c r="E119" s="78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80"/>
      <c r="W119" s="80"/>
      <c r="X119" s="77"/>
      <c r="Y119" s="13"/>
      <c r="Z119" s="13"/>
      <c r="AA119" s="13"/>
      <c r="AB119" s="13"/>
      <c r="AC119" s="77"/>
      <c r="AD119" s="77"/>
      <c r="AE119" s="80"/>
      <c r="AF119" s="80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81"/>
      <c r="AU119" s="77"/>
    </row>
    <row r="120" spans="1:47" ht="15.75" customHeight="1" x14ac:dyDescent="0.25">
      <c r="A120" s="12"/>
      <c r="B120" s="16"/>
      <c r="C120" s="16"/>
      <c r="D120" s="77"/>
      <c r="E120" s="78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80"/>
      <c r="W120" s="80"/>
      <c r="X120" s="77"/>
      <c r="Y120" s="13"/>
      <c r="Z120" s="13"/>
      <c r="AA120" s="13"/>
      <c r="AB120" s="13"/>
      <c r="AC120" s="77"/>
      <c r="AD120" s="77"/>
      <c r="AE120" s="80"/>
      <c r="AF120" s="80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81"/>
      <c r="AU120" s="77"/>
    </row>
    <row r="121" spans="1:47" ht="15.75" customHeight="1" x14ac:dyDescent="0.25">
      <c r="A121" s="12"/>
      <c r="B121" s="16"/>
      <c r="C121" s="16"/>
      <c r="D121" s="77"/>
      <c r="E121" s="78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80"/>
      <c r="W121" s="80"/>
      <c r="X121" s="77"/>
      <c r="Y121" s="13"/>
      <c r="Z121" s="13"/>
      <c r="AA121" s="13"/>
      <c r="AB121" s="13"/>
      <c r="AC121" s="77"/>
      <c r="AD121" s="77"/>
      <c r="AE121" s="80"/>
      <c r="AF121" s="80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81"/>
      <c r="AU121" s="77"/>
    </row>
    <row r="122" spans="1:47" ht="15.75" customHeight="1" x14ac:dyDescent="0.25">
      <c r="A122" s="12"/>
      <c r="B122" s="16"/>
      <c r="C122" s="16"/>
      <c r="D122" s="77"/>
      <c r="E122" s="78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80"/>
      <c r="W122" s="80"/>
      <c r="X122" s="77"/>
      <c r="Y122" s="13"/>
      <c r="Z122" s="13"/>
      <c r="AA122" s="13"/>
      <c r="AB122" s="13"/>
      <c r="AC122" s="77"/>
      <c r="AD122" s="77"/>
      <c r="AE122" s="80"/>
      <c r="AF122" s="80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81"/>
      <c r="AU122" s="77"/>
    </row>
    <row r="123" spans="1:47" ht="15.75" customHeight="1" x14ac:dyDescent="0.25">
      <c r="A123" s="12"/>
      <c r="B123" s="16"/>
      <c r="C123" s="16"/>
      <c r="D123" s="77"/>
      <c r="E123" s="78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80"/>
      <c r="W123" s="80"/>
      <c r="X123" s="77"/>
      <c r="Y123" s="13"/>
      <c r="Z123" s="13"/>
      <c r="AA123" s="13"/>
      <c r="AB123" s="13"/>
      <c r="AC123" s="77"/>
      <c r="AD123" s="77"/>
      <c r="AE123" s="80"/>
      <c r="AF123" s="80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81"/>
      <c r="AU123" s="77"/>
    </row>
    <row r="124" spans="1:47" ht="15.75" customHeight="1" x14ac:dyDescent="0.25">
      <c r="A124" s="12"/>
      <c r="B124" s="16"/>
      <c r="C124" s="16"/>
      <c r="D124" s="77"/>
      <c r="E124" s="78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80"/>
      <c r="W124" s="80"/>
      <c r="X124" s="77"/>
      <c r="Y124" s="13"/>
      <c r="Z124" s="13"/>
      <c r="AA124" s="13"/>
      <c r="AB124" s="13"/>
      <c r="AC124" s="77"/>
      <c r="AD124" s="77"/>
      <c r="AE124" s="80"/>
      <c r="AF124" s="80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81"/>
      <c r="AU124" s="77"/>
    </row>
    <row r="125" spans="1:47" ht="15.75" customHeight="1" x14ac:dyDescent="0.25">
      <c r="A125" s="12"/>
      <c r="B125" s="16"/>
      <c r="C125" s="16"/>
      <c r="D125" s="77"/>
      <c r="E125" s="78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80"/>
      <c r="W125" s="80"/>
      <c r="X125" s="77"/>
      <c r="Y125" s="13"/>
      <c r="Z125" s="13"/>
      <c r="AA125" s="13"/>
      <c r="AB125" s="13"/>
      <c r="AC125" s="77"/>
      <c r="AD125" s="77"/>
      <c r="AE125" s="80"/>
      <c r="AF125" s="80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81"/>
      <c r="AU125" s="77"/>
    </row>
    <row r="126" spans="1:47" ht="15.75" customHeight="1" x14ac:dyDescent="0.25">
      <c r="A126" s="12"/>
      <c r="B126" s="16"/>
      <c r="C126" s="16"/>
      <c r="D126" s="77"/>
      <c r="E126" s="78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80"/>
      <c r="W126" s="80"/>
      <c r="X126" s="77"/>
      <c r="Y126" s="13"/>
      <c r="Z126" s="13"/>
      <c r="AA126" s="13"/>
      <c r="AB126" s="13"/>
      <c r="AC126" s="77"/>
      <c r="AD126" s="77"/>
      <c r="AE126" s="80"/>
      <c r="AF126" s="80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81"/>
      <c r="AU126" s="77"/>
    </row>
    <row r="127" spans="1:47" ht="15.75" customHeight="1" x14ac:dyDescent="0.25">
      <c r="A127" s="12"/>
      <c r="B127" s="16"/>
      <c r="C127" s="16"/>
      <c r="D127" s="77"/>
      <c r="E127" s="78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80"/>
      <c r="W127" s="80"/>
      <c r="X127" s="77"/>
      <c r="Y127" s="13"/>
      <c r="Z127" s="13"/>
      <c r="AA127" s="13"/>
      <c r="AB127" s="13"/>
      <c r="AC127" s="77"/>
      <c r="AD127" s="77"/>
      <c r="AE127" s="80"/>
      <c r="AF127" s="80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81"/>
      <c r="AU127" s="77"/>
    </row>
    <row r="128" spans="1:47" ht="15.75" customHeight="1" x14ac:dyDescent="0.25">
      <c r="A128" s="12"/>
      <c r="B128" s="16"/>
      <c r="C128" s="16"/>
      <c r="D128" s="77"/>
      <c r="E128" s="78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80"/>
      <c r="W128" s="80"/>
      <c r="X128" s="77"/>
      <c r="Y128" s="13"/>
      <c r="Z128" s="13"/>
      <c r="AA128" s="13"/>
      <c r="AB128" s="13"/>
      <c r="AC128" s="77"/>
      <c r="AD128" s="77"/>
      <c r="AE128" s="80"/>
      <c r="AF128" s="80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81"/>
      <c r="AU128" s="77"/>
    </row>
    <row r="129" spans="1:47" ht="15.75" customHeight="1" x14ac:dyDescent="0.25">
      <c r="A129" s="12"/>
      <c r="B129" s="16"/>
      <c r="C129" s="16"/>
      <c r="D129" s="77"/>
      <c r="E129" s="78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80"/>
      <c r="W129" s="80"/>
      <c r="X129" s="77"/>
      <c r="Y129" s="13"/>
      <c r="Z129" s="13"/>
      <c r="AA129" s="13"/>
      <c r="AB129" s="13"/>
      <c r="AC129" s="77"/>
      <c r="AD129" s="77"/>
      <c r="AE129" s="80"/>
      <c r="AF129" s="80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81"/>
      <c r="AU129" s="77"/>
    </row>
    <row r="130" spans="1:47" ht="15.75" customHeight="1" x14ac:dyDescent="0.25">
      <c r="A130" s="12"/>
      <c r="B130" s="16"/>
      <c r="C130" s="16"/>
      <c r="D130" s="77"/>
      <c r="E130" s="78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80"/>
      <c r="W130" s="80"/>
      <c r="X130" s="77"/>
      <c r="Y130" s="13"/>
      <c r="Z130" s="13"/>
      <c r="AA130" s="13"/>
      <c r="AB130" s="13"/>
      <c r="AC130" s="77"/>
      <c r="AD130" s="77"/>
      <c r="AE130" s="80"/>
      <c r="AF130" s="80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81"/>
      <c r="AU130" s="77"/>
    </row>
    <row r="131" spans="1:47" ht="15.75" customHeight="1" x14ac:dyDescent="0.25">
      <c r="A131" s="12"/>
      <c r="B131" s="16"/>
      <c r="C131" s="16"/>
      <c r="D131" s="77"/>
      <c r="E131" s="78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80"/>
      <c r="W131" s="80"/>
      <c r="X131" s="77"/>
      <c r="Y131" s="13"/>
      <c r="Z131" s="13"/>
      <c r="AA131" s="13"/>
      <c r="AB131" s="13"/>
      <c r="AC131" s="77"/>
      <c r="AD131" s="77"/>
      <c r="AE131" s="80"/>
      <c r="AF131" s="80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81"/>
      <c r="AU131" s="77"/>
    </row>
    <row r="132" spans="1:47" ht="15.75" customHeight="1" x14ac:dyDescent="0.25">
      <c r="A132" s="12"/>
      <c r="B132" s="16"/>
      <c r="C132" s="16"/>
      <c r="D132" s="77"/>
      <c r="E132" s="78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80"/>
      <c r="W132" s="80"/>
      <c r="X132" s="77"/>
      <c r="Y132" s="13"/>
      <c r="Z132" s="13"/>
      <c r="AA132" s="13"/>
      <c r="AB132" s="13"/>
      <c r="AC132" s="77"/>
      <c r="AD132" s="77"/>
      <c r="AE132" s="80"/>
      <c r="AF132" s="80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81"/>
      <c r="AU132" s="77"/>
    </row>
    <row r="133" spans="1:47" ht="15.75" customHeight="1" x14ac:dyDescent="0.25">
      <c r="A133" s="12"/>
      <c r="B133" s="16"/>
      <c r="C133" s="16"/>
      <c r="D133" s="77"/>
      <c r="E133" s="78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80"/>
      <c r="W133" s="80"/>
      <c r="X133" s="77"/>
      <c r="Y133" s="13"/>
      <c r="Z133" s="13"/>
      <c r="AA133" s="13"/>
      <c r="AB133" s="13"/>
      <c r="AC133" s="77"/>
      <c r="AD133" s="77"/>
      <c r="AE133" s="80"/>
      <c r="AF133" s="80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81"/>
      <c r="AU133" s="77"/>
    </row>
    <row r="134" spans="1:47" ht="15.75" customHeight="1" x14ac:dyDescent="0.25">
      <c r="A134" s="12"/>
      <c r="B134" s="16"/>
      <c r="C134" s="16"/>
      <c r="D134" s="77"/>
      <c r="E134" s="78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80"/>
      <c r="W134" s="80"/>
      <c r="X134" s="77"/>
      <c r="Y134" s="13"/>
      <c r="Z134" s="13"/>
      <c r="AA134" s="13"/>
      <c r="AB134" s="13"/>
      <c r="AC134" s="77"/>
      <c r="AD134" s="77"/>
      <c r="AE134" s="80"/>
      <c r="AF134" s="80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81"/>
      <c r="AU134" s="77"/>
    </row>
    <row r="135" spans="1:47" ht="15.75" customHeight="1" x14ac:dyDescent="0.25">
      <c r="A135" s="12"/>
      <c r="B135" s="16"/>
      <c r="C135" s="16"/>
      <c r="D135" s="77"/>
      <c r="E135" s="78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80"/>
      <c r="W135" s="80"/>
      <c r="X135" s="77"/>
      <c r="Y135" s="13"/>
      <c r="Z135" s="13"/>
      <c r="AA135" s="13"/>
      <c r="AB135" s="13"/>
      <c r="AC135" s="77"/>
      <c r="AD135" s="77"/>
      <c r="AE135" s="80"/>
      <c r="AF135" s="80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81"/>
      <c r="AU135" s="77"/>
    </row>
    <row r="136" spans="1:47" ht="15.75" customHeight="1" x14ac:dyDescent="0.25">
      <c r="A136" s="12"/>
      <c r="B136" s="16"/>
      <c r="C136" s="16"/>
      <c r="D136" s="77"/>
      <c r="E136" s="78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80"/>
      <c r="W136" s="80"/>
      <c r="X136" s="77"/>
      <c r="Y136" s="13"/>
      <c r="Z136" s="13"/>
      <c r="AA136" s="13"/>
      <c r="AB136" s="13"/>
      <c r="AC136" s="77"/>
      <c r="AD136" s="77"/>
      <c r="AE136" s="80"/>
      <c r="AF136" s="80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81"/>
      <c r="AU136" s="77"/>
    </row>
    <row r="137" spans="1:47" ht="15.75" customHeight="1" x14ac:dyDescent="0.25">
      <c r="A137" s="12"/>
      <c r="B137" s="16"/>
      <c r="C137" s="16"/>
      <c r="D137" s="77"/>
      <c r="E137" s="78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80"/>
      <c r="W137" s="80"/>
      <c r="X137" s="77"/>
      <c r="Y137" s="13"/>
      <c r="Z137" s="13"/>
      <c r="AA137" s="13"/>
      <c r="AB137" s="13"/>
      <c r="AC137" s="77"/>
      <c r="AD137" s="77"/>
      <c r="AE137" s="80"/>
      <c r="AF137" s="80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81"/>
      <c r="AU137" s="77"/>
    </row>
    <row r="138" spans="1:47" ht="15.75" customHeight="1" x14ac:dyDescent="0.25">
      <c r="A138" s="12"/>
      <c r="B138" s="16"/>
      <c r="C138" s="16"/>
      <c r="D138" s="77"/>
      <c r="E138" s="78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80"/>
      <c r="W138" s="80"/>
      <c r="X138" s="77"/>
      <c r="Y138" s="13"/>
      <c r="Z138" s="13"/>
      <c r="AA138" s="13"/>
      <c r="AB138" s="13"/>
      <c r="AC138" s="77"/>
      <c r="AD138" s="77"/>
      <c r="AE138" s="80"/>
      <c r="AF138" s="80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81"/>
      <c r="AU138" s="77"/>
    </row>
    <row r="139" spans="1:47" ht="15.75" customHeight="1" x14ac:dyDescent="0.25">
      <c r="A139" s="12"/>
      <c r="B139" s="16"/>
      <c r="C139" s="16"/>
      <c r="D139" s="77"/>
      <c r="E139" s="78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80"/>
      <c r="W139" s="80"/>
      <c r="X139" s="77"/>
      <c r="Y139" s="13"/>
      <c r="Z139" s="13"/>
      <c r="AA139" s="13"/>
      <c r="AB139" s="13"/>
      <c r="AC139" s="77"/>
      <c r="AD139" s="77"/>
      <c r="AE139" s="80"/>
      <c r="AF139" s="80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81"/>
      <c r="AU139" s="77"/>
    </row>
    <row r="140" spans="1:47" ht="15.75" customHeight="1" x14ac:dyDescent="0.25">
      <c r="A140" s="12"/>
      <c r="B140" s="16"/>
      <c r="C140" s="16"/>
      <c r="D140" s="77"/>
      <c r="E140" s="78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80"/>
      <c r="W140" s="80"/>
      <c r="X140" s="77"/>
      <c r="Y140" s="13"/>
      <c r="Z140" s="13"/>
      <c r="AA140" s="13"/>
      <c r="AB140" s="13"/>
      <c r="AC140" s="77"/>
      <c r="AD140" s="77"/>
      <c r="AE140" s="80"/>
      <c r="AF140" s="80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81"/>
      <c r="AU140" s="77"/>
    </row>
    <row r="141" spans="1:47" ht="15.75" customHeight="1" x14ac:dyDescent="0.25">
      <c r="A141" s="12"/>
      <c r="B141" s="16"/>
      <c r="C141" s="16"/>
      <c r="D141" s="77"/>
      <c r="E141" s="78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80"/>
      <c r="W141" s="80"/>
      <c r="X141" s="77"/>
      <c r="Y141" s="13"/>
      <c r="Z141" s="13"/>
      <c r="AA141" s="13"/>
      <c r="AB141" s="13"/>
      <c r="AC141" s="77"/>
      <c r="AD141" s="77"/>
      <c r="AE141" s="80"/>
      <c r="AF141" s="80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81"/>
      <c r="AU141" s="77"/>
    </row>
    <row r="142" spans="1:47" ht="15.75" customHeight="1" x14ac:dyDescent="0.25">
      <c r="A142" s="12"/>
      <c r="B142" s="16"/>
      <c r="C142" s="16"/>
      <c r="D142" s="77"/>
      <c r="E142" s="78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80"/>
      <c r="W142" s="80"/>
      <c r="X142" s="77"/>
      <c r="Y142" s="13"/>
      <c r="Z142" s="13"/>
      <c r="AA142" s="13"/>
      <c r="AB142" s="13"/>
      <c r="AC142" s="77"/>
      <c r="AD142" s="77"/>
      <c r="AE142" s="80"/>
      <c r="AF142" s="80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81"/>
      <c r="AU142" s="77"/>
    </row>
    <row r="143" spans="1:47" ht="15.75" customHeight="1" x14ac:dyDescent="0.25">
      <c r="A143" s="12"/>
      <c r="B143" s="16"/>
      <c r="C143" s="16"/>
      <c r="D143" s="77"/>
      <c r="E143" s="78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80"/>
      <c r="W143" s="80"/>
      <c r="X143" s="77"/>
      <c r="Y143" s="13"/>
      <c r="Z143" s="13"/>
      <c r="AA143" s="13"/>
      <c r="AB143" s="13"/>
      <c r="AC143" s="77"/>
      <c r="AD143" s="77"/>
      <c r="AE143" s="80"/>
      <c r="AF143" s="80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81"/>
      <c r="AU143" s="77"/>
    </row>
    <row r="144" spans="1:47" ht="15.75" customHeight="1" x14ac:dyDescent="0.25">
      <c r="A144" s="12"/>
      <c r="B144" s="16"/>
      <c r="C144" s="16"/>
      <c r="D144" s="77"/>
      <c r="E144" s="78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80"/>
      <c r="W144" s="80"/>
      <c r="X144" s="77"/>
      <c r="Y144" s="13"/>
      <c r="Z144" s="13"/>
      <c r="AA144" s="13"/>
      <c r="AB144" s="13"/>
      <c r="AC144" s="77"/>
      <c r="AD144" s="77"/>
      <c r="AE144" s="80"/>
      <c r="AF144" s="80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81"/>
      <c r="AU144" s="77"/>
    </row>
    <row r="145" spans="1:47" ht="15.75" customHeight="1" x14ac:dyDescent="0.25">
      <c r="A145" s="12"/>
      <c r="B145" s="16"/>
      <c r="C145" s="16"/>
      <c r="D145" s="77"/>
      <c r="E145" s="78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80"/>
      <c r="W145" s="80"/>
      <c r="X145" s="77"/>
      <c r="Y145" s="13"/>
      <c r="Z145" s="13"/>
      <c r="AA145" s="13"/>
      <c r="AB145" s="13"/>
      <c r="AC145" s="77"/>
      <c r="AD145" s="77"/>
      <c r="AE145" s="80"/>
      <c r="AF145" s="80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81"/>
      <c r="AU145" s="77"/>
    </row>
    <row r="146" spans="1:47" ht="15.75" customHeight="1" x14ac:dyDescent="0.25">
      <c r="A146" s="12"/>
      <c r="B146" s="16"/>
      <c r="C146" s="16"/>
      <c r="D146" s="77"/>
      <c r="E146" s="78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80"/>
      <c r="W146" s="80"/>
      <c r="X146" s="77"/>
      <c r="Y146" s="13"/>
      <c r="Z146" s="13"/>
      <c r="AA146" s="13"/>
      <c r="AB146" s="13"/>
      <c r="AC146" s="77"/>
      <c r="AD146" s="77"/>
      <c r="AE146" s="80"/>
      <c r="AF146" s="80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81"/>
      <c r="AU146" s="77"/>
    </row>
    <row r="147" spans="1:47" ht="15.75" customHeight="1" x14ac:dyDescent="0.25">
      <c r="A147" s="12"/>
      <c r="B147" s="16"/>
      <c r="C147" s="16"/>
      <c r="D147" s="77"/>
      <c r="E147" s="78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80"/>
      <c r="W147" s="80"/>
      <c r="X147" s="77"/>
      <c r="Y147" s="13"/>
      <c r="Z147" s="13"/>
      <c r="AA147" s="13"/>
      <c r="AB147" s="13"/>
      <c r="AC147" s="77"/>
      <c r="AD147" s="77"/>
      <c r="AE147" s="80"/>
      <c r="AF147" s="80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81"/>
      <c r="AU147" s="77"/>
    </row>
    <row r="148" spans="1:47" ht="15.75" customHeight="1" x14ac:dyDescent="0.25">
      <c r="A148" s="12"/>
      <c r="B148" s="16"/>
      <c r="C148" s="16"/>
      <c r="D148" s="77"/>
      <c r="E148" s="78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80"/>
      <c r="W148" s="80"/>
      <c r="X148" s="77"/>
      <c r="Y148" s="13"/>
      <c r="Z148" s="13"/>
      <c r="AA148" s="13"/>
      <c r="AB148" s="13"/>
      <c r="AC148" s="77"/>
      <c r="AD148" s="77"/>
      <c r="AE148" s="80"/>
      <c r="AF148" s="80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81"/>
      <c r="AU148" s="77"/>
    </row>
    <row r="149" spans="1:47" ht="15.75" customHeight="1" x14ac:dyDescent="0.25">
      <c r="A149" s="12"/>
      <c r="B149" s="16"/>
      <c r="C149" s="16"/>
      <c r="D149" s="77"/>
      <c r="E149" s="78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80"/>
      <c r="W149" s="80"/>
      <c r="X149" s="77"/>
      <c r="Y149" s="13"/>
      <c r="Z149" s="13"/>
      <c r="AA149" s="13"/>
      <c r="AB149" s="13"/>
      <c r="AC149" s="77"/>
      <c r="AD149" s="77"/>
      <c r="AE149" s="80"/>
      <c r="AF149" s="80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81"/>
      <c r="AU149" s="77"/>
    </row>
    <row r="150" spans="1:47" ht="15.75" customHeight="1" x14ac:dyDescent="0.25">
      <c r="A150" s="12"/>
      <c r="B150" s="16"/>
      <c r="C150" s="16"/>
      <c r="D150" s="77"/>
      <c r="E150" s="78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80"/>
      <c r="W150" s="80"/>
      <c r="X150" s="77"/>
      <c r="Y150" s="13"/>
      <c r="Z150" s="13"/>
      <c r="AA150" s="13"/>
      <c r="AB150" s="13"/>
      <c r="AC150" s="77"/>
      <c r="AD150" s="77"/>
      <c r="AE150" s="80"/>
      <c r="AF150" s="80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81"/>
      <c r="AU150" s="77"/>
    </row>
    <row r="151" spans="1:47" ht="15.75" customHeight="1" x14ac:dyDescent="0.25">
      <c r="A151" s="12"/>
      <c r="B151" s="16"/>
      <c r="C151" s="16"/>
      <c r="D151" s="77"/>
      <c r="E151" s="78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80"/>
      <c r="W151" s="80"/>
      <c r="X151" s="77"/>
      <c r="Y151" s="13"/>
      <c r="Z151" s="13"/>
      <c r="AA151" s="13"/>
      <c r="AB151" s="13"/>
      <c r="AC151" s="77"/>
      <c r="AD151" s="77"/>
      <c r="AE151" s="80"/>
      <c r="AF151" s="80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81"/>
      <c r="AU151" s="77"/>
    </row>
    <row r="152" spans="1:47" ht="15.75" customHeight="1" x14ac:dyDescent="0.25">
      <c r="A152" s="12"/>
      <c r="B152" s="16"/>
      <c r="C152" s="16"/>
      <c r="D152" s="77"/>
      <c r="E152" s="78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80"/>
      <c r="W152" s="80"/>
      <c r="X152" s="77"/>
      <c r="Y152" s="13"/>
      <c r="Z152" s="13"/>
      <c r="AA152" s="13"/>
      <c r="AB152" s="13"/>
      <c r="AC152" s="77"/>
      <c r="AD152" s="77"/>
      <c r="AE152" s="80"/>
      <c r="AF152" s="80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81"/>
      <c r="AU152" s="77"/>
    </row>
    <row r="153" spans="1:47" ht="15.75" customHeight="1" x14ac:dyDescent="0.25">
      <c r="A153" s="12"/>
      <c r="B153" s="16"/>
      <c r="C153" s="16"/>
      <c r="D153" s="77"/>
      <c r="E153" s="78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80"/>
      <c r="W153" s="80"/>
      <c r="X153" s="77"/>
      <c r="Y153" s="13"/>
      <c r="Z153" s="13"/>
      <c r="AA153" s="13"/>
      <c r="AB153" s="13"/>
      <c r="AC153" s="77"/>
      <c r="AD153" s="77"/>
      <c r="AE153" s="80"/>
      <c r="AF153" s="80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81"/>
      <c r="AU153" s="77"/>
    </row>
    <row r="154" spans="1:47" ht="15.75" customHeight="1" x14ac:dyDescent="0.25">
      <c r="A154" s="12"/>
      <c r="B154" s="16"/>
      <c r="C154" s="16"/>
      <c r="D154" s="77"/>
      <c r="E154" s="78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80"/>
      <c r="W154" s="80"/>
      <c r="X154" s="77"/>
      <c r="Y154" s="13"/>
      <c r="Z154" s="13"/>
      <c r="AA154" s="13"/>
      <c r="AB154" s="13"/>
      <c r="AC154" s="77"/>
      <c r="AD154" s="77"/>
      <c r="AE154" s="80"/>
      <c r="AF154" s="80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81"/>
      <c r="AU154" s="77"/>
    </row>
    <row r="155" spans="1:47" ht="15.75" customHeight="1" x14ac:dyDescent="0.25">
      <c r="A155" s="12"/>
      <c r="B155" s="16"/>
      <c r="C155" s="16"/>
      <c r="D155" s="77"/>
      <c r="E155" s="78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80"/>
      <c r="W155" s="80"/>
      <c r="X155" s="77"/>
      <c r="Y155" s="13"/>
      <c r="Z155" s="13"/>
      <c r="AA155" s="13"/>
      <c r="AB155" s="13"/>
      <c r="AC155" s="77"/>
      <c r="AD155" s="77"/>
      <c r="AE155" s="80"/>
      <c r="AF155" s="80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81"/>
      <c r="AU155" s="77"/>
    </row>
    <row r="156" spans="1:47" ht="15.75" customHeight="1" x14ac:dyDescent="0.25">
      <c r="A156" s="12"/>
      <c r="B156" s="16"/>
      <c r="C156" s="16"/>
      <c r="D156" s="77"/>
      <c r="E156" s="78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80"/>
      <c r="W156" s="80"/>
      <c r="X156" s="77"/>
      <c r="Y156" s="13"/>
      <c r="Z156" s="13"/>
      <c r="AA156" s="13"/>
      <c r="AB156" s="13"/>
      <c r="AC156" s="77"/>
      <c r="AD156" s="77"/>
      <c r="AE156" s="80"/>
      <c r="AF156" s="80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81"/>
      <c r="AU156" s="77"/>
    </row>
    <row r="157" spans="1:47" ht="15.75" customHeight="1" x14ac:dyDescent="0.25">
      <c r="A157" s="12"/>
      <c r="B157" s="16"/>
      <c r="C157" s="16"/>
      <c r="D157" s="77"/>
      <c r="E157" s="78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80"/>
      <c r="W157" s="80"/>
      <c r="X157" s="77"/>
      <c r="Y157" s="13"/>
      <c r="Z157" s="13"/>
      <c r="AA157" s="13"/>
      <c r="AB157" s="13"/>
      <c r="AC157" s="77"/>
      <c r="AD157" s="77"/>
      <c r="AE157" s="80"/>
      <c r="AF157" s="80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81"/>
      <c r="AU157" s="77"/>
    </row>
    <row r="158" spans="1:47" ht="15.75" customHeight="1" x14ac:dyDescent="0.25">
      <c r="A158" s="12"/>
      <c r="B158" s="16"/>
      <c r="C158" s="16"/>
      <c r="D158" s="77"/>
      <c r="E158" s="78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80"/>
      <c r="W158" s="80"/>
      <c r="X158" s="77"/>
      <c r="Y158" s="13"/>
      <c r="Z158" s="13"/>
      <c r="AA158" s="13"/>
      <c r="AB158" s="13"/>
      <c r="AC158" s="77"/>
      <c r="AD158" s="77"/>
      <c r="AE158" s="80"/>
      <c r="AF158" s="80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81"/>
      <c r="AU158" s="77"/>
    </row>
    <row r="159" spans="1:47" ht="15.75" customHeight="1" x14ac:dyDescent="0.25">
      <c r="A159" s="12"/>
      <c r="B159" s="16"/>
      <c r="C159" s="16"/>
      <c r="D159" s="77"/>
      <c r="E159" s="78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80"/>
      <c r="W159" s="80"/>
      <c r="X159" s="77"/>
      <c r="Y159" s="13"/>
      <c r="Z159" s="13"/>
      <c r="AA159" s="13"/>
      <c r="AB159" s="13"/>
      <c r="AC159" s="77"/>
      <c r="AD159" s="77"/>
      <c r="AE159" s="80"/>
      <c r="AF159" s="80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81"/>
      <c r="AU159" s="77"/>
    </row>
    <row r="160" spans="1:47" ht="15.75" customHeight="1" x14ac:dyDescent="0.25">
      <c r="A160" s="12"/>
      <c r="B160" s="16"/>
      <c r="C160" s="16"/>
      <c r="D160" s="77"/>
      <c r="E160" s="78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80"/>
      <c r="W160" s="80"/>
      <c r="X160" s="77"/>
      <c r="Y160" s="13"/>
      <c r="Z160" s="13"/>
      <c r="AA160" s="13"/>
      <c r="AB160" s="13"/>
      <c r="AC160" s="77"/>
      <c r="AD160" s="77"/>
      <c r="AE160" s="80"/>
      <c r="AF160" s="80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81"/>
      <c r="AU160" s="77"/>
    </row>
    <row r="161" spans="1:47" ht="15.75" customHeight="1" x14ac:dyDescent="0.25">
      <c r="A161" s="12"/>
      <c r="B161" s="16"/>
      <c r="C161" s="16"/>
      <c r="D161" s="77"/>
      <c r="E161" s="78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80"/>
      <c r="W161" s="80"/>
      <c r="X161" s="77"/>
      <c r="Y161" s="13"/>
      <c r="Z161" s="13"/>
      <c r="AA161" s="13"/>
      <c r="AB161" s="13"/>
      <c r="AC161" s="77"/>
      <c r="AD161" s="77"/>
      <c r="AE161" s="80"/>
      <c r="AF161" s="80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81"/>
      <c r="AU161" s="77"/>
    </row>
    <row r="162" spans="1:47" ht="15.75" customHeight="1" x14ac:dyDescent="0.25">
      <c r="A162" s="12"/>
      <c r="B162" s="16"/>
      <c r="C162" s="16"/>
      <c r="D162" s="77"/>
      <c r="E162" s="78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80"/>
      <c r="W162" s="80"/>
      <c r="X162" s="77"/>
      <c r="Y162" s="13"/>
      <c r="Z162" s="13"/>
      <c r="AA162" s="13"/>
      <c r="AB162" s="13"/>
      <c r="AC162" s="77"/>
      <c r="AD162" s="77"/>
      <c r="AE162" s="80"/>
      <c r="AF162" s="80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81"/>
      <c r="AU162" s="77"/>
    </row>
    <row r="163" spans="1:47" ht="15.75" customHeight="1" x14ac:dyDescent="0.25">
      <c r="A163" s="12"/>
      <c r="B163" s="16"/>
      <c r="C163" s="16"/>
      <c r="D163" s="77"/>
      <c r="E163" s="78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80"/>
      <c r="W163" s="80"/>
      <c r="X163" s="77"/>
      <c r="Y163" s="13"/>
      <c r="Z163" s="13"/>
      <c r="AA163" s="13"/>
      <c r="AB163" s="13"/>
      <c r="AC163" s="77"/>
      <c r="AD163" s="77"/>
      <c r="AE163" s="80"/>
      <c r="AF163" s="80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81"/>
      <c r="AU163" s="77"/>
    </row>
    <row r="164" spans="1:47" ht="15.75" customHeight="1" x14ac:dyDescent="0.25">
      <c r="A164" s="12"/>
      <c r="B164" s="16"/>
      <c r="C164" s="16"/>
      <c r="D164" s="77"/>
      <c r="E164" s="78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80"/>
      <c r="W164" s="80"/>
      <c r="X164" s="77"/>
      <c r="Y164" s="13"/>
      <c r="Z164" s="13"/>
      <c r="AA164" s="13"/>
      <c r="AB164" s="13"/>
      <c r="AC164" s="77"/>
      <c r="AD164" s="77"/>
      <c r="AE164" s="80"/>
      <c r="AF164" s="80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81"/>
      <c r="AU164" s="77"/>
    </row>
    <row r="165" spans="1:47" ht="15.75" customHeight="1" x14ac:dyDescent="0.25">
      <c r="A165" s="12"/>
      <c r="B165" s="16"/>
      <c r="C165" s="16"/>
      <c r="D165" s="77"/>
      <c r="E165" s="78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80"/>
      <c r="W165" s="80"/>
      <c r="X165" s="77"/>
      <c r="Y165" s="13"/>
      <c r="Z165" s="13"/>
      <c r="AA165" s="13"/>
      <c r="AB165" s="13"/>
      <c r="AC165" s="77"/>
      <c r="AD165" s="77"/>
      <c r="AE165" s="80"/>
      <c r="AF165" s="80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81"/>
      <c r="AU165" s="77"/>
    </row>
    <row r="166" spans="1:47" ht="15.75" customHeight="1" x14ac:dyDescent="0.25">
      <c r="A166" s="12"/>
      <c r="B166" s="16"/>
      <c r="C166" s="16"/>
      <c r="D166" s="77"/>
      <c r="E166" s="78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80"/>
      <c r="W166" s="80"/>
      <c r="X166" s="77"/>
      <c r="Y166" s="13"/>
      <c r="Z166" s="13"/>
      <c r="AA166" s="13"/>
      <c r="AB166" s="13"/>
      <c r="AC166" s="77"/>
      <c r="AD166" s="77"/>
      <c r="AE166" s="80"/>
      <c r="AF166" s="80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81"/>
      <c r="AU166" s="77"/>
    </row>
    <row r="167" spans="1:47" ht="15.75" customHeight="1" x14ac:dyDescent="0.25">
      <c r="A167" s="12"/>
      <c r="B167" s="16"/>
      <c r="C167" s="16"/>
      <c r="D167" s="77"/>
      <c r="E167" s="78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80"/>
      <c r="W167" s="80"/>
      <c r="X167" s="77"/>
      <c r="Y167" s="13"/>
      <c r="Z167" s="13"/>
      <c r="AA167" s="13"/>
      <c r="AB167" s="13"/>
      <c r="AC167" s="77"/>
      <c r="AD167" s="77"/>
      <c r="AE167" s="80"/>
      <c r="AF167" s="80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81"/>
      <c r="AU167" s="77"/>
    </row>
    <row r="168" spans="1:47" ht="15.75" customHeight="1" x14ac:dyDescent="0.25">
      <c r="A168" s="12"/>
      <c r="B168" s="16"/>
      <c r="C168" s="16"/>
      <c r="D168" s="77"/>
      <c r="E168" s="78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80"/>
      <c r="W168" s="80"/>
      <c r="X168" s="77"/>
      <c r="Y168" s="13"/>
      <c r="Z168" s="13"/>
      <c r="AA168" s="13"/>
      <c r="AB168" s="13"/>
      <c r="AC168" s="77"/>
      <c r="AD168" s="77"/>
      <c r="AE168" s="80"/>
      <c r="AF168" s="80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81"/>
      <c r="AU168" s="77"/>
    </row>
    <row r="169" spans="1:47" ht="15.75" customHeight="1" x14ac:dyDescent="0.25">
      <c r="A169" s="12"/>
      <c r="B169" s="16"/>
      <c r="C169" s="16"/>
      <c r="D169" s="77"/>
      <c r="E169" s="78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80"/>
      <c r="W169" s="80"/>
      <c r="X169" s="77"/>
      <c r="Y169" s="13"/>
      <c r="Z169" s="13"/>
      <c r="AA169" s="13"/>
      <c r="AB169" s="13"/>
      <c r="AC169" s="77"/>
      <c r="AD169" s="77"/>
      <c r="AE169" s="80"/>
      <c r="AF169" s="80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81"/>
      <c r="AU169" s="77"/>
    </row>
    <row r="170" spans="1:47" ht="15.75" customHeight="1" x14ac:dyDescent="0.25">
      <c r="A170" s="12"/>
      <c r="B170" s="16"/>
      <c r="C170" s="16"/>
      <c r="D170" s="77"/>
      <c r="E170" s="78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80"/>
      <c r="W170" s="80"/>
      <c r="X170" s="77"/>
      <c r="Y170" s="13"/>
      <c r="Z170" s="13"/>
      <c r="AA170" s="13"/>
      <c r="AB170" s="13"/>
      <c r="AC170" s="77"/>
      <c r="AD170" s="77"/>
      <c r="AE170" s="80"/>
      <c r="AF170" s="80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81"/>
      <c r="AU170" s="77"/>
    </row>
    <row r="171" spans="1:47" ht="15.75" customHeight="1" x14ac:dyDescent="0.25">
      <c r="A171" s="12"/>
      <c r="B171" s="16"/>
      <c r="C171" s="16"/>
      <c r="D171" s="77"/>
      <c r="E171" s="78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80"/>
      <c r="W171" s="80"/>
      <c r="X171" s="77"/>
      <c r="Y171" s="13"/>
      <c r="Z171" s="13"/>
      <c r="AA171" s="13"/>
      <c r="AB171" s="13"/>
      <c r="AC171" s="77"/>
      <c r="AD171" s="77"/>
      <c r="AE171" s="80"/>
      <c r="AF171" s="80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81"/>
      <c r="AU171" s="77"/>
    </row>
    <row r="172" spans="1:47" ht="15.75" customHeight="1" x14ac:dyDescent="0.25">
      <c r="A172" s="12"/>
      <c r="B172" s="16"/>
      <c r="C172" s="16"/>
      <c r="D172" s="77"/>
      <c r="E172" s="78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80"/>
      <c r="W172" s="80"/>
      <c r="X172" s="77"/>
      <c r="Y172" s="13"/>
      <c r="Z172" s="13"/>
      <c r="AA172" s="13"/>
      <c r="AB172" s="13"/>
      <c r="AC172" s="77"/>
      <c r="AD172" s="77"/>
      <c r="AE172" s="80"/>
      <c r="AF172" s="80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81"/>
      <c r="AU172" s="77"/>
    </row>
    <row r="173" spans="1:47" ht="15.75" customHeight="1" x14ac:dyDescent="0.25">
      <c r="A173" s="12"/>
      <c r="B173" s="16"/>
      <c r="C173" s="16"/>
      <c r="D173" s="77"/>
      <c r="E173" s="78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80"/>
      <c r="W173" s="80"/>
      <c r="X173" s="77"/>
      <c r="Y173" s="13"/>
      <c r="Z173" s="13"/>
      <c r="AA173" s="13"/>
      <c r="AB173" s="13"/>
      <c r="AC173" s="77"/>
      <c r="AD173" s="77"/>
      <c r="AE173" s="80"/>
      <c r="AF173" s="80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81"/>
      <c r="AU173" s="77"/>
    </row>
    <row r="174" spans="1:47" ht="15.75" customHeight="1" x14ac:dyDescent="0.25">
      <c r="A174" s="12"/>
      <c r="B174" s="16"/>
      <c r="C174" s="16"/>
      <c r="D174" s="77"/>
      <c r="E174" s="78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80"/>
      <c r="W174" s="80"/>
      <c r="X174" s="77"/>
      <c r="Y174" s="13"/>
      <c r="Z174" s="13"/>
      <c r="AA174" s="13"/>
      <c r="AB174" s="13"/>
      <c r="AC174" s="77"/>
      <c r="AD174" s="77"/>
      <c r="AE174" s="80"/>
      <c r="AF174" s="80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81"/>
      <c r="AU174" s="77"/>
    </row>
    <row r="175" spans="1:47" ht="15.75" customHeight="1" x14ac:dyDescent="0.25">
      <c r="A175" s="12"/>
      <c r="B175" s="16"/>
      <c r="C175" s="16"/>
      <c r="D175" s="77"/>
      <c r="E175" s="78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80"/>
      <c r="W175" s="80"/>
      <c r="X175" s="77"/>
      <c r="Y175" s="13"/>
      <c r="Z175" s="13"/>
      <c r="AA175" s="13"/>
      <c r="AB175" s="13"/>
      <c r="AC175" s="77"/>
      <c r="AD175" s="77"/>
      <c r="AE175" s="80"/>
      <c r="AF175" s="80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81"/>
      <c r="AU175" s="77"/>
    </row>
    <row r="176" spans="1:47" ht="15.75" customHeight="1" x14ac:dyDescent="0.25">
      <c r="A176" s="12"/>
      <c r="B176" s="16"/>
      <c r="C176" s="16"/>
      <c r="D176" s="77"/>
      <c r="E176" s="78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80"/>
      <c r="W176" s="80"/>
      <c r="X176" s="77"/>
      <c r="Y176" s="13"/>
      <c r="Z176" s="13"/>
      <c r="AA176" s="13"/>
      <c r="AB176" s="13"/>
      <c r="AC176" s="77"/>
      <c r="AD176" s="77"/>
      <c r="AE176" s="80"/>
      <c r="AF176" s="80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81"/>
      <c r="AU176" s="77"/>
    </row>
    <row r="177" spans="1:47" ht="15.75" customHeight="1" x14ac:dyDescent="0.25">
      <c r="A177" s="12"/>
      <c r="B177" s="16"/>
      <c r="C177" s="16"/>
      <c r="D177" s="77"/>
      <c r="E177" s="78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80"/>
      <c r="W177" s="80"/>
      <c r="X177" s="77"/>
      <c r="Y177" s="13"/>
      <c r="Z177" s="13"/>
      <c r="AA177" s="13"/>
      <c r="AB177" s="13"/>
      <c r="AC177" s="77"/>
      <c r="AD177" s="77"/>
      <c r="AE177" s="80"/>
      <c r="AF177" s="80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81"/>
      <c r="AU177" s="77"/>
    </row>
    <row r="178" spans="1:47" ht="15.75" customHeight="1" x14ac:dyDescent="0.25">
      <c r="A178" s="12"/>
      <c r="B178" s="16"/>
      <c r="C178" s="16"/>
      <c r="D178" s="77"/>
      <c r="E178" s="78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80"/>
      <c r="W178" s="80"/>
      <c r="X178" s="77"/>
      <c r="Y178" s="13"/>
      <c r="Z178" s="13"/>
      <c r="AA178" s="13"/>
      <c r="AB178" s="13"/>
      <c r="AC178" s="77"/>
      <c r="AD178" s="77"/>
      <c r="AE178" s="80"/>
      <c r="AF178" s="80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81"/>
      <c r="AU178" s="77"/>
    </row>
    <row r="179" spans="1:47" ht="15.75" customHeight="1" x14ac:dyDescent="0.25">
      <c r="A179" s="12"/>
      <c r="B179" s="16"/>
      <c r="C179" s="16"/>
      <c r="D179" s="77"/>
      <c r="E179" s="78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80"/>
      <c r="W179" s="80"/>
      <c r="X179" s="77"/>
      <c r="Y179" s="13"/>
      <c r="Z179" s="13"/>
      <c r="AA179" s="13"/>
      <c r="AB179" s="13"/>
      <c r="AC179" s="77"/>
      <c r="AD179" s="77"/>
      <c r="AE179" s="80"/>
      <c r="AF179" s="80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81"/>
      <c r="AU179" s="77"/>
    </row>
    <row r="180" spans="1:47" ht="15.75" customHeight="1" x14ac:dyDescent="0.25">
      <c r="A180" s="12"/>
      <c r="B180" s="16"/>
      <c r="C180" s="16"/>
      <c r="D180" s="77"/>
      <c r="E180" s="78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80"/>
      <c r="W180" s="80"/>
      <c r="X180" s="77"/>
      <c r="Y180" s="13"/>
      <c r="Z180" s="13"/>
      <c r="AA180" s="13"/>
      <c r="AB180" s="13"/>
      <c r="AC180" s="77"/>
      <c r="AD180" s="77"/>
      <c r="AE180" s="80"/>
      <c r="AF180" s="80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81"/>
      <c r="AU180" s="77"/>
    </row>
    <row r="181" spans="1:47" ht="15.75" customHeight="1" x14ac:dyDescent="0.25">
      <c r="A181" s="12"/>
      <c r="B181" s="16"/>
      <c r="C181" s="16"/>
      <c r="D181" s="77"/>
      <c r="E181" s="78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80"/>
      <c r="W181" s="80"/>
      <c r="X181" s="77"/>
      <c r="Y181" s="13"/>
      <c r="Z181" s="13"/>
      <c r="AA181" s="13"/>
      <c r="AB181" s="13"/>
      <c r="AC181" s="77"/>
      <c r="AD181" s="77"/>
      <c r="AE181" s="80"/>
      <c r="AF181" s="80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81"/>
      <c r="AU181" s="77"/>
    </row>
    <row r="182" spans="1:47" ht="15.75" customHeight="1" x14ac:dyDescent="0.25">
      <c r="A182" s="12"/>
      <c r="B182" s="16"/>
      <c r="C182" s="16"/>
      <c r="D182" s="77"/>
      <c r="E182" s="78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80"/>
      <c r="W182" s="80"/>
      <c r="X182" s="77"/>
      <c r="Y182" s="13"/>
      <c r="Z182" s="13"/>
      <c r="AA182" s="13"/>
      <c r="AB182" s="13"/>
      <c r="AC182" s="77"/>
      <c r="AD182" s="77"/>
      <c r="AE182" s="80"/>
      <c r="AF182" s="80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81"/>
      <c r="AU182" s="77"/>
    </row>
    <row r="183" spans="1:47" ht="15.75" customHeight="1" x14ac:dyDescent="0.25">
      <c r="A183" s="12"/>
      <c r="B183" s="16"/>
      <c r="C183" s="16"/>
      <c r="D183" s="77"/>
      <c r="E183" s="78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80"/>
      <c r="W183" s="80"/>
      <c r="X183" s="77"/>
      <c r="Y183" s="13"/>
      <c r="Z183" s="13"/>
      <c r="AA183" s="13"/>
      <c r="AB183" s="13"/>
      <c r="AC183" s="77"/>
      <c r="AD183" s="77"/>
      <c r="AE183" s="80"/>
      <c r="AF183" s="80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81"/>
      <c r="AU183" s="77"/>
    </row>
    <row r="184" spans="1:47" ht="15.75" customHeight="1" x14ac:dyDescent="0.25">
      <c r="A184" s="12"/>
      <c r="B184" s="16"/>
      <c r="C184" s="16"/>
      <c r="D184" s="77"/>
      <c r="E184" s="78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80"/>
      <c r="W184" s="80"/>
      <c r="X184" s="77"/>
      <c r="Y184" s="13"/>
      <c r="Z184" s="13"/>
      <c r="AA184" s="13"/>
      <c r="AB184" s="13"/>
      <c r="AC184" s="77"/>
      <c r="AD184" s="77"/>
      <c r="AE184" s="80"/>
      <c r="AF184" s="80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81"/>
      <c r="AU184" s="77"/>
    </row>
    <row r="185" spans="1:47" ht="15.75" customHeight="1" x14ac:dyDescent="0.25">
      <c r="A185" s="12"/>
      <c r="B185" s="16"/>
      <c r="C185" s="16"/>
      <c r="D185" s="77"/>
      <c r="E185" s="78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80"/>
      <c r="W185" s="80"/>
      <c r="X185" s="77"/>
      <c r="Y185" s="13"/>
      <c r="Z185" s="13"/>
      <c r="AA185" s="13"/>
      <c r="AB185" s="13"/>
      <c r="AC185" s="77"/>
      <c r="AD185" s="77"/>
      <c r="AE185" s="80"/>
      <c r="AF185" s="80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81"/>
      <c r="AU185" s="77"/>
    </row>
    <row r="186" spans="1:47" ht="15.75" customHeight="1" x14ac:dyDescent="0.25">
      <c r="A186" s="12"/>
      <c r="B186" s="16"/>
      <c r="C186" s="16"/>
      <c r="D186" s="77"/>
      <c r="E186" s="78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80"/>
      <c r="W186" s="80"/>
      <c r="X186" s="77"/>
      <c r="Y186" s="13"/>
      <c r="Z186" s="13"/>
      <c r="AA186" s="13"/>
      <c r="AB186" s="13"/>
      <c r="AC186" s="77"/>
      <c r="AD186" s="77"/>
      <c r="AE186" s="80"/>
      <c r="AF186" s="80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81"/>
      <c r="AU186" s="77"/>
    </row>
    <row r="187" spans="1:47" ht="15.75" customHeight="1" x14ac:dyDescent="0.25">
      <c r="A187" s="12"/>
      <c r="B187" s="16"/>
      <c r="C187" s="16"/>
      <c r="D187" s="77"/>
      <c r="E187" s="78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80"/>
      <c r="W187" s="80"/>
      <c r="X187" s="77"/>
      <c r="Y187" s="13"/>
      <c r="Z187" s="13"/>
      <c r="AA187" s="13"/>
      <c r="AB187" s="13"/>
      <c r="AC187" s="77"/>
      <c r="AD187" s="77"/>
      <c r="AE187" s="80"/>
      <c r="AF187" s="80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81"/>
      <c r="AU187" s="77"/>
    </row>
    <row r="188" spans="1:47" ht="15.75" customHeight="1" x14ac:dyDescent="0.25">
      <c r="A188" s="12"/>
      <c r="B188" s="16"/>
      <c r="C188" s="16"/>
      <c r="D188" s="77"/>
      <c r="E188" s="78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80"/>
      <c r="W188" s="80"/>
      <c r="X188" s="77"/>
      <c r="Y188" s="13"/>
      <c r="Z188" s="13"/>
      <c r="AA188" s="13"/>
      <c r="AB188" s="13"/>
      <c r="AC188" s="77"/>
      <c r="AD188" s="77"/>
      <c r="AE188" s="80"/>
      <c r="AF188" s="80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81"/>
      <c r="AU188" s="77"/>
    </row>
    <row r="189" spans="1:47" ht="15.75" customHeight="1" x14ac:dyDescent="0.25">
      <c r="A189" s="12"/>
      <c r="B189" s="16"/>
      <c r="C189" s="16"/>
      <c r="D189" s="77"/>
      <c r="E189" s="78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80"/>
      <c r="W189" s="80"/>
      <c r="X189" s="77"/>
      <c r="Y189" s="13"/>
      <c r="Z189" s="13"/>
      <c r="AA189" s="13"/>
      <c r="AB189" s="13"/>
      <c r="AC189" s="77"/>
      <c r="AD189" s="77"/>
      <c r="AE189" s="80"/>
      <c r="AF189" s="80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81"/>
      <c r="AU189" s="77"/>
    </row>
    <row r="190" spans="1:47" ht="15.75" customHeight="1" x14ac:dyDescent="0.25">
      <c r="A190" s="12"/>
      <c r="B190" s="16"/>
      <c r="C190" s="16"/>
      <c r="D190" s="77"/>
      <c r="E190" s="78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80"/>
      <c r="W190" s="80"/>
      <c r="X190" s="77"/>
      <c r="Y190" s="13"/>
      <c r="Z190" s="13"/>
      <c r="AA190" s="13"/>
      <c r="AB190" s="13"/>
      <c r="AC190" s="77"/>
      <c r="AD190" s="77"/>
      <c r="AE190" s="80"/>
      <c r="AF190" s="80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81"/>
      <c r="AU190" s="77"/>
    </row>
    <row r="191" spans="1:47" ht="15.75" customHeight="1" x14ac:dyDescent="0.25">
      <c r="A191" s="12"/>
      <c r="B191" s="16"/>
      <c r="C191" s="16"/>
      <c r="D191" s="77"/>
      <c r="E191" s="78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80"/>
      <c r="W191" s="80"/>
      <c r="X191" s="77"/>
      <c r="Y191" s="13"/>
      <c r="Z191" s="13"/>
      <c r="AA191" s="13"/>
      <c r="AB191" s="13"/>
      <c r="AC191" s="77"/>
      <c r="AD191" s="77"/>
      <c r="AE191" s="80"/>
      <c r="AF191" s="80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81"/>
      <c r="AU191" s="77"/>
    </row>
    <row r="192" spans="1:47" ht="15.75" customHeight="1" x14ac:dyDescent="0.25">
      <c r="A192" s="12"/>
      <c r="B192" s="16"/>
      <c r="C192" s="16"/>
      <c r="D192" s="77"/>
      <c r="E192" s="78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80"/>
      <c r="W192" s="80"/>
      <c r="X192" s="77"/>
      <c r="Y192" s="13"/>
      <c r="Z192" s="13"/>
      <c r="AA192" s="13"/>
      <c r="AB192" s="13"/>
      <c r="AC192" s="77"/>
      <c r="AD192" s="77"/>
      <c r="AE192" s="80"/>
      <c r="AF192" s="80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81"/>
      <c r="AU192" s="77"/>
    </row>
    <row r="193" spans="1:47" ht="15.75" customHeight="1" x14ac:dyDescent="0.25">
      <c r="A193" s="12"/>
      <c r="B193" s="16"/>
      <c r="C193" s="16"/>
      <c r="D193" s="77"/>
      <c r="E193" s="78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80"/>
      <c r="W193" s="80"/>
      <c r="X193" s="77"/>
      <c r="Y193" s="13"/>
      <c r="Z193" s="13"/>
      <c r="AA193" s="13"/>
      <c r="AB193" s="13"/>
      <c r="AC193" s="77"/>
      <c r="AD193" s="77"/>
      <c r="AE193" s="80"/>
      <c r="AF193" s="80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81"/>
      <c r="AU193" s="77"/>
    </row>
    <row r="194" spans="1:47" ht="15.75" customHeight="1" x14ac:dyDescent="0.25">
      <c r="A194" s="12"/>
      <c r="B194" s="16"/>
      <c r="C194" s="16"/>
      <c r="D194" s="77"/>
      <c r="E194" s="78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80"/>
      <c r="W194" s="80"/>
      <c r="X194" s="77"/>
      <c r="Y194" s="13"/>
      <c r="Z194" s="13"/>
      <c r="AA194" s="13"/>
      <c r="AB194" s="13"/>
      <c r="AC194" s="77"/>
      <c r="AD194" s="77"/>
      <c r="AE194" s="80"/>
      <c r="AF194" s="80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81"/>
      <c r="AU194" s="77"/>
    </row>
    <row r="195" spans="1:47" ht="15.75" customHeight="1" x14ac:dyDescent="0.25">
      <c r="A195" s="12"/>
      <c r="B195" s="16"/>
      <c r="C195" s="16"/>
      <c r="D195" s="77"/>
      <c r="E195" s="78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80"/>
      <c r="W195" s="80"/>
      <c r="X195" s="77"/>
      <c r="Y195" s="13"/>
      <c r="Z195" s="13"/>
      <c r="AA195" s="13"/>
      <c r="AB195" s="13"/>
      <c r="AC195" s="77"/>
      <c r="AD195" s="77"/>
      <c r="AE195" s="80"/>
      <c r="AF195" s="80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81"/>
      <c r="AU195" s="77"/>
    </row>
    <row r="196" spans="1:47" ht="15.75" customHeight="1" x14ac:dyDescent="0.25">
      <c r="A196" s="12"/>
      <c r="B196" s="16"/>
      <c r="C196" s="16"/>
      <c r="D196" s="77"/>
      <c r="E196" s="78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80"/>
      <c r="W196" s="80"/>
      <c r="X196" s="77"/>
      <c r="Y196" s="13"/>
      <c r="Z196" s="13"/>
      <c r="AA196" s="13"/>
      <c r="AB196" s="13"/>
      <c r="AC196" s="77"/>
      <c r="AD196" s="77"/>
      <c r="AE196" s="80"/>
      <c r="AF196" s="80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81"/>
      <c r="AU196" s="77"/>
    </row>
    <row r="197" spans="1:47" ht="15.75" customHeight="1" x14ac:dyDescent="0.25">
      <c r="A197" s="12"/>
      <c r="B197" s="16"/>
      <c r="C197" s="16"/>
      <c r="D197" s="77"/>
      <c r="E197" s="78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80"/>
      <c r="W197" s="80"/>
      <c r="X197" s="77"/>
      <c r="Y197" s="13"/>
      <c r="Z197" s="13"/>
      <c r="AA197" s="13"/>
      <c r="AB197" s="13"/>
      <c r="AC197" s="77"/>
      <c r="AD197" s="77"/>
      <c r="AE197" s="80"/>
      <c r="AF197" s="80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81"/>
      <c r="AU197" s="77"/>
    </row>
    <row r="198" spans="1:47" ht="15.75" customHeight="1" x14ac:dyDescent="0.25">
      <c r="A198" s="12"/>
      <c r="B198" s="16"/>
      <c r="C198" s="16"/>
      <c r="D198" s="77"/>
      <c r="E198" s="78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80"/>
      <c r="W198" s="80"/>
      <c r="X198" s="77"/>
      <c r="Y198" s="13"/>
      <c r="Z198" s="13"/>
      <c r="AA198" s="13"/>
      <c r="AB198" s="13"/>
      <c r="AC198" s="77"/>
      <c r="AD198" s="77"/>
      <c r="AE198" s="80"/>
      <c r="AF198" s="80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81"/>
      <c r="AU198" s="77"/>
    </row>
    <row r="199" spans="1:47" ht="15.75" customHeight="1" x14ac:dyDescent="0.25">
      <c r="A199" s="12"/>
      <c r="B199" s="16"/>
      <c r="C199" s="16"/>
      <c r="D199" s="77"/>
      <c r="E199" s="78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80"/>
      <c r="W199" s="80"/>
      <c r="X199" s="77"/>
      <c r="Y199" s="13"/>
      <c r="Z199" s="13"/>
      <c r="AA199" s="13"/>
      <c r="AB199" s="13"/>
      <c r="AC199" s="77"/>
      <c r="AD199" s="77"/>
      <c r="AE199" s="80"/>
      <c r="AF199" s="80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81"/>
      <c r="AU199" s="77"/>
    </row>
    <row r="200" spans="1:47" ht="15.75" customHeight="1" x14ac:dyDescent="0.25">
      <c r="A200" s="12"/>
      <c r="B200" s="16"/>
      <c r="C200" s="16"/>
      <c r="D200" s="77"/>
      <c r="E200" s="78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80"/>
      <c r="W200" s="80"/>
      <c r="X200" s="77"/>
      <c r="Y200" s="13"/>
      <c r="Z200" s="13"/>
      <c r="AA200" s="13"/>
      <c r="AB200" s="13"/>
      <c r="AC200" s="77"/>
      <c r="AD200" s="77"/>
      <c r="AE200" s="80"/>
      <c r="AF200" s="80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81"/>
      <c r="AU200" s="77"/>
    </row>
    <row r="201" spans="1:47" ht="15.75" customHeight="1" x14ac:dyDescent="0.25">
      <c r="A201" s="12"/>
      <c r="B201" s="16"/>
      <c r="C201" s="16"/>
      <c r="D201" s="77"/>
      <c r="E201" s="78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80"/>
      <c r="W201" s="80"/>
      <c r="X201" s="77"/>
      <c r="Y201" s="13"/>
      <c r="Z201" s="13"/>
      <c r="AA201" s="13"/>
      <c r="AB201" s="13"/>
      <c r="AC201" s="77"/>
      <c r="AD201" s="77"/>
      <c r="AE201" s="80"/>
      <c r="AF201" s="80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81"/>
      <c r="AU201" s="77"/>
    </row>
    <row r="202" spans="1:47" ht="15.75" customHeight="1" x14ac:dyDescent="0.25">
      <c r="A202" s="12"/>
      <c r="B202" s="16"/>
      <c r="C202" s="16"/>
      <c r="D202" s="77"/>
      <c r="E202" s="78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80"/>
      <c r="W202" s="80"/>
      <c r="X202" s="77"/>
      <c r="Y202" s="13"/>
      <c r="Z202" s="13"/>
      <c r="AA202" s="13"/>
      <c r="AB202" s="13"/>
      <c r="AC202" s="77"/>
      <c r="AD202" s="77"/>
      <c r="AE202" s="80"/>
      <c r="AF202" s="80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81"/>
      <c r="AU202" s="77"/>
    </row>
    <row r="203" spans="1:47" ht="15.75" customHeight="1" x14ac:dyDescent="0.25">
      <c r="A203" s="12"/>
      <c r="B203" s="16"/>
      <c r="C203" s="16"/>
      <c r="D203" s="77"/>
      <c r="E203" s="78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80"/>
      <c r="W203" s="80"/>
      <c r="X203" s="77"/>
      <c r="Y203" s="13"/>
      <c r="Z203" s="13"/>
      <c r="AA203" s="13"/>
      <c r="AB203" s="13"/>
      <c r="AC203" s="77"/>
      <c r="AD203" s="77"/>
      <c r="AE203" s="80"/>
      <c r="AF203" s="80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81"/>
      <c r="AU203" s="77"/>
    </row>
    <row r="204" spans="1:47" ht="15.75" customHeight="1" x14ac:dyDescent="0.25">
      <c r="A204" s="12"/>
      <c r="B204" s="16"/>
      <c r="C204" s="16"/>
      <c r="D204" s="77"/>
      <c r="E204" s="78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80"/>
      <c r="W204" s="80"/>
      <c r="X204" s="77"/>
      <c r="Y204" s="13"/>
      <c r="Z204" s="13"/>
      <c r="AA204" s="13"/>
      <c r="AB204" s="13"/>
      <c r="AC204" s="77"/>
      <c r="AD204" s="77"/>
      <c r="AE204" s="80"/>
      <c r="AF204" s="80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81"/>
      <c r="AU204" s="77"/>
    </row>
    <row r="205" spans="1:47" ht="15.75" customHeight="1" x14ac:dyDescent="0.25">
      <c r="A205" s="12"/>
      <c r="B205" s="16"/>
      <c r="C205" s="16"/>
      <c r="D205" s="77"/>
      <c r="E205" s="78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80"/>
      <c r="W205" s="80"/>
      <c r="X205" s="77"/>
      <c r="Y205" s="13"/>
      <c r="Z205" s="13"/>
      <c r="AA205" s="13"/>
      <c r="AB205" s="13"/>
      <c r="AC205" s="77"/>
      <c r="AD205" s="77"/>
      <c r="AE205" s="80"/>
      <c r="AF205" s="80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81"/>
      <c r="AU205" s="77"/>
    </row>
    <row r="206" spans="1:47" ht="15.75" customHeight="1" x14ac:dyDescent="0.25">
      <c r="A206" s="12"/>
      <c r="B206" s="16"/>
      <c r="C206" s="16"/>
      <c r="D206" s="77"/>
      <c r="E206" s="78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80"/>
      <c r="W206" s="80"/>
      <c r="X206" s="77"/>
      <c r="Y206" s="13"/>
      <c r="Z206" s="13"/>
      <c r="AA206" s="13"/>
      <c r="AB206" s="13"/>
      <c r="AC206" s="77"/>
      <c r="AD206" s="77"/>
      <c r="AE206" s="80"/>
      <c r="AF206" s="80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81"/>
      <c r="AU206" s="77"/>
    </row>
    <row r="207" spans="1:47" ht="15.75" customHeight="1" x14ac:dyDescent="0.25">
      <c r="A207" s="12"/>
      <c r="B207" s="16"/>
      <c r="C207" s="16"/>
      <c r="D207" s="77"/>
      <c r="E207" s="78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80"/>
      <c r="W207" s="80"/>
      <c r="X207" s="77"/>
      <c r="Y207" s="13"/>
      <c r="Z207" s="13"/>
      <c r="AA207" s="13"/>
      <c r="AB207" s="13"/>
      <c r="AC207" s="77"/>
      <c r="AD207" s="77"/>
      <c r="AE207" s="80"/>
      <c r="AF207" s="80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81"/>
      <c r="AU207" s="77"/>
    </row>
    <row r="208" spans="1:47" ht="15.75" customHeight="1" x14ac:dyDescent="0.25">
      <c r="A208" s="12"/>
      <c r="B208" s="16"/>
      <c r="C208" s="16"/>
      <c r="D208" s="77"/>
      <c r="E208" s="78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80"/>
      <c r="W208" s="80"/>
      <c r="X208" s="77"/>
      <c r="Y208" s="13"/>
      <c r="Z208" s="13"/>
      <c r="AA208" s="13"/>
      <c r="AB208" s="13"/>
      <c r="AC208" s="77"/>
      <c r="AD208" s="77"/>
      <c r="AE208" s="80"/>
      <c r="AF208" s="80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81"/>
      <c r="AU208" s="77"/>
    </row>
    <row r="209" spans="1:47" ht="15.75" customHeight="1" x14ac:dyDescent="0.25">
      <c r="A209" s="12"/>
      <c r="B209" s="16"/>
      <c r="C209" s="16"/>
      <c r="D209" s="77"/>
      <c r="E209" s="78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80"/>
      <c r="W209" s="80"/>
      <c r="X209" s="77"/>
      <c r="Y209" s="13"/>
      <c r="Z209" s="13"/>
      <c r="AA209" s="13"/>
      <c r="AB209" s="13"/>
      <c r="AC209" s="77"/>
      <c r="AD209" s="77"/>
      <c r="AE209" s="80"/>
      <c r="AF209" s="80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81"/>
      <c r="AU209" s="77"/>
    </row>
    <row r="210" spans="1:47" ht="15.75" customHeight="1" x14ac:dyDescent="0.25">
      <c r="A210" s="12"/>
      <c r="B210" s="16"/>
      <c r="C210" s="16"/>
      <c r="D210" s="77"/>
      <c r="E210" s="78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80"/>
      <c r="W210" s="80"/>
      <c r="X210" s="77"/>
      <c r="Y210" s="13"/>
      <c r="Z210" s="13"/>
      <c r="AA210" s="13"/>
      <c r="AB210" s="13"/>
      <c r="AC210" s="77"/>
      <c r="AD210" s="77"/>
      <c r="AE210" s="80"/>
      <c r="AF210" s="80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81"/>
      <c r="AU210" s="77"/>
    </row>
    <row r="211" spans="1:47" ht="15.75" customHeight="1" x14ac:dyDescent="0.25">
      <c r="A211" s="12"/>
      <c r="B211" s="16"/>
      <c r="C211" s="16"/>
      <c r="D211" s="77"/>
      <c r="E211" s="78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80"/>
      <c r="W211" s="80"/>
      <c r="X211" s="77"/>
      <c r="Y211" s="13"/>
      <c r="Z211" s="13"/>
      <c r="AA211" s="13"/>
      <c r="AB211" s="13"/>
      <c r="AC211" s="77"/>
      <c r="AD211" s="77"/>
      <c r="AE211" s="80"/>
      <c r="AF211" s="80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81"/>
      <c r="AU211" s="77"/>
    </row>
    <row r="212" spans="1:47" ht="15.75" customHeight="1" x14ac:dyDescent="0.25">
      <c r="A212" s="12"/>
      <c r="B212" s="16"/>
      <c r="C212" s="16"/>
      <c r="D212" s="77"/>
      <c r="E212" s="78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80"/>
      <c r="W212" s="80"/>
      <c r="X212" s="77"/>
      <c r="Y212" s="13"/>
      <c r="Z212" s="13"/>
      <c r="AA212" s="13"/>
      <c r="AB212" s="13"/>
      <c r="AC212" s="77"/>
      <c r="AD212" s="77"/>
      <c r="AE212" s="80"/>
      <c r="AF212" s="80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81"/>
      <c r="AU212" s="77"/>
    </row>
    <row r="213" spans="1:47" ht="15.75" customHeight="1" x14ac:dyDescent="0.25">
      <c r="A213" s="12"/>
      <c r="B213" s="16"/>
      <c r="C213" s="16"/>
      <c r="D213" s="77"/>
      <c r="E213" s="78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80"/>
      <c r="W213" s="80"/>
      <c r="X213" s="77"/>
      <c r="Y213" s="13"/>
      <c r="Z213" s="13"/>
      <c r="AA213" s="13"/>
      <c r="AB213" s="13"/>
      <c r="AC213" s="77"/>
      <c r="AD213" s="77"/>
      <c r="AE213" s="80"/>
      <c r="AF213" s="80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81"/>
      <c r="AU213" s="77"/>
    </row>
    <row r="214" spans="1:47" ht="15.75" customHeight="1" x14ac:dyDescent="0.25">
      <c r="A214" s="85"/>
    </row>
    <row r="215" spans="1:47" ht="15.75" customHeight="1" x14ac:dyDescent="0.25">
      <c r="A215" s="85"/>
    </row>
    <row r="216" spans="1:47" ht="15.75" customHeight="1" x14ac:dyDescent="0.25">
      <c r="A216" s="85"/>
    </row>
    <row r="217" spans="1:47" ht="15.75" customHeight="1" x14ac:dyDescent="0.25">
      <c r="A217" s="85"/>
    </row>
    <row r="218" spans="1:47" ht="15.75" customHeight="1" x14ac:dyDescent="0.25">
      <c r="A218" s="85"/>
    </row>
    <row r="219" spans="1:47" ht="15.75" customHeight="1" x14ac:dyDescent="0.25">
      <c r="A219" s="85"/>
    </row>
    <row r="220" spans="1:47" ht="15.75" customHeight="1" x14ac:dyDescent="0.25">
      <c r="A220" s="85"/>
    </row>
    <row r="221" spans="1:47" ht="15.75" customHeight="1" x14ac:dyDescent="0.25">
      <c r="A221" s="85"/>
    </row>
    <row r="222" spans="1:47" ht="15.75" customHeight="1" x14ac:dyDescent="0.25">
      <c r="A222" s="85"/>
    </row>
    <row r="223" spans="1:47" ht="15.75" customHeight="1" x14ac:dyDescent="0.25">
      <c r="A223" s="85"/>
    </row>
    <row r="224" spans="1:47" ht="15.75" customHeight="1" x14ac:dyDescent="0.25">
      <c r="A224" s="85"/>
    </row>
    <row r="225" spans="1:1" ht="15.75" customHeight="1" x14ac:dyDescent="0.25">
      <c r="A225" s="85"/>
    </row>
    <row r="226" spans="1:1" ht="15.75" customHeight="1" x14ac:dyDescent="0.25">
      <c r="A226" s="85"/>
    </row>
    <row r="227" spans="1:1" ht="15.75" customHeight="1" x14ac:dyDescent="0.25">
      <c r="A227" s="85"/>
    </row>
    <row r="228" spans="1:1" ht="15.75" customHeight="1" x14ac:dyDescent="0.25">
      <c r="A228" s="85"/>
    </row>
    <row r="229" spans="1:1" ht="15.75" customHeight="1" x14ac:dyDescent="0.25">
      <c r="A229" s="85"/>
    </row>
    <row r="230" spans="1:1" ht="15.75" customHeight="1" x14ac:dyDescent="0.25"/>
    <row r="231" spans="1:1" ht="15.75" customHeight="1" x14ac:dyDescent="0.25"/>
    <row r="232" spans="1:1" ht="15.75" customHeight="1" x14ac:dyDescent="0.25"/>
    <row r="233" spans="1:1" ht="15.75" customHeight="1" x14ac:dyDescent="0.25"/>
    <row r="234" spans="1:1" ht="15.75" customHeight="1" x14ac:dyDescent="0.25"/>
    <row r="235" spans="1:1" ht="15.75" customHeight="1" x14ac:dyDescent="0.25"/>
    <row r="236" spans="1:1" ht="15.75" customHeight="1" x14ac:dyDescent="0.25"/>
    <row r="237" spans="1:1" ht="15.75" customHeight="1" x14ac:dyDescent="0.25"/>
    <row r="238" spans="1:1" ht="15.75" customHeight="1" x14ac:dyDescent="0.25"/>
    <row r="239" spans="1:1" ht="15.75" customHeight="1" x14ac:dyDescent="0.25"/>
    <row r="240" spans="1:1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</sheetData>
  <mergeCells count="20">
    <mergeCell ref="E27:F27"/>
    <mergeCell ref="AQ15:AS15"/>
    <mergeCell ref="C27:D27"/>
    <mergeCell ref="C28:D28"/>
    <mergeCell ref="E28:F28"/>
    <mergeCell ref="C29:F29"/>
    <mergeCell ref="AE8:AE12"/>
    <mergeCell ref="X6:AE6"/>
    <mergeCell ref="AG6:AN6"/>
    <mergeCell ref="AQ6:AT6"/>
    <mergeCell ref="AF8:AF12"/>
    <mergeCell ref="AT8:AT12"/>
    <mergeCell ref="B2:M2"/>
    <mergeCell ref="C5:M5"/>
    <mergeCell ref="O6:V6"/>
    <mergeCell ref="B6:M6"/>
    <mergeCell ref="V8:V12"/>
    <mergeCell ref="B4:M4"/>
    <mergeCell ref="W8:W12"/>
    <mergeCell ref="AQ13:AS13"/>
  </mergeCells>
  <conditionalFormatting sqref="AT15">
    <cfRule type="cellIs" dxfId="140" priority="25" stopIfTrue="1" operator="greaterThan">
      <formula>0.9</formula>
    </cfRule>
  </conditionalFormatting>
  <conditionalFormatting sqref="AT15">
    <cfRule type="cellIs" dxfId="139" priority="26" stopIfTrue="1" operator="between">
      <formula>0.7</formula>
      <formula>0.89</formula>
    </cfRule>
  </conditionalFormatting>
  <conditionalFormatting sqref="AT15">
    <cfRule type="cellIs" dxfId="138" priority="27" stopIfTrue="1" operator="between">
      <formula>0</formula>
      <formula>0.69</formula>
    </cfRule>
  </conditionalFormatting>
  <conditionalFormatting sqref="U8">
    <cfRule type="cellIs" dxfId="65" priority="100" stopIfTrue="1" operator="greaterThanOrEqual">
      <formula>0.9</formula>
    </cfRule>
  </conditionalFormatting>
  <conditionalFormatting sqref="U8">
    <cfRule type="cellIs" dxfId="64" priority="101" stopIfTrue="1" operator="between">
      <formula>0.7</formula>
      <formula>0.89</formula>
    </cfRule>
  </conditionalFormatting>
  <conditionalFormatting sqref="U8">
    <cfRule type="cellIs" dxfId="63" priority="102" stopIfTrue="1" operator="between">
      <formula>0</formula>
      <formula>0.69</formula>
    </cfRule>
  </conditionalFormatting>
  <conditionalFormatting sqref="U9:U11">
    <cfRule type="cellIs" dxfId="62" priority="103" stopIfTrue="1" operator="greaterThanOrEqual">
      <formula>0.9</formula>
    </cfRule>
  </conditionalFormatting>
  <conditionalFormatting sqref="U9:U11">
    <cfRule type="cellIs" dxfId="61" priority="104" stopIfTrue="1" operator="between">
      <formula>0.7</formula>
      <formula>0.89</formula>
    </cfRule>
  </conditionalFormatting>
  <conditionalFormatting sqref="U9:U11">
    <cfRule type="cellIs" dxfId="60" priority="105" stopIfTrue="1" operator="between">
      <formula>0</formula>
      <formula>0.69</formula>
    </cfRule>
  </conditionalFormatting>
  <conditionalFormatting sqref="U12">
    <cfRule type="cellIs" dxfId="59" priority="106" stopIfTrue="1" operator="greaterThanOrEqual">
      <formula>0.9</formula>
    </cfRule>
  </conditionalFormatting>
  <conditionalFormatting sqref="U12">
    <cfRule type="cellIs" dxfId="58" priority="107" stopIfTrue="1" operator="between">
      <formula>0.7</formula>
      <formula>0.89</formula>
    </cfRule>
  </conditionalFormatting>
  <conditionalFormatting sqref="U12">
    <cfRule type="cellIs" dxfId="57" priority="108" stopIfTrue="1" operator="between">
      <formula>0</formula>
      <formula>0.69</formula>
    </cfRule>
  </conditionalFormatting>
  <conditionalFormatting sqref="AT8">
    <cfRule type="cellIs" dxfId="56" priority="109" stopIfTrue="1" operator="greaterThan">
      <formula>0.9</formula>
    </cfRule>
  </conditionalFormatting>
  <conditionalFormatting sqref="AT8">
    <cfRule type="cellIs" dxfId="55" priority="110" stopIfTrue="1" operator="between">
      <formula>0.7</formula>
      <formula>0.89</formula>
    </cfRule>
  </conditionalFormatting>
  <conditionalFormatting sqref="AT8">
    <cfRule type="cellIs" dxfId="54" priority="111" stopIfTrue="1" operator="between">
      <formula>0</formula>
      <formula>0.69</formula>
    </cfRule>
  </conditionalFormatting>
  <conditionalFormatting sqref="AS8:AS12">
    <cfRule type="cellIs" dxfId="53" priority="112" stopIfTrue="1" operator="greaterThan">
      <formula>0.9</formula>
    </cfRule>
  </conditionalFormatting>
  <conditionalFormatting sqref="AS8:AS12">
    <cfRule type="cellIs" dxfId="52" priority="113" stopIfTrue="1" operator="between">
      <formula>0.7</formula>
      <formula>0.89</formula>
    </cfRule>
  </conditionalFormatting>
  <conditionalFormatting sqref="AS8:AS12">
    <cfRule type="cellIs" dxfId="51" priority="114" stopIfTrue="1" operator="between">
      <formula>0</formula>
      <formula>0.69</formula>
    </cfRule>
  </conditionalFormatting>
  <conditionalFormatting sqref="AD8">
    <cfRule type="cellIs" dxfId="50" priority="115" stopIfTrue="1" operator="greaterThanOrEqual">
      <formula>0.9</formula>
    </cfRule>
  </conditionalFormatting>
  <conditionalFormatting sqref="AD8">
    <cfRule type="cellIs" dxfId="49" priority="116" stopIfTrue="1" operator="between">
      <formula>0.7</formula>
      <formula>0.89</formula>
    </cfRule>
  </conditionalFormatting>
  <conditionalFormatting sqref="AD8">
    <cfRule type="cellIs" dxfId="48" priority="117" stopIfTrue="1" operator="between">
      <formula>0</formula>
      <formula>0.69</formula>
    </cfRule>
  </conditionalFormatting>
  <conditionalFormatting sqref="AM8">
    <cfRule type="cellIs" dxfId="47" priority="118" stopIfTrue="1" operator="greaterThanOrEqual">
      <formula>0.9</formula>
    </cfRule>
  </conditionalFormatting>
  <conditionalFormatting sqref="AM8">
    <cfRule type="cellIs" dxfId="46" priority="119" stopIfTrue="1" operator="between">
      <formula>0.7</formula>
      <formula>0.89</formula>
    </cfRule>
  </conditionalFormatting>
  <conditionalFormatting sqref="AM8">
    <cfRule type="cellIs" dxfId="45" priority="120" stopIfTrue="1" operator="between">
      <formula>0</formula>
      <formula>0.69</formula>
    </cfRule>
  </conditionalFormatting>
  <conditionalFormatting sqref="AD9:AD12">
    <cfRule type="cellIs" dxfId="44" priority="121" stopIfTrue="1" operator="greaterThanOrEqual">
      <formula>0.9</formula>
    </cfRule>
  </conditionalFormatting>
  <conditionalFormatting sqref="AD9:AD12">
    <cfRule type="cellIs" dxfId="43" priority="122" stopIfTrue="1" operator="between">
      <formula>0.7</formula>
      <formula>0.89</formula>
    </cfRule>
  </conditionalFormatting>
  <conditionalFormatting sqref="AD9:AD12">
    <cfRule type="cellIs" dxfId="42" priority="123" stopIfTrue="1" operator="between">
      <formula>0</formula>
      <formula>0.69</formula>
    </cfRule>
  </conditionalFormatting>
  <conditionalFormatting sqref="AM9:AM12">
    <cfRule type="cellIs" dxfId="41" priority="124" stopIfTrue="1" operator="greaterThanOrEqual">
      <formula>0.9</formula>
    </cfRule>
  </conditionalFormatting>
  <conditionalFormatting sqref="AM9:AM12">
    <cfRule type="cellIs" dxfId="40" priority="125" stopIfTrue="1" operator="between">
      <formula>0.7</formula>
      <formula>0.89</formula>
    </cfRule>
  </conditionalFormatting>
  <conditionalFormatting sqref="AM9:AM12">
    <cfRule type="cellIs" dxfId="39" priority="126" stopIfTrue="1" operator="between">
      <formula>0</formula>
      <formula>0.69</formula>
    </cfRule>
  </conditionalFormatting>
  <conditionalFormatting sqref="AT13">
    <cfRule type="cellIs" dxfId="38" priority="127" stopIfTrue="1" operator="greaterThan">
      <formula>0.9</formula>
    </cfRule>
  </conditionalFormatting>
  <conditionalFormatting sqref="AT13">
    <cfRule type="cellIs" dxfId="37" priority="128" stopIfTrue="1" operator="between">
      <formula>0.7</formula>
      <formula>0.89</formula>
    </cfRule>
  </conditionalFormatting>
  <conditionalFormatting sqref="AT13">
    <cfRule type="cellIs" dxfId="36" priority="129" stopIfTrue="1" operator="between">
      <formula>0</formula>
      <formula>0.69</formula>
    </cfRule>
  </conditionalFormatting>
  <printOptions horizontalCentered="1"/>
  <pageMargins left="0.15748031496062992" right="0.15748031496062992" top="0.27559055118110237" bottom="0.47244094488188981" header="0" footer="0"/>
  <pageSetup scale="26" orientation="landscape" r:id="rId1"/>
  <headerFooter>
    <oddFooter>&amp;L&amp;P&amp;RElaboración: Equipo Transparencia y Atención a la Ciudadanía - Equipo Sistema Integrado de Gestión - Equipo Planeación Instituto Distrital de Patrimonio Cultural Enero de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0"/>
  <sheetViews>
    <sheetView workbookViewId="0"/>
  </sheetViews>
  <sheetFormatPr baseColWidth="10" defaultColWidth="14.42578125" defaultRowHeight="15" customHeight="1" x14ac:dyDescent="0.25"/>
  <cols>
    <col min="1" max="1" width="20.85546875" customWidth="1"/>
    <col min="2" max="2" width="19.85546875" customWidth="1"/>
    <col min="3" max="3" width="10.7109375" customWidth="1"/>
    <col min="4" max="4" width="21" customWidth="1"/>
    <col min="5" max="6" width="10.7109375" customWidth="1"/>
    <col min="7" max="7" width="20.28515625" customWidth="1"/>
    <col min="8" max="10" width="10.7109375" customWidth="1"/>
    <col min="11" max="12" width="15.140625" customWidth="1"/>
  </cols>
  <sheetData>
    <row r="2" spans="1:12" ht="33.75" x14ac:dyDescent="0.25">
      <c r="A2" s="86" t="s">
        <v>142</v>
      </c>
      <c r="B2" s="87" t="s">
        <v>0</v>
      </c>
      <c r="C2" s="87" t="s">
        <v>1</v>
      </c>
      <c r="D2" s="87" t="s">
        <v>2</v>
      </c>
      <c r="E2" s="87" t="s">
        <v>4</v>
      </c>
      <c r="F2" s="87" t="s">
        <v>5</v>
      </c>
      <c r="G2" s="87" t="s">
        <v>6</v>
      </c>
      <c r="H2" s="87" t="s">
        <v>7</v>
      </c>
      <c r="I2" s="88" t="s">
        <v>10</v>
      </c>
      <c r="J2" s="88" t="s">
        <v>11</v>
      </c>
      <c r="K2" s="87" t="s">
        <v>143</v>
      </c>
      <c r="L2" s="89" t="s">
        <v>144</v>
      </c>
    </row>
    <row r="3" spans="1:12" ht="63.75" x14ac:dyDescent="0.25">
      <c r="A3" s="90" t="s">
        <v>108</v>
      </c>
      <c r="B3" s="91" t="s">
        <v>145</v>
      </c>
      <c r="C3" s="92" t="s">
        <v>112</v>
      </c>
      <c r="D3" s="91" t="s">
        <v>146</v>
      </c>
      <c r="E3" s="92" t="s">
        <v>147</v>
      </c>
      <c r="F3" s="92">
        <v>3</v>
      </c>
      <c r="G3" s="92" t="s">
        <v>148</v>
      </c>
      <c r="H3" s="92" t="s">
        <v>114</v>
      </c>
      <c r="I3" s="93">
        <v>43544</v>
      </c>
      <c r="J3" s="93">
        <v>43769</v>
      </c>
      <c r="K3" s="92">
        <v>1</v>
      </c>
      <c r="L3" s="94"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5" customHeight="1" x14ac:dyDescent="0.25"/>
  <cols>
    <col min="1" max="1" width="20.85546875" customWidth="1"/>
    <col min="2" max="2" width="19.85546875" customWidth="1"/>
    <col min="3" max="3" width="6.140625" customWidth="1"/>
    <col min="4" max="4" width="36.28515625" customWidth="1"/>
    <col min="5" max="5" width="28.85546875" customWidth="1"/>
    <col min="6" max="6" width="10.7109375" customWidth="1"/>
    <col min="7" max="7" width="22.7109375" customWidth="1"/>
    <col min="8" max="8" width="13.85546875" customWidth="1"/>
    <col min="9" max="10" width="10.7109375" customWidth="1"/>
    <col min="11" max="12" width="15.140625" customWidth="1"/>
  </cols>
  <sheetData>
    <row r="2" spans="1:12" ht="33.75" x14ac:dyDescent="0.25">
      <c r="A2" s="95" t="s">
        <v>142</v>
      </c>
      <c r="B2" s="95" t="s">
        <v>0</v>
      </c>
      <c r="C2" s="96" t="s">
        <v>1</v>
      </c>
      <c r="D2" s="97" t="s">
        <v>2</v>
      </c>
      <c r="E2" s="97" t="s">
        <v>4</v>
      </c>
      <c r="F2" s="97" t="s">
        <v>5</v>
      </c>
      <c r="G2" s="97" t="s">
        <v>6</v>
      </c>
      <c r="H2" s="97" t="s">
        <v>7</v>
      </c>
      <c r="I2" s="98" t="s">
        <v>10</v>
      </c>
      <c r="J2" s="99" t="s">
        <v>11</v>
      </c>
      <c r="K2" s="87" t="s">
        <v>143</v>
      </c>
      <c r="L2" s="89" t="s">
        <v>144</v>
      </c>
    </row>
    <row r="3" spans="1:12" ht="63.75" x14ac:dyDescent="0.25">
      <c r="A3" s="100" t="s">
        <v>98</v>
      </c>
      <c r="B3" s="101" t="s">
        <v>149</v>
      </c>
      <c r="C3" s="102" t="s">
        <v>99</v>
      </c>
      <c r="D3" s="101" t="s">
        <v>150</v>
      </c>
      <c r="E3" s="102" t="s">
        <v>151</v>
      </c>
      <c r="F3" s="102">
        <v>2</v>
      </c>
      <c r="G3" s="102" t="s">
        <v>152</v>
      </c>
      <c r="H3" s="102" t="s">
        <v>100</v>
      </c>
      <c r="I3" s="103">
        <v>43497</v>
      </c>
      <c r="J3" s="103">
        <v>43707</v>
      </c>
      <c r="K3" s="102">
        <v>0</v>
      </c>
      <c r="L3" s="104">
        <v>1</v>
      </c>
    </row>
    <row r="4" spans="1:12" ht="63.75" x14ac:dyDescent="0.25">
      <c r="A4" s="105" t="s">
        <v>98</v>
      </c>
      <c r="B4" s="106" t="s">
        <v>153</v>
      </c>
      <c r="C4" s="107" t="s">
        <v>101</v>
      </c>
      <c r="D4" s="106" t="s">
        <v>154</v>
      </c>
      <c r="E4" s="107" t="s">
        <v>155</v>
      </c>
      <c r="F4" s="107">
        <v>6</v>
      </c>
      <c r="G4" s="107" t="s">
        <v>156</v>
      </c>
      <c r="H4" s="107" t="s">
        <v>100</v>
      </c>
      <c r="I4" s="108">
        <v>43636</v>
      </c>
      <c r="J4" s="108">
        <v>43769</v>
      </c>
      <c r="K4" s="107">
        <v>0</v>
      </c>
      <c r="L4" s="109">
        <v>3</v>
      </c>
    </row>
    <row r="5" spans="1:12" ht="76.5" x14ac:dyDescent="0.25">
      <c r="A5" s="105" t="s">
        <v>98</v>
      </c>
      <c r="B5" s="106" t="s">
        <v>153</v>
      </c>
      <c r="C5" s="107" t="s">
        <v>102</v>
      </c>
      <c r="D5" s="106" t="s">
        <v>157</v>
      </c>
      <c r="E5" s="107" t="s">
        <v>158</v>
      </c>
      <c r="F5" s="107">
        <v>1</v>
      </c>
      <c r="G5" s="107" t="s">
        <v>159</v>
      </c>
      <c r="H5" s="107" t="s">
        <v>100</v>
      </c>
      <c r="I5" s="108">
        <v>43497</v>
      </c>
      <c r="J5" s="108">
        <v>43677</v>
      </c>
      <c r="K5" s="107">
        <v>0.5</v>
      </c>
      <c r="L5" s="109">
        <v>0</v>
      </c>
    </row>
    <row r="6" spans="1:12" ht="38.25" x14ac:dyDescent="0.25">
      <c r="A6" s="105" t="s">
        <v>98</v>
      </c>
      <c r="B6" s="106" t="s">
        <v>153</v>
      </c>
      <c r="C6" s="107" t="s">
        <v>103</v>
      </c>
      <c r="D6" s="106" t="s">
        <v>160</v>
      </c>
      <c r="E6" s="107" t="s">
        <v>161</v>
      </c>
      <c r="F6" s="107">
        <v>1</v>
      </c>
      <c r="G6" s="107" t="s">
        <v>162</v>
      </c>
      <c r="H6" s="107" t="s">
        <v>100</v>
      </c>
      <c r="I6" s="108">
        <v>43497</v>
      </c>
      <c r="J6" s="108">
        <v>43677</v>
      </c>
      <c r="K6" s="107">
        <v>0</v>
      </c>
      <c r="L6" s="109">
        <v>1</v>
      </c>
    </row>
    <row r="7" spans="1:12" ht="63.75" x14ac:dyDescent="0.25">
      <c r="A7" s="105" t="s">
        <v>98</v>
      </c>
      <c r="B7" s="106" t="s">
        <v>163</v>
      </c>
      <c r="C7" s="107" t="s">
        <v>104</v>
      </c>
      <c r="D7" s="106" t="s">
        <v>164</v>
      </c>
      <c r="E7" s="107" t="s">
        <v>165</v>
      </c>
      <c r="F7" s="107">
        <v>3</v>
      </c>
      <c r="G7" s="107" t="s">
        <v>152</v>
      </c>
      <c r="H7" s="107" t="s">
        <v>100</v>
      </c>
      <c r="I7" s="108">
        <v>43497</v>
      </c>
      <c r="J7" s="108">
        <v>43799</v>
      </c>
      <c r="K7" s="107">
        <v>0</v>
      </c>
      <c r="L7" s="109">
        <v>1</v>
      </c>
    </row>
    <row r="8" spans="1:12" ht="76.5" x14ac:dyDescent="0.25">
      <c r="A8" s="105" t="s">
        <v>98</v>
      </c>
      <c r="B8" s="106" t="s">
        <v>163</v>
      </c>
      <c r="C8" s="107" t="s">
        <v>166</v>
      </c>
      <c r="D8" s="106" t="s">
        <v>167</v>
      </c>
      <c r="E8" s="107" t="s">
        <v>168</v>
      </c>
      <c r="F8" s="107">
        <v>3</v>
      </c>
      <c r="G8" s="107" t="s">
        <v>152</v>
      </c>
      <c r="H8" s="107" t="s">
        <v>100</v>
      </c>
      <c r="I8" s="108">
        <v>43497</v>
      </c>
      <c r="J8" s="108">
        <v>43799</v>
      </c>
      <c r="K8" s="107">
        <v>0</v>
      </c>
      <c r="L8" s="109">
        <v>1</v>
      </c>
    </row>
    <row r="9" spans="1:12" ht="63.75" x14ac:dyDescent="0.25">
      <c r="A9" s="105" t="s">
        <v>98</v>
      </c>
      <c r="B9" s="106" t="s">
        <v>169</v>
      </c>
      <c r="C9" s="107" t="s">
        <v>170</v>
      </c>
      <c r="D9" s="106" t="s">
        <v>171</v>
      </c>
      <c r="E9" s="107" t="s">
        <v>172</v>
      </c>
      <c r="F9" s="107">
        <v>4</v>
      </c>
      <c r="G9" s="107" t="s">
        <v>173</v>
      </c>
      <c r="H9" s="107" t="s">
        <v>100</v>
      </c>
      <c r="I9" s="108">
        <v>43480</v>
      </c>
      <c r="J9" s="108">
        <v>43769</v>
      </c>
      <c r="K9" s="107">
        <v>0</v>
      </c>
      <c r="L9" s="109">
        <v>1</v>
      </c>
    </row>
    <row r="10" spans="1:12" ht="63.75" x14ac:dyDescent="0.25">
      <c r="A10" s="105" t="s">
        <v>98</v>
      </c>
      <c r="B10" s="106" t="s">
        <v>169</v>
      </c>
      <c r="C10" s="107" t="s">
        <v>174</v>
      </c>
      <c r="D10" s="106" t="s">
        <v>175</v>
      </c>
      <c r="E10" s="107" t="s">
        <v>176</v>
      </c>
      <c r="F10" s="107">
        <v>2</v>
      </c>
      <c r="G10" s="107" t="s">
        <v>173</v>
      </c>
      <c r="H10" s="107" t="s">
        <v>100</v>
      </c>
      <c r="I10" s="108">
        <v>43636</v>
      </c>
      <c r="J10" s="108">
        <v>43819</v>
      </c>
      <c r="K10" s="107">
        <v>0</v>
      </c>
      <c r="L10" s="109">
        <v>1</v>
      </c>
    </row>
    <row r="11" spans="1:12" ht="51" x14ac:dyDescent="0.25">
      <c r="A11" s="105" t="s">
        <v>98</v>
      </c>
      <c r="B11" s="106" t="s">
        <v>169</v>
      </c>
      <c r="C11" s="107" t="s">
        <v>177</v>
      </c>
      <c r="D11" s="106" t="s">
        <v>178</v>
      </c>
      <c r="E11" s="107" t="s">
        <v>179</v>
      </c>
      <c r="F11" s="107">
        <v>2</v>
      </c>
      <c r="G11" s="107" t="s">
        <v>152</v>
      </c>
      <c r="H11" s="107" t="s">
        <v>100</v>
      </c>
      <c r="I11" s="108">
        <v>43646</v>
      </c>
      <c r="J11" s="108">
        <v>43819</v>
      </c>
      <c r="K11" s="107">
        <v>0</v>
      </c>
      <c r="L11" s="109">
        <v>1</v>
      </c>
    </row>
    <row r="12" spans="1:12" ht="63.75" x14ac:dyDescent="0.25">
      <c r="A12" s="105" t="s">
        <v>108</v>
      </c>
      <c r="B12" s="106" t="s">
        <v>145</v>
      </c>
      <c r="C12" s="107" t="s">
        <v>109</v>
      </c>
      <c r="D12" s="106" t="s">
        <v>180</v>
      </c>
      <c r="E12" s="107" t="s">
        <v>181</v>
      </c>
      <c r="F12" s="110">
        <v>1</v>
      </c>
      <c r="G12" s="107" t="s">
        <v>182</v>
      </c>
      <c r="H12" s="107" t="s">
        <v>100</v>
      </c>
      <c r="I12" s="108">
        <v>43467</v>
      </c>
      <c r="J12" s="108">
        <v>43830</v>
      </c>
      <c r="K12" s="107">
        <v>0</v>
      </c>
      <c r="L12" s="111">
        <v>0.33</v>
      </c>
    </row>
    <row r="13" spans="1:12" ht="51" x14ac:dyDescent="0.25">
      <c r="A13" s="105" t="s">
        <v>108</v>
      </c>
      <c r="B13" s="106" t="s">
        <v>145</v>
      </c>
      <c r="C13" s="107" t="s">
        <v>110</v>
      </c>
      <c r="D13" s="106" t="s">
        <v>183</v>
      </c>
      <c r="E13" s="107" t="s">
        <v>184</v>
      </c>
      <c r="F13" s="107">
        <v>3</v>
      </c>
      <c r="G13" s="107" t="s">
        <v>185</v>
      </c>
      <c r="H13" s="107" t="s">
        <v>100</v>
      </c>
      <c r="I13" s="108">
        <v>43467</v>
      </c>
      <c r="J13" s="108">
        <v>43830</v>
      </c>
      <c r="K13" s="107">
        <v>0</v>
      </c>
      <c r="L13" s="109">
        <v>1</v>
      </c>
    </row>
    <row r="14" spans="1:12" ht="76.5" x14ac:dyDescent="0.25">
      <c r="A14" s="105" t="s">
        <v>108</v>
      </c>
      <c r="B14" s="106" t="s">
        <v>145</v>
      </c>
      <c r="C14" s="107" t="s">
        <v>113</v>
      </c>
      <c r="D14" s="106" t="s">
        <v>186</v>
      </c>
      <c r="E14" s="107" t="s">
        <v>187</v>
      </c>
      <c r="F14" s="110">
        <v>1</v>
      </c>
      <c r="G14" s="107" t="s">
        <v>188</v>
      </c>
      <c r="H14" s="107" t="s">
        <v>100</v>
      </c>
      <c r="I14" s="108">
        <v>43497</v>
      </c>
      <c r="J14" s="108">
        <v>43829</v>
      </c>
      <c r="K14" s="107">
        <v>0</v>
      </c>
      <c r="L14" s="111">
        <v>0.33</v>
      </c>
    </row>
    <row r="15" spans="1:12" ht="51" x14ac:dyDescent="0.25">
      <c r="A15" s="105" t="s">
        <v>108</v>
      </c>
      <c r="B15" s="106" t="s">
        <v>189</v>
      </c>
      <c r="C15" s="107" t="s">
        <v>115</v>
      </c>
      <c r="D15" s="106" t="s">
        <v>190</v>
      </c>
      <c r="E15" s="107" t="s">
        <v>191</v>
      </c>
      <c r="F15" s="107">
        <v>2</v>
      </c>
      <c r="G15" s="107" t="s">
        <v>192</v>
      </c>
      <c r="H15" s="107" t="s">
        <v>100</v>
      </c>
      <c r="I15" s="108">
        <v>43587</v>
      </c>
      <c r="J15" s="108">
        <v>43798</v>
      </c>
      <c r="K15" s="107">
        <v>0</v>
      </c>
      <c r="L15" s="109">
        <v>1</v>
      </c>
    </row>
    <row r="16" spans="1:12" ht="63.75" x14ac:dyDescent="0.25">
      <c r="A16" s="105" t="s">
        <v>108</v>
      </c>
      <c r="B16" s="106" t="s">
        <v>193</v>
      </c>
      <c r="C16" s="107" t="s">
        <v>116</v>
      </c>
      <c r="D16" s="106" t="s">
        <v>194</v>
      </c>
      <c r="E16" s="107" t="s">
        <v>195</v>
      </c>
      <c r="F16" s="107">
        <v>2</v>
      </c>
      <c r="G16" s="107" t="s">
        <v>152</v>
      </c>
      <c r="H16" s="107" t="s">
        <v>100</v>
      </c>
      <c r="I16" s="108">
        <v>43525</v>
      </c>
      <c r="J16" s="108">
        <v>43769</v>
      </c>
      <c r="K16" s="107">
        <v>1</v>
      </c>
      <c r="L16" s="109">
        <v>0</v>
      </c>
    </row>
    <row r="17" spans="1:12" ht="63.75" x14ac:dyDescent="0.25">
      <c r="A17" s="105" t="s">
        <v>108</v>
      </c>
      <c r="B17" s="106" t="s">
        <v>193</v>
      </c>
      <c r="C17" s="107" t="s">
        <v>117</v>
      </c>
      <c r="D17" s="106" t="s">
        <v>196</v>
      </c>
      <c r="E17" s="107" t="s">
        <v>197</v>
      </c>
      <c r="F17" s="107">
        <v>2</v>
      </c>
      <c r="G17" s="107" t="s">
        <v>198</v>
      </c>
      <c r="H17" s="107" t="s">
        <v>100</v>
      </c>
      <c r="I17" s="108">
        <v>43546</v>
      </c>
      <c r="J17" s="108">
        <v>43819</v>
      </c>
      <c r="K17" s="107">
        <v>0</v>
      </c>
      <c r="L17" s="109">
        <v>1</v>
      </c>
    </row>
    <row r="18" spans="1:12" ht="63.75" x14ac:dyDescent="0.25">
      <c r="A18" s="105" t="s">
        <v>108</v>
      </c>
      <c r="B18" s="106" t="s">
        <v>193</v>
      </c>
      <c r="C18" s="107" t="s">
        <v>118</v>
      </c>
      <c r="D18" s="106" t="s">
        <v>199</v>
      </c>
      <c r="E18" s="107" t="s">
        <v>200</v>
      </c>
      <c r="F18" s="107">
        <v>1</v>
      </c>
      <c r="G18" s="107" t="s">
        <v>201</v>
      </c>
      <c r="H18" s="107" t="s">
        <v>100</v>
      </c>
      <c r="I18" s="108">
        <v>43497</v>
      </c>
      <c r="J18" s="108">
        <v>43646</v>
      </c>
      <c r="K18" s="107">
        <v>0</v>
      </c>
      <c r="L18" s="109">
        <v>1</v>
      </c>
    </row>
    <row r="19" spans="1:12" ht="63.75" x14ac:dyDescent="0.25">
      <c r="A19" s="105" t="s">
        <v>108</v>
      </c>
      <c r="B19" s="106" t="s">
        <v>193</v>
      </c>
      <c r="C19" s="107" t="s">
        <v>202</v>
      </c>
      <c r="D19" s="106" t="s">
        <v>203</v>
      </c>
      <c r="E19" s="107" t="s">
        <v>204</v>
      </c>
      <c r="F19" s="107">
        <v>1</v>
      </c>
      <c r="G19" s="107" t="s">
        <v>205</v>
      </c>
      <c r="H19" s="107" t="s">
        <v>100</v>
      </c>
      <c r="I19" s="108">
        <v>43587</v>
      </c>
      <c r="J19" s="108">
        <v>43707</v>
      </c>
      <c r="K19" s="107">
        <v>0</v>
      </c>
      <c r="L19" s="109">
        <v>1</v>
      </c>
    </row>
    <row r="20" spans="1:12" ht="51" x14ac:dyDescent="0.25">
      <c r="A20" s="105" t="s">
        <v>108</v>
      </c>
      <c r="B20" s="106" t="s">
        <v>206</v>
      </c>
      <c r="C20" s="107" t="s">
        <v>120</v>
      </c>
      <c r="D20" s="106" t="s">
        <v>207</v>
      </c>
      <c r="E20" s="107" t="s">
        <v>208</v>
      </c>
      <c r="F20" s="107">
        <v>4</v>
      </c>
      <c r="G20" s="107" t="s">
        <v>209</v>
      </c>
      <c r="H20" s="107" t="s">
        <v>100</v>
      </c>
      <c r="I20" s="108">
        <v>43480</v>
      </c>
      <c r="J20" s="108">
        <v>43769</v>
      </c>
      <c r="K20" s="107">
        <v>1</v>
      </c>
      <c r="L20" s="109">
        <v>1</v>
      </c>
    </row>
    <row r="21" spans="1:12" ht="15.75" customHeight="1" x14ac:dyDescent="0.25">
      <c r="A21" s="105" t="s">
        <v>121</v>
      </c>
      <c r="B21" s="106" t="s">
        <v>210</v>
      </c>
      <c r="C21" s="107" t="s">
        <v>122</v>
      </c>
      <c r="D21" s="106" t="s">
        <v>211</v>
      </c>
      <c r="E21" s="110" t="s">
        <v>212</v>
      </c>
      <c r="F21" s="107">
        <v>2</v>
      </c>
      <c r="G21" s="110" t="s">
        <v>213</v>
      </c>
      <c r="H21" s="107" t="s">
        <v>100</v>
      </c>
      <c r="I21" s="108">
        <v>43586</v>
      </c>
      <c r="J21" s="108">
        <v>43819</v>
      </c>
      <c r="K21" s="107">
        <v>0</v>
      </c>
      <c r="L21" s="109">
        <v>1</v>
      </c>
    </row>
    <row r="22" spans="1:12" ht="15.75" customHeight="1" x14ac:dyDescent="0.25">
      <c r="A22" s="105" t="s">
        <v>121</v>
      </c>
      <c r="B22" s="106" t="s">
        <v>210</v>
      </c>
      <c r="C22" s="107" t="s">
        <v>126</v>
      </c>
      <c r="D22" s="106" t="s">
        <v>214</v>
      </c>
      <c r="E22" s="110" t="s">
        <v>215</v>
      </c>
      <c r="F22" s="107">
        <v>1</v>
      </c>
      <c r="G22" s="107" t="s">
        <v>216</v>
      </c>
      <c r="H22" s="107" t="s">
        <v>100</v>
      </c>
      <c r="I22" s="108">
        <v>43497</v>
      </c>
      <c r="J22" s="108">
        <v>43585</v>
      </c>
      <c r="K22" s="107">
        <v>1</v>
      </c>
      <c r="L22" s="109">
        <v>0</v>
      </c>
    </row>
    <row r="23" spans="1:12" ht="15.75" customHeight="1" x14ac:dyDescent="0.25">
      <c r="A23" s="112" t="s">
        <v>121</v>
      </c>
      <c r="B23" s="113" t="s">
        <v>210</v>
      </c>
      <c r="C23" s="114" t="s">
        <v>127</v>
      </c>
      <c r="D23" s="113" t="s">
        <v>217</v>
      </c>
      <c r="E23" s="115" t="s">
        <v>123</v>
      </c>
      <c r="F23" s="114">
        <v>1</v>
      </c>
      <c r="G23" s="114" t="s">
        <v>124</v>
      </c>
      <c r="H23" s="114" t="s">
        <v>100</v>
      </c>
      <c r="I23" s="116">
        <v>43525</v>
      </c>
      <c r="J23" s="116">
        <v>43819</v>
      </c>
      <c r="K23" s="114">
        <v>1</v>
      </c>
      <c r="L23" s="117">
        <v>0</v>
      </c>
    </row>
    <row r="24" spans="1:12" ht="15.75" customHeight="1" x14ac:dyDescent="0.25">
      <c r="A24" s="118" t="s">
        <v>121</v>
      </c>
      <c r="B24" s="119" t="s">
        <v>210</v>
      </c>
      <c r="C24" s="120" t="s">
        <v>218</v>
      </c>
      <c r="D24" s="119" t="s">
        <v>219</v>
      </c>
      <c r="E24" s="121" t="s">
        <v>220</v>
      </c>
      <c r="F24" s="120">
        <v>1</v>
      </c>
      <c r="G24" s="121" t="s">
        <v>221</v>
      </c>
      <c r="H24" s="120" t="s">
        <v>125</v>
      </c>
      <c r="I24" s="122">
        <v>43539</v>
      </c>
      <c r="J24" s="122">
        <v>43799</v>
      </c>
      <c r="K24" s="121">
        <v>0.3</v>
      </c>
      <c r="L24" s="123">
        <v>0.4</v>
      </c>
    </row>
    <row r="25" spans="1:12" ht="15.75" customHeight="1" x14ac:dyDescent="0.25"/>
    <row r="26" spans="1:12" ht="15.75" customHeight="1" x14ac:dyDescent="0.25"/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0"/>
  <sheetViews>
    <sheetView workbookViewId="0"/>
  </sheetViews>
  <sheetFormatPr baseColWidth="10" defaultColWidth="14.42578125" defaultRowHeight="15" customHeight="1" x14ac:dyDescent="0.25"/>
  <cols>
    <col min="1" max="1" width="20.85546875" customWidth="1"/>
    <col min="2" max="2" width="19.85546875" customWidth="1"/>
    <col min="3" max="3" width="10.7109375" customWidth="1"/>
    <col min="4" max="4" width="31.5703125" customWidth="1"/>
    <col min="5" max="5" width="29" customWidth="1"/>
    <col min="6" max="6" width="10.7109375" customWidth="1"/>
    <col min="7" max="7" width="20.28515625" customWidth="1"/>
    <col min="8" max="10" width="10.7109375" customWidth="1"/>
    <col min="11" max="12" width="15.140625" customWidth="1"/>
  </cols>
  <sheetData>
    <row r="2" spans="1:12" ht="33.75" x14ac:dyDescent="0.25">
      <c r="A2" s="95" t="s">
        <v>142</v>
      </c>
      <c r="B2" s="95" t="s">
        <v>0</v>
      </c>
      <c r="C2" s="96" t="s">
        <v>1</v>
      </c>
      <c r="D2" s="97" t="s">
        <v>2</v>
      </c>
      <c r="E2" s="97" t="s">
        <v>4</v>
      </c>
      <c r="F2" s="97" t="s">
        <v>5</v>
      </c>
      <c r="G2" s="97" t="s">
        <v>6</v>
      </c>
      <c r="H2" s="97" t="s">
        <v>7</v>
      </c>
      <c r="I2" s="98" t="s">
        <v>10</v>
      </c>
      <c r="J2" s="99" t="s">
        <v>11</v>
      </c>
      <c r="K2" s="87" t="s">
        <v>143</v>
      </c>
      <c r="L2" s="89" t="s">
        <v>144</v>
      </c>
    </row>
    <row r="3" spans="1:12" ht="76.5" x14ac:dyDescent="0.25">
      <c r="A3" s="100" t="s">
        <v>88</v>
      </c>
      <c r="B3" s="101" t="s">
        <v>222</v>
      </c>
      <c r="C3" s="102" t="s">
        <v>95</v>
      </c>
      <c r="D3" s="101" t="s">
        <v>223</v>
      </c>
      <c r="E3" s="102" t="s">
        <v>224</v>
      </c>
      <c r="F3" s="124">
        <v>1</v>
      </c>
      <c r="G3" s="102" t="s">
        <v>225</v>
      </c>
      <c r="H3" s="102" t="s">
        <v>96</v>
      </c>
      <c r="I3" s="103">
        <v>43467</v>
      </c>
      <c r="J3" s="103">
        <v>43819</v>
      </c>
      <c r="K3" s="102">
        <v>0</v>
      </c>
      <c r="L3" s="125">
        <v>0.33</v>
      </c>
    </row>
    <row r="4" spans="1:12" ht="89.25" x14ac:dyDescent="0.25">
      <c r="A4" s="105" t="s">
        <v>88</v>
      </c>
      <c r="B4" s="106" t="s">
        <v>222</v>
      </c>
      <c r="C4" s="107" t="s">
        <v>97</v>
      </c>
      <c r="D4" s="106" t="s">
        <v>226</v>
      </c>
      <c r="E4" s="107" t="s">
        <v>227</v>
      </c>
      <c r="F4" s="110">
        <v>1</v>
      </c>
      <c r="G4" s="107" t="s">
        <v>228</v>
      </c>
      <c r="H4" s="107" t="s">
        <v>96</v>
      </c>
      <c r="I4" s="108">
        <v>43497</v>
      </c>
      <c r="J4" s="108">
        <v>43819</v>
      </c>
      <c r="K4" s="107">
        <v>0</v>
      </c>
      <c r="L4" s="111">
        <v>0.33</v>
      </c>
    </row>
    <row r="5" spans="1:12" ht="51" x14ac:dyDescent="0.25">
      <c r="A5" s="118" t="s">
        <v>108</v>
      </c>
      <c r="B5" s="119" t="s">
        <v>229</v>
      </c>
      <c r="C5" s="120" t="s">
        <v>119</v>
      </c>
      <c r="D5" s="119" t="s">
        <v>230</v>
      </c>
      <c r="E5" s="120" t="s">
        <v>231</v>
      </c>
      <c r="F5" s="120">
        <v>1</v>
      </c>
      <c r="G5" s="120" t="s">
        <v>232</v>
      </c>
      <c r="H5" s="120" t="s">
        <v>96</v>
      </c>
      <c r="I5" s="122">
        <v>43497</v>
      </c>
      <c r="J5" s="122">
        <v>43707</v>
      </c>
      <c r="K5" s="120">
        <v>0</v>
      </c>
      <c r="L5" s="126"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5" customHeight="1" x14ac:dyDescent="0.25"/>
  <cols>
    <col min="1" max="1" width="24.5703125" customWidth="1"/>
    <col min="2" max="2" width="19.85546875" customWidth="1"/>
    <col min="3" max="3" width="5.7109375" customWidth="1"/>
    <col min="4" max="4" width="40" customWidth="1"/>
    <col min="5" max="5" width="23" customWidth="1"/>
    <col min="6" max="6" width="9.7109375" customWidth="1"/>
    <col min="7" max="7" width="24.85546875" customWidth="1"/>
    <col min="8" max="8" width="18.140625" customWidth="1"/>
    <col min="9" max="9" width="22.28515625" customWidth="1"/>
    <col min="10" max="11" width="10.7109375" customWidth="1"/>
    <col min="12" max="13" width="15.140625" customWidth="1"/>
  </cols>
  <sheetData>
    <row r="2" spans="1:13" ht="33.75" x14ac:dyDescent="0.25">
      <c r="A2" s="95" t="s">
        <v>142</v>
      </c>
      <c r="B2" s="95" t="s">
        <v>0</v>
      </c>
      <c r="C2" s="96" t="s">
        <v>1</v>
      </c>
      <c r="D2" s="97" t="s">
        <v>2</v>
      </c>
      <c r="E2" s="97" t="s">
        <v>4</v>
      </c>
      <c r="F2" s="97" t="s">
        <v>5</v>
      </c>
      <c r="G2" s="97" t="s">
        <v>6</v>
      </c>
      <c r="H2" s="97" t="s">
        <v>7</v>
      </c>
      <c r="I2" s="97" t="s">
        <v>8</v>
      </c>
      <c r="J2" s="98" t="s">
        <v>10</v>
      </c>
      <c r="K2" s="99" t="s">
        <v>11</v>
      </c>
      <c r="L2" s="87" t="s">
        <v>143</v>
      </c>
      <c r="M2" s="89" t="s">
        <v>144</v>
      </c>
    </row>
    <row r="3" spans="1:13" ht="51" x14ac:dyDescent="0.25">
      <c r="A3" s="100" t="s">
        <v>34</v>
      </c>
      <c r="B3" s="101" t="s">
        <v>233</v>
      </c>
      <c r="C3" s="102" t="s">
        <v>40</v>
      </c>
      <c r="D3" s="106" t="s">
        <v>234</v>
      </c>
      <c r="E3" s="102" t="s">
        <v>235</v>
      </c>
      <c r="F3" s="102">
        <v>1</v>
      </c>
      <c r="G3" s="102" t="s">
        <v>236</v>
      </c>
      <c r="H3" s="102" t="s">
        <v>41</v>
      </c>
      <c r="I3" s="102" t="s">
        <v>237</v>
      </c>
      <c r="J3" s="103">
        <v>43467</v>
      </c>
      <c r="K3" s="103">
        <v>43553</v>
      </c>
      <c r="L3" s="102">
        <v>1</v>
      </c>
      <c r="M3" s="104">
        <v>0</v>
      </c>
    </row>
    <row r="4" spans="1:13" ht="63.75" x14ac:dyDescent="0.25">
      <c r="A4" s="105" t="s">
        <v>34</v>
      </c>
      <c r="B4" s="106" t="s">
        <v>238</v>
      </c>
      <c r="C4" s="107" t="s">
        <v>42</v>
      </c>
      <c r="D4" s="106" t="s">
        <v>239</v>
      </c>
      <c r="E4" s="107" t="s">
        <v>43</v>
      </c>
      <c r="F4" s="107">
        <v>3</v>
      </c>
      <c r="G4" s="107" t="s">
        <v>240</v>
      </c>
      <c r="H4" s="107" t="s">
        <v>44</v>
      </c>
      <c r="I4" s="107" t="s">
        <v>237</v>
      </c>
      <c r="J4" s="108">
        <v>43467</v>
      </c>
      <c r="K4" s="108">
        <v>43723</v>
      </c>
      <c r="L4" s="107">
        <v>0</v>
      </c>
      <c r="M4" s="109">
        <v>1</v>
      </c>
    </row>
    <row r="5" spans="1:13" ht="51" x14ac:dyDescent="0.25">
      <c r="A5" s="105" t="s">
        <v>34</v>
      </c>
      <c r="B5" s="106" t="s">
        <v>238</v>
      </c>
      <c r="C5" s="107" t="s">
        <v>45</v>
      </c>
      <c r="D5" s="106" t="s">
        <v>241</v>
      </c>
      <c r="E5" s="107" t="s">
        <v>242</v>
      </c>
      <c r="F5" s="107">
        <v>3</v>
      </c>
      <c r="G5" s="107" t="s">
        <v>243</v>
      </c>
      <c r="H5" s="107" t="s">
        <v>41</v>
      </c>
      <c r="I5" s="107" t="s">
        <v>237</v>
      </c>
      <c r="J5" s="108">
        <v>43467</v>
      </c>
      <c r="K5" s="108">
        <v>43738</v>
      </c>
      <c r="L5" s="107">
        <v>0</v>
      </c>
      <c r="M5" s="109">
        <v>1</v>
      </c>
    </row>
    <row r="6" spans="1:13" ht="51" x14ac:dyDescent="0.25">
      <c r="A6" s="105" t="s">
        <v>88</v>
      </c>
      <c r="B6" s="106" t="s">
        <v>244</v>
      </c>
      <c r="C6" s="107" t="s">
        <v>89</v>
      </c>
      <c r="D6" s="106" t="s">
        <v>245</v>
      </c>
      <c r="E6" s="107" t="s">
        <v>246</v>
      </c>
      <c r="F6" s="107">
        <v>3</v>
      </c>
      <c r="G6" s="107" t="s">
        <v>247</v>
      </c>
      <c r="H6" s="107" t="s">
        <v>41</v>
      </c>
      <c r="I6" s="107" t="s">
        <v>248</v>
      </c>
      <c r="J6" s="108">
        <v>43556</v>
      </c>
      <c r="K6" s="108">
        <v>43769</v>
      </c>
      <c r="L6" s="107">
        <v>0</v>
      </c>
      <c r="M6" s="109">
        <v>1</v>
      </c>
    </row>
    <row r="7" spans="1:13" ht="51" x14ac:dyDescent="0.25">
      <c r="A7" s="105" t="s">
        <v>88</v>
      </c>
      <c r="B7" s="106" t="s">
        <v>249</v>
      </c>
      <c r="C7" s="107" t="s">
        <v>90</v>
      </c>
      <c r="D7" s="106" t="s">
        <v>250</v>
      </c>
      <c r="E7" s="107" t="s">
        <v>251</v>
      </c>
      <c r="F7" s="107">
        <v>1</v>
      </c>
      <c r="G7" s="107" t="s">
        <v>252</v>
      </c>
      <c r="H7" s="107" t="s">
        <v>41</v>
      </c>
      <c r="I7" s="107" t="s">
        <v>253</v>
      </c>
      <c r="J7" s="108">
        <v>43497</v>
      </c>
      <c r="K7" s="108">
        <v>43707</v>
      </c>
      <c r="L7" s="107">
        <v>0</v>
      </c>
      <c r="M7" s="109">
        <v>1</v>
      </c>
    </row>
    <row r="8" spans="1:13" ht="76.5" x14ac:dyDescent="0.25">
      <c r="A8" s="105" t="s">
        <v>88</v>
      </c>
      <c r="B8" s="106" t="s">
        <v>249</v>
      </c>
      <c r="C8" s="107" t="s">
        <v>91</v>
      </c>
      <c r="D8" s="106" t="s">
        <v>254</v>
      </c>
      <c r="E8" s="107" t="s">
        <v>255</v>
      </c>
      <c r="F8" s="107">
        <v>2</v>
      </c>
      <c r="G8" s="107" t="s">
        <v>256</v>
      </c>
      <c r="H8" s="107" t="s">
        <v>41</v>
      </c>
      <c r="I8" s="107" t="s">
        <v>253</v>
      </c>
      <c r="J8" s="108">
        <v>43497</v>
      </c>
      <c r="K8" s="108">
        <v>43707</v>
      </c>
      <c r="L8" s="107">
        <v>0</v>
      </c>
      <c r="M8" s="109">
        <v>1</v>
      </c>
    </row>
    <row r="9" spans="1:13" ht="51" x14ac:dyDescent="0.25">
      <c r="A9" s="105" t="s">
        <v>88</v>
      </c>
      <c r="B9" s="106" t="s">
        <v>249</v>
      </c>
      <c r="C9" s="107" t="s">
        <v>92</v>
      </c>
      <c r="D9" s="106" t="s">
        <v>257</v>
      </c>
      <c r="E9" s="107" t="s">
        <v>258</v>
      </c>
      <c r="F9" s="110">
        <v>1</v>
      </c>
      <c r="G9" s="107" t="s">
        <v>259</v>
      </c>
      <c r="H9" s="107" t="s">
        <v>41</v>
      </c>
      <c r="I9" s="107" t="s">
        <v>260</v>
      </c>
      <c r="J9" s="108">
        <v>43497</v>
      </c>
      <c r="K9" s="108">
        <v>43819</v>
      </c>
      <c r="L9" s="127">
        <v>2.3E-2</v>
      </c>
      <c r="M9" s="128">
        <v>0.33</v>
      </c>
    </row>
    <row r="10" spans="1:13" ht="51" x14ac:dyDescent="0.25">
      <c r="A10" s="105" t="s">
        <v>88</v>
      </c>
      <c r="B10" s="106" t="s">
        <v>249</v>
      </c>
      <c r="C10" s="107" t="s">
        <v>93</v>
      </c>
      <c r="D10" s="106" t="s">
        <v>261</v>
      </c>
      <c r="E10" s="107" t="s">
        <v>262</v>
      </c>
      <c r="F10" s="110">
        <v>1</v>
      </c>
      <c r="G10" s="107" t="s">
        <v>263</v>
      </c>
      <c r="H10" s="107" t="s">
        <v>41</v>
      </c>
      <c r="I10" s="107" t="s">
        <v>248</v>
      </c>
      <c r="J10" s="108">
        <v>43556</v>
      </c>
      <c r="K10" s="108">
        <v>43830</v>
      </c>
      <c r="L10" s="127">
        <v>9.1999999999999998E-2</v>
      </c>
      <c r="M10" s="128">
        <v>0.33</v>
      </c>
    </row>
    <row r="11" spans="1:13" ht="63.75" x14ac:dyDescent="0.25">
      <c r="A11" s="105" t="s">
        <v>88</v>
      </c>
      <c r="B11" s="106" t="s">
        <v>249</v>
      </c>
      <c r="C11" s="107" t="s">
        <v>94</v>
      </c>
      <c r="D11" s="106" t="s">
        <v>264</v>
      </c>
      <c r="E11" s="107" t="s">
        <v>265</v>
      </c>
      <c r="F11" s="107">
        <v>2</v>
      </c>
      <c r="G11" s="107" t="s">
        <v>266</v>
      </c>
      <c r="H11" s="107" t="s">
        <v>41</v>
      </c>
      <c r="I11" s="107" t="s">
        <v>253</v>
      </c>
      <c r="J11" s="108">
        <v>43497</v>
      </c>
      <c r="K11" s="108">
        <v>43799</v>
      </c>
      <c r="L11" s="107">
        <v>1</v>
      </c>
      <c r="M11" s="109">
        <v>0</v>
      </c>
    </row>
    <row r="12" spans="1:13" ht="38.25" x14ac:dyDescent="0.25">
      <c r="A12" s="105" t="s">
        <v>98</v>
      </c>
      <c r="B12" s="106" t="s">
        <v>267</v>
      </c>
      <c r="C12" s="107" t="s">
        <v>105</v>
      </c>
      <c r="D12" s="106" t="s">
        <v>268</v>
      </c>
      <c r="E12" s="107" t="s">
        <v>269</v>
      </c>
      <c r="F12" s="107">
        <v>19</v>
      </c>
      <c r="G12" s="107" t="s">
        <v>270</v>
      </c>
      <c r="H12" s="107" t="s">
        <v>41</v>
      </c>
      <c r="I12" s="107" t="s">
        <v>271</v>
      </c>
      <c r="J12" s="108">
        <v>43467</v>
      </c>
      <c r="K12" s="108">
        <v>43585</v>
      </c>
      <c r="L12" s="129">
        <v>7</v>
      </c>
      <c r="M12" s="130">
        <v>0</v>
      </c>
    </row>
    <row r="13" spans="1:13" ht="51" x14ac:dyDescent="0.25">
      <c r="A13" s="105" t="s">
        <v>98</v>
      </c>
      <c r="B13" s="106" t="s">
        <v>267</v>
      </c>
      <c r="C13" s="107" t="s">
        <v>106</v>
      </c>
      <c r="D13" s="106" t="s">
        <v>272</v>
      </c>
      <c r="E13" s="107" t="s">
        <v>273</v>
      </c>
      <c r="F13" s="110">
        <v>1</v>
      </c>
      <c r="G13" s="110" t="s">
        <v>274</v>
      </c>
      <c r="H13" s="107" t="s">
        <v>41</v>
      </c>
      <c r="I13" s="107" t="s">
        <v>248</v>
      </c>
      <c r="J13" s="108">
        <v>43497</v>
      </c>
      <c r="K13" s="108">
        <v>43646</v>
      </c>
      <c r="L13" s="131">
        <v>0.73684210526315785</v>
      </c>
      <c r="M13" s="132">
        <f>5/19</f>
        <v>0.26315789473684209</v>
      </c>
    </row>
    <row r="14" spans="1:13" ht="51" x14ac:dyDescent="0.25">
      <c r="A14" s="105" t="s">
        <v>98</v>
      </c>
      <c r="B14" s="106" t="s">
        <v>267</v>
      </c>
      <c r="C14" s="107" t="s">
        <v>275</v>
      </c>
      <c r="D14" s="106" t="s">
        <v>276</v>
      </c>
      <c r="E14" s="107" t="s">
        <v>277</v>
      </c>
      <c r="F14" s="107">
        <v>1</v>
      </c>
      <c r="G14" s="107" t="s">
        <v>278</v>
      </c>
      <c r="H14" s="107" t="s">
        <v>279</v>
      </c>
      <c r="I14" s="107" t="s">
        <v>280</v>
      </c>
      <c r="J14" s="108">
        <v>43587</v>
      </c>
      <c r="K14" s="108">
        <v>43707</v>
      </c>
      <c r="L14" s="107">
        <v>0</v>
      </c>
      <c r="M14" s="130">
        <v>1</v>
      </c>
    </row>
    <row r="15" spans="1:13" ht="38.25" x14ac:dyDescent="0.25">
      <c r="A15" s="105" t="s">
        <v>98</v>
      </c>
      <c r="B15" s="106" t="s">
        <v>267</v>
      </c>
      <c r="C15" s="107" t="s">
        <v>281</v>
      </c>
      <c r="D15" s="106" t="s">
        <v>282</v>
      </c>
      <c r="E15" s="107" t="s">
        <v>283</v>
      </c>
      <c r="F15" s="107">
        <v>1</v>
      </c>
      <c r="G15" s="107" t="s">
        <v>284</v>
      </c>
      <c r="H15" s="107" t="s">
        <v>41</v>
      </c>
      <c r="I15" s="107" t="s">
        <v>248</v>
      </c>
      <c r="J15" s="108">
        <v>43646</v>
      </c>
      <c r="K15" s="108">
        <v>43738</v>
      </c>
      <c r="L15" s="107">
        <v>0</v>
      </c>
      <c r="M15" s="130">
        <v>0.8</v>
      </c>
    </row>
    <row r="16" spans="1:13" ht="76.5" x14ac:dyDescent="0.25">
      <c r="A16" s="105" t="s">
        <v>98</v>
      </c>
      <c r="B16" s="106" t="s">
        <v>169</v>
      </c>
      <c r="C16" s="107" t="s">
        <v>107</v>
      </c>
      <c r="D16" s="106" t="s">
        <v>285</v>
      </c>
      <c r="E16" s="107" t="s">
        <v>286</v>
      </c>
      <c r="F16" s="107">
        <v>1</v>
      </c>
      <c r="G16" s="107" t="s">
        <v>287</v>
      </c>
      <c r="H16" s="107" t="s">
        <v>41</v>
      </c>
      <c r="I16" s="107" t="s">
        <v>288</v>
      </c>
      <c r="J16" s="108">
        <v>43497</v>
      </c>
      <c r="K16" s="108">
        <v>43616</v>
      </c>
      <c r="L16" s="107">
        <v>0</v>
      </c>
      <c r="M16" s="130">
        <v>1</v>
      </c>
    </row>
    <row r="17" spans="1:13" ht="51" x14ac:dyDescent="0.25">
      <c r="A17" s="118" t="s">
        <v>108</v>
      </c>
      <c r="B17" s="119" t="s">
        <v>145</v>
      </c>
      <c r="C17" s="120" t="s">
        <v>111</v>
      </c>
      <c r="D17" s="119" t="s">
        <v>289</v>
      </c>
      <c r="E17" s="120" t="s">
        <v>290</v>
      </c>
      <c r="F17" s="121">
        <v>1</v>
      </c>
      <c r="G17" s="120" t="s">
        <v>291</v>
      </c>
      <c r="H17" s="120" t="s">
        <v>41</v>
      </c>
      <c r="I17" s="120" t="s">
        <v>248</v>
      </c>
      <c r="J17" s="122">
        <v>43467</v>
      </c>
      <c r="K17" s="122">
        <v>43830</v>
      </c>
      <c r="L17" s="120">
        <v>0</v>
      </c>
      <c r="M17" s="133">
        <v>0.33</v>
      </c>
    </row>
    <row r="21" spans="1:13" ht="15.75" customHeight="1" x14ac:dyDescent="0.25"/>
    <row r="22" spans="1:13" ht="1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0"/>
  <sheetViews>
    <sheetView workbookViewId="0"/>
  </sheetViews>
  <sheetFormatPr baseColWidth="10" defaultColWidth="14.42578125" defaultRowHeight="15" customHeight="1" x14ac:dyDescent="0.25"/>
  <cols>
    <col min="1" max="1" width="20.85546875" customWidth="1"/>
    <col min="2" max="2" width="19.85546875" customWidth="1"/>
    <col min="3" max="3" width="10.7109375" customWidth="1"/>
    <col min="4" max="4" width="21" customWidth="1"/>
    <col min="5" max="6" width="10.7109375" customWidth="1"/>
    <col min="7" max="7" width="20.28515625" customWidth="1"/>
    <col min="8" max="10" width="10.7109375" customWidth="1"/>
    <col min="11" max="12" width="15.140625" customWidth="1"/>
  </cols>
  <sheetData>
    <row r="2" spans="1:12" ht="33.75" x14ac:dyDescent="0.25">
      <c r="A2" s="86" t="s">
        <v>142</v>
      </c>
      <c r="B2" s="87" t="s">
        <v>0</v>
      </c>
      <c r="C2" s="87" t="s">
        <v>1</v>
      </c>
      <c r="D2" s="87" t="s">
        <v>2</v>
      </c>
      <c r="E2" s="87" t="s">
        <v>4</v>
      </c>
      <c r="F2" s="87" t="s">
        <v>5</v>
      </c>
      <c r="G2" s="87" t="s">
        <v>6</v>
      </c>
      <c r="H2" s="87" t="s">
        <v>7</v>
      </c>
      <c r="I2" s="88" t="s">
        <v>10</v>
      </c>
      <c r="J2" s="88" t="s">
        <v>11</v>
      </c>
      <c r="K2" s="87" t="s">
        <v>143</v>
      </c>
      <c r="L2" s="89" t="s">
        <v>144</v>
      </c>
    </row>
    <row r="3" spans="1:12" ht="76.5" x14ac:dyDescent="0.25">
      <c r="A3" s="90" t="s">
        <v>34</v>
      </c>
      <c r="B3" s="91" t="s">
        <v>292</v>
      </c>
      <c r="C3" s="92" t="s">
        <v>46</v>
      </c>
      <c r="D3" s="91" t="s">
        <v>293</v>
      </c>
      <c r="E3" s="92" t="s">
        <v>47</v>
      </c>
      <c r="F3" s="92">
        <v>3</v>
      </c>
      <c r="G3" s="92" t="s">
        <v>294</v>
      </c>
      <c r="H3" s="92" t="s">
        <v>48</v>
      </c>
      <c r="I3" s="93">
        <v>43467</v>
      </c>
      <c r="J3" s="93">
        <v>43723</v>
      </c>
      <c r="K3" s="92">
        <v>0</v>
      </c>
      <c r="L3" s="94"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PAAC IDPC 2023</vt:lpstr>
      <vt:lpstr>As. Jurídica</vt:lpstr>
      <vt:lpstr>Corporativa</vt:lpstr>
      <vt:lpstr>Divulgación</vt:lpstr>
      <vt:lpstr>As. Planeación</vt:lpstr>
      <vt:lpstr>Control Interno</vt:lpstr>
      <vt:lpstr>'PAAC IDPC 2023'!_Toc118192689</vt:lpstr>
      <vt:lpstr>'PAAC IDPC 2023'!_Toc118192690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Francisco Rodriguez Tellez</dc:creator>
  <cp:lastModifiedBy>Carlos Hernando Sandoval Mora</cp:lastModifiedBy>
  <dcterms:created xsi:type="dcterms:W3CDTF">2019-01-17T15:29:16Z</dcterms:created>
  <dcterms:modified xsi:type="dcterms:W3CDTF">2023-05-31T22:12:37Z</dcterms:modified>
</cp:coreProperties>
</file>