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doval\Downloads\"/>
    </mc:Choice>
  </mc:AlternateContent>
  <bookViews>
    <workbookView xWindow="0" yWindow="0" windowWidth="28800" windowHeight="12435" firstSheet="1" activeTab="1"/>
  </bookViews>
  <sheets>
    <sheet name="LISTAS" sheetId="1" state="hidden" r:id="rId1"/>
    <sheet name="PLAN AUSTERIDAD" sheetId="2" r:id="rId2"/>
  </sheets>
  <definedNames>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uri="GoogleSheetsCustomDataVersion1">
      <go:sheetsCustomData xmlns:go="http://customooxmlschemas.google.com/" r:id="rId6" roundtripDataSignature="AMtx7mgWA8sbdgN5P0R5sAUeOCmfNR/hqg=="/>
    </ext>
  </extLst>
</workbook>
</file>

<file path=xl/calcChain.xml><?xml version="1.0" encoding="utf-8"?>
<calcChain xmlns="http://schemas.openxmlformats.org/spreadsheetml/2006/main">
  <c r="BF13" i="2" l="1"/>
  <c r="BE13" i="2"/>
  <c r="BB13" i="2"/>
  <c r="BA13" i="2"/>
  <c r="AX13" i="2"/>
  <c r="AW13" i="2"/>
  <c r="AT13" i="2"/>
  <c r="AS13" i="2"/>
  <c r="AP13" i="2"/>
  <c r="AO13" i="2"/>
  <c r="AL13" i="2"/>
  <c r="AK13" i="2"/>
  <c r="AH13" i="2"/>
  <c r="AG13" i="2"/>
  <c r="AD13" i="2"/>
  <c r="AC13" i="2"/>
  <c r="Z13" i="2"/>
  <c r="Y13" i="2"/>
  <c r="V13" i="2"/>
  <c r="U13" i="2"/>
  <c r="R13" i="2"/>
  <c r="Q13" i="2"/>
  <c r="N13" i="2"/>
  <c r="M13" i="2"/>
  <c r="BX12" i="2"/>
  <c r="BW12" i="2"/>
  <c r="BV12" i="2"/>
  <c r="BQ12" i="2"/>
  <c r="L12" i="2"/>
  <c r="K12" i="2"/>
  <c r="J12" i="2"/>
  <c r="BW11" i="2"/>
  <c r="BV11" i="2"/>
  <c r="BX11" i="2" s="1"/>
  <c r="BQ11" i="2"/>
  <c r="K11" i="2"/>
  <c r="L11" i="2" s="1"/>
  <c r="J11" i="2"/>
  <c r="BW10" i="2"/>
  <c r="BV10" i="2"/>
  <c r="BX10" i="2" s="1"/>
  <c r="BQ10" i="2"/>
  <c r="K10" i="2"/>
  <c r="L10" i="2" s="1"/>
  <c r="J10" i="2"/>
  <c r="BX9" i="2"/>
  <c r="BW9" i="2"/>
  <c r="BV9" i="2"/>
  <c r="BQ9" i="2"/>
  <c r="L9" i="2"/>
  <c r="K9" i="2"/>
  <c r="K13" i="2" s="1"/>
  <c r="J9" i="2"/>
  <c r="J13" i="2" s="1"/>
  <c r="B8" i="2"/>
  <c r="B7" i="2"/>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B120" i="1"/>
  <c r="L119" i="1"/>
  <c r="I119" i="1"/>
  <c r="B119" i="1"/>
  <c r="L118" i="1"/>
  <c r="I118" i="1"/>
  <c r="B118" i="1"/>
  <c r="L117" i="1"/>
  <c r="I117" i="1"/>
  <c r="B117" i="1"/>
  <c r="L116" i="1"/>
  <c r="I116" i="1"/>
  <c r="B116" i="1"/>
  <c r="L115" i="1"/>
  <c r="I115" i="1"/>
  <c r="B115" i="1"/>
  <c r="L114" i="1"/>
  <c r="I114" i="1"/>
  <c r="B114" i="1"/>
  <c r="L113" i="1"/>
  <c r="I113" i="1"/>
  <c r="B113" i="1"/>
  <c r="L13" i="2" l="1"/>
</calcChain>
</file>

<file path=xl/comments1.xml><?xml version="1.0" encoding="utf-8"?>
<comments xmlns="http://schemas.openxmlformats.org/spreadsheetml/2006/main">
  <authors>
    <author/>
  </authors>
  <commentList>
    <comment ref="P123" authorId="0" shapeId="0">
      <text>
        <r>
          <rPr>
            <sz val="11"/>
            <color theme="1"/>
            <rFont val="Arial"/>
            <scheme val="minor"/>
          </rPr>
          <t>======
ID#AAAAXUzGmEE
Familia    (2022-03-28 21:11:05)
Se va a revisar la necesidad de crear otro indicador más acorde con la meta</t>
        </r>
      </text>
    </comment>
    <comment ref="Q123" authorId="0" shapeId="0">
      <text>
        <r>
          <rPr>
            <sz val="11"/>
            <color theme="1"/>
            <rFont val="Arial"/>
            <scheme val="minor"/>
          </rPr>
          <t>======
ID#AAAAXUzGmD8
Familia    (2022-03-28 21:11:05)
Se va a revisar la necesidad de crear otro indicador más acorde con la meta</t>
        </r>
      </text>
    </comment>
    <comment ref="O126" authorId="0" shapeId="0">
      <text>
        <r>
          <rPr>
            <sz val="11"/>
            <color theme="1"/>
            <rFont val="Arial"/>
            <scheme val="minor"/>
          </rPr>
          <t>======
ID#AAAAXUzGmEA
Familia    (2022-03-28 21:11:05)
Pendiente su reprogamación en SUIFP</t>
        </r>
      </text>
    </comment>
    <comment ref="R129" authorId="0" shapeId="0">
      <text>
        <r>
          <rPr>
            <sz val="11"/>
            <color theme="1"/>
            <rFont val="Arial"/>
            <scheme val="minor"/>
          </rPr>
          <t>======
ID#AAAAXUzGmEQ
Familia    (2022-03-28 21:11:05)
Se va a revisar la necesidad de crear otro indicador más acorde con la meta</t>
        </r>
      </text>
    </comment>
    <comment ref="U130" authorId="0" shapeId="0">
      <text>
        <r>
          <rPr>
            <sz val="11"/>
            <color theme="1"/>
            <rFont val="Arial"/>
            <scheme val="minor"/>
          </rPr>
          <t>======
ID#AAAAXUzGmEU
Familia    (2022-03-28 21:11:05)
Pendiente su reprogamación en SUIFP</t>
        </r>
      </text>
    </comment>
  </commentList>
  <extLst>
    <ext xmlns:r="http://schemas.openxmlformats.org/officeDocument/2006/relationships" uri="GoogleSheetsCustomDataVersion1">
      <go:sheetsCustomData xmlns:go="http://customooxmlschemas.google.com/" r:id="rId1" roundtripDataSignature="AMtx7mgxu4QWAqHtM93rI2+cT8n19TC40Q=="/>
    </ext>
  </extLst>
</comments>
</file>

<file path=xl/comments2.xml><?xml version="1.0" encoding="utf-8"?>
<comments xmlns="http://schemas.openxmlformats.org/spreadsheetml/2006/main">
  <authors>
    <author/>
  </authors>
  <commentList>
    <comment ref="E12" authorId="0" shapeId="0">
      <text>
        <r>
          <rPr>
            <sz val="11"/>
            <color theme="1"/>
            <rFont val="Arial"/>
            <scheme val="minor"/>
          </rPr>
          <t>======
ID#AAAAXUzGmEM
Magda Patricia Gomez Torres    (2022-03-28 21:11:05)
Ajustra la redacción como una acción a realizar, no queda clara la acción a ejecutar.</t>
        </r>
      </text>
    </comment>
  </commentList>
  <extLst>
    <ext xmlns:r="http://schemas.openxmlformats.org/officeDocument/2006/relationships" uri="GoogleSheetsCustomDataVersion1">
      <go:sheetsCustomData xmlns:go="http://customooxmlschemas.google.com/" r:id="rId1" roundtripDataSignature="AMtx7mizx0iPDjo+V7wwPETndxDiyAq03w=="/>
    </ext>
  </extLst>
</comments>
</file>

<file path=xl/sharedStrings.xml><?xml version="1.0" encoding="utf-8"?>
<sst xmlns="http://schemas.openxmlformats.org/spreadsheetml/2006/main" count="790" uniqueCount="521">
  <si>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</si>
  <si>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</si>
  <si>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</si>
  <si>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</si>
  <si>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</si>
  <si>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</si>
  <si>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</si>
  <si>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</si>
  <si>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</si>
  <si>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</si>
  <si>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</si>
  <si>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</si>
  <si>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</si>
  <si>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</si>
  <si>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</si>
  <si>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</si>
  <si>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</si>
  <si>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</si>
  <si>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</si>
  <si>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</si>
  <si>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</si>
  <si>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</si>
  <si>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</si>
  <si>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</si>
  <si>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</si>
  <si>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</si>
  <si>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</si>
  <si>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</si>
  <si>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</si>
  <si>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</si>
  <si>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</si>
  <si>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</si>
  <si>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</si>
  <si>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</si>
  <si>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</si>
  <si>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</si>
  <si>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</si>
  <si>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</si>
  <si>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</si>
  <si>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</si>
  <si>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</si>
  <si>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</si>
  <si>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</si>
  <si>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</si>
  <si>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</si>
  <si>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</si>
  <si>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</si>
  <si>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</si>
  <si>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</si>
  <si>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</si>
  <si>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</si>
  <si>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</si>
  <si>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</si>
  <si>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</si>
  <si>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</si>
  <si>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</si>
  <si>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</si>
  <si>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</si>
  <si>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</si>
  <si>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</si>
  <si>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</si>
  <si>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</si>
  <si>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PINAR - Plan de Acción de Gestión del Cambio</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</si>
  <si>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</si>
  <si>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</si>
  <si>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</si>
  <si>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instrumentos archivisticos y demás documentos de Gestión documental</t>
  </si>
  <si>
    <t>7639 Beneficiar 250 estímulos, apoyos concertados y alianzas estratégicas para dinamizar la estrategia sectorial dirigida a fomentar los procesos patrimoniales de la ciudad</t>
  </si>
  <si>
    <t>Gestión Ambiental (Componente)</t>
  </si>
  <si>
    <t>Comunicación Estratégica</t>
  </si>
  <si>
    <t xml:space="preserve">PINAR -Plan actualización, parametrización, capacitación y puesta en marcha de la herramienta tecnológica integral de gestión documental orfeo. </t>
  </si>
  <si>
    <t>7639 Gestionar tres (3) declaratorias de patrimonio cultural inmaterial del orden distrital</t>
  </si>
  <si>
    <t>13.Seguimiento y evaluación del desempeño institucional</t>
  </si>
  <si>
    <t>Atención a la Ciudadanía</t>
  </si>
  <si>
    <t xml:space="preserve">PINAR -Plan para la aplicación de tablas de valoración y retención de documentos y digitalización de los archivos de gestión de mayor consulta. </t>
  </si>
  <si>
    <t>7639 Realizar un (1) proceso de diagnóstico, identificación y documentación de manifestaciones de patrimonio cultural</t>
  </si>
  <si>
    <t>14.Gestión documental</t>
  </si>
  <si>
    <t>Protección e Intervención del Patrimonio Cultural</t>
  </si>
  <si>
    <t>Programa de Gestión Documental-PGD</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</si>
  <si>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</si>
  <si>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</si>
  <si>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</si>
  <si>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Documental-PGD/MOREQ</t>
  </si>
  <si>
    <t>7649 Generar la activación de un (1) parque arqueológico de la Hacienda El Carmen (Usme) integrando borde urbano y rural de Bogotá</t>
  </si>
  <si>
    <t>16.Gestión de la Información Estadística</t>
  </si>
  <si>
    <t>Gestión Territorial del Patrimonio Cultural</t>
  </si>
  <si>
    <t>PGD/Programa específico de documentos electronicos de archivo.</t>
  </si>
  <si>
    <t>7649 Gestionar una (1) declaratoria de Sumapaz como Patrimonio de la Humanidad por la Unesco</t>
  </si>
  <si>
    <t>17.Gestión del conocimiento y la innovación</t>
  </si>
  <si>
    <t>Gestión del Talento Humano</t>
  </si>
  <si>
    <t>Plan SIC/capacitación y sensibilización</t>
  </si>
  <si>
    <t>7649 Formular cuatro (4) instrumentos de planeación territorial en entornos patrimoniales como determinante del ordenamiento territorial de Bogotá.</t>
  </si>
  <si>
    <t>18.Control interno</t>
  </si>
  <si>
    <t>Gestión Financiera</t>
  </si>
  <si>
    <t xml:space="preserve">Plan SIC/Inspección y mantenimiento de sistemas de almacenamiento e instalaciones físicas </t>
  </si>
  <si>
    <t>7649 Activar siete (7)  entornos con presencia representativa de patrimonio cultural material e inmaterial a través de procesos de interacción social, artística y cultural</t>
  </si>
  <si>
    <t>Gestión de Sistemas de Información y Tecnología</t>
  </si>
  <si>
    <t>Plan SIC/Saneamiento ambiental: limpieza, desinfección, desratización y desinsectación</t>
  </si>
  <si>
    <t>Gestión Jurídica</t>
  </si>
  <si>
    <t>Plan SIC/Monitoreo y control de condiciones ambientales</t>
  </si>
  <si>
    <t>Gestión Documental</t>
  </si>
  <si>
    <t xml:space="preserve">Plan de Implementación y Sostenibilidad del  MIPG </t>
  </si>
  <si>
    <t>Administración de Bienes e Infraestructura</t>
  </si>
  <si>
    <t xml:space="preserve">Plan de austeridad del gasto </t>
  </si>
  <si>
    <t>Gestión Contractual</t>
  </si>
  <si>
    <t>Plan estratégico de talento humano</t>
  </si>
  <si>
    <t>Control Interno Disciplinario</t>
  </si>
  <si>
    <t xml:space="preserve">Plan institucional de capacitación </t>
  </si>
  <si>
    <t>Seguimiento y Evaluación</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</si>
  <si>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</si>
  <si>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</si>
  <si>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</si>
  <si>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</si>
  <si>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</si>
  <si>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</si>
  <si>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</si>
  <si>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VERSIONAMIENTO PLAN</t>
  </si>
  <si>
    <t xml:space="preserve">Plan anticorrupción y de atención a la ciudadanía-componente transparencia y derecho de acceso a la información pública </t>
  </si>
  <si>
    <t>&lt;Por favor seleccione el proceso asociado a la dependenciala versión del Plan&gt;</t>
  </si>
  <si>
    <t xml:space="preserve">Plan anticorrupción y de atención a la ciudadanía-iniciativas adicionales </t>
  </si>
  <si>
    <t>Formulación versión 1</t>
  </si>
  <si>
    <t>Plan de trabajo anual de seguridad y salud en el trabajo</t>
  </si>
  <si>
    <t>Modificación versión 2</t>
  </si>
  <si>
    <t>Plan anticorrupción y de atención a la ciudadanía</t>
  </si>
  <si>
    <t>Modificación versión 3</t>
  </si>
  <si>
    <t>Plan estratégico de tecnologías de la información y las comunicaciones (PETI)</t>
  </si>
  <si>
    <t>Modificación versión 4</t>
  </si>
  <si>
    <t>Plan de tratamiento de riesgos de seguridad y privacidad de la información</t>
  </si>
  <si>
    <t>Modificación versión 5</t>
  </si>
  <si>
    <t xml:space="preserve">Plan de seguridad y privacidad de la información </t>
  </si>
  <si>
    <t>Modificación versión 6</t>
  </si>
  <si>
    <t>Plan Institucional de Gestión Ambiental-PIGA</t>
  </si>
  <si>
    <t>Plan Anual de Adquisiciones</t>
  </si>
  <si>
    <t xml:space="preserve">Plan operatIvo anual de inversión POAI </t>
  </si>
  <si>
    <t>Plan de Acción de Acciones Afirmativas</t>
  </si>
  <si>
    <t>&lt;Seleccione el objetivo estratégico&gt;</t>
  </si>
  <si>
    <t>OBJ</t>
  </si>
  <si>
    <t>&lt;Seleccione el objetivo específico&gt;</t>
  </si>
  <si>
    <t>Producto programada proyecto de inversión</t>
  </si>
  <si>
    <t>OBJ_1</t>
  </si>
  <si>
    <t>1.1.Fortalecer los mecanismos de articulación entre diferentes actores público-privados en los procesos de formación en patrimonio cultural</t>
  </si>
  <si>
    <t>Estrategia uso racional del papel/materia de gestión documental y ambiental</t>
  </si>
  <si>
    <t>1.2. Fortalecer el ciclo integral de formación en patrimonio cultural para la vida</t>
  </si>
  <si>
    <t>Estrategia uso racional del papel/Adecuada utilización de Tecnologías de la Información y las Comunicaciones disponibles en la Entidad</t>
  </si>
  <si>
    <t>1.3. Ampliar la cobertura de participantes en el proceso de formación a formadores en patrimonio cultural, desde el enfoque territorial y diferencial</t>
  </si>
  <si>
    <t>Estrategia uso racional del papel/optimización de procesos, procedimientos e instrumentos de gestión archivística.</t>
  </si>
  <si>
    <t>OBJ_2</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</si>
  <si>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</si>
  <si>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 xml:space="preserve">Otro </t>
  </si>
  <si>
    <t>2.2. Orientar y atender las acciones de recuperación, protección y conservación del patrimonio cultural del Distrito Capital para que cumplan con los requisitos técnicos, arquitectónicos, urbanos y/o normativos</t>
  </si>
  <si>
    <t>No aplica</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</si>
  <si>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</si>
  <si>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</si>
  <si>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</si>
  <si>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</si>
  <si>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</si>
  <si>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</si>
  <si>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</si>
  <si>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</si>
  <si>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</si>
  <si>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OBJ_5</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</si>
  <si>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</si>
  <si>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5.2. Promover el diálogo y el reconocimiento de las dinámicas urbanas, sociales, comerciales y vecinales que orbitan alrededor de los Columbarios</t>
  </si>
  <si>
    <t>OBJ_6</t>
  </si>
  <si>
    <t>6.1. Implementar el Modelo Integrado de Planeación y Gestión</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</si>
  <si>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</si>
  <si>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</si>
  <si>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</si>
  <si>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</si>
  <si>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</si>
  <si>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</si>
  <si>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</si>
  <si>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</si>
  <si>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</si>
  <si>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</si>
  <si>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</si>
  <si>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</si>
  <si>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</si>
  <si>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META_PROY</t>
  </si>
  <si>
    <t>&lt;Seleccione la meta&gt;</t>
  </si>
  <si>
    <t>COD_MGA</t>
  </si>
  <si>
    <t>COD_PMR</t>
  </si>
  <si>
    <t>MGA</t>
  </si>
  <si>
    <t>PMR</t>
  </si>
  <si>
    <t>PROD_OBJ_1</t>
  </si>
  <si>
    <t>1.1 Producto 1: Documentos normativos</t>
  </si>
  <si>
    <t>PROD_OBJ_1.1.1.</t>
  </si>
  <si>
    <t>Beneficiar a 1,750 personas en procesos integrales de formación en patrimonio cultural</t>
  </si>
  <si>
    <t>MGA_META1</t>
  </si>
  <si>
    <t>PMR_META1</t>
  </si>
  <si>
    <t>Documentos normativos realizados</t>
  </si>
  <si>
    <t>132 - Personas beneficiadas en procesos integrales de formación en patrimonio cultural</t>
  </si>
  <si>
    <t>INDICADOR</t>
  </si>
  <si>
    <t>CODIGO</t>
  </si>
  <si>
    <t>2.1 Producto 2: Servicio de asistencia técnica en educación artística y cultural</t>
  </si>
  <si>
    <t>PROD_OBJ_1.1.2.</t>
  </si>
  <si>
    <t>Asistencias técnicas realizadas</t>
  </si>
  <si>
    <t>INDI_PMR_132</t>
  </si>
  <si>
    <t>PROD_MGA_1</t>
  </si>
  <si>
    <t>3.1 Producto 3: Servicio de educación informal al sector artístico y cultural</t>
  </si>
  <si>
    <t>PROD_OBJ_1.1.3.</t>
  </si>
  <si>
    <t>Beneficiar a 50 personas en el proceso de formación a formadores en patrimonio cultural</t>
  </si>
  <si>
    <t>MGA_META2</t>
  </si>
  <si>
    <t>PMR_META2</t>
  </si>
  <si>
    <t>Personas capacitadas</t>
  </si>
  <si>
    <t>134 - Número de formadores formados en patrimonio cultural, con enfoque diferencial y en perspectiva de interseccionalidad</t>
  </si>
  <si>
    <t>INDI_PMR_134</t>
  </si>
  <si>
    <t>PROD_MGA_2</t>
  </si>
  <si>
    <t>PROD_OBJ_2</t>
  </si>
  <si>
    <t>1.1 Producto 1: Servicios de restauración del patrimonio cultural material inmueble</t>
  </si>
  <si>
    <t>PROD_OBJ_2.2.1.</t>
  </si>
  <si>
    <t>Realizar 160 intervenciones en Bienes de Interés Cultural de Bogotá</t>
  </si>
  <si>
    <t>MGA_META3</t>
  </si>
  <si>
    <t>PMR_META3</t>
  </si>
  <si>
    <t>Restauraciones realizadas</t>
  </si>
  <si>
    <t>129. Bienes de Interés cultural intervenidos</t>
  </si>
  <si>
    <t>INDI_PMR_129</t>
  </si>
  <si>
    <t>PROD_MGA_3</t>
  </si>
  <si>
    <t>2.1 Producto 3: Servicio de protección del patrimonio arqueologico, antropologico e historico</t>
  </si>
  <si>
    <t>Realizar el 0,25 de un (1) proceso de identificación, valoración y documentación de Bienes de Interés Cultural y espacios públicos patrimoniales</t>
  </si>
  <si>
    <t>MGA_META4</t>
  </si>
  <si>
    <t>PMR_META4</t>
  </si>
  <si>
    <t>Documentos de lineamientos técnicos realizados</t>
  </si>
  <si>
    <t>135 - Porcentaje de solicitudes atendidas para la recuperación y preservación de Bienes de Interés Cultural</t>
  </si>
  <si>
    <t>INDI_PMR_135</t>
  </si>
  <si>
    <t>PROD_MGA_4</t>
  </si>
  <si>
    <t>1.2 Producto 2: Documentos de lineamientos técnicos</t>
  </si>
  <si>
    <t>PROD_OBJ_2.2.2.</t>
  </si>
  <si>
    <t>Orientar y atender el 100% de las solicitudes de recuperación, protección y conservación del patrimonio cultural del Distrito Capita</t>
  </si>
  <si>
    <t>MGA_META5</t>
  </si>
  <si>
    <t>PMR_META5</t>
  </si>
  <si>
    <t>Actos administrativos generados</t>
  </si>
  <si>
    <t>133. Proyectos e iniciativas colaborativas desarrolladas para la investigación, valoración, difusión y memoria del patrimonio cultural en Bogotá</t>
  </si>
  <si>
    <t>INDI_PMR_133</t>
  </si>
  <si>
    <t>PROD_MGA_5</t>
  </si>
  <si>
    <t>PROD_OBJ_3</t>
  </si>
  <si>
    <t>1.1 Producto 1: Servicio de promoción de actividades culturales.</t>
  </si>
  <si>
    <t>PROD_OBJ_3.3.1.</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</si>
  <si>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</si>
  <si>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MGA_META6</t>
  </si>
  <si>
    <t>PMR_META6</t>
  </si>
  <si>
    <t>Actividades culturales realizadas en Museos del Ministerio de Cultura</t>
  </si>
  <si>
    <t>124. Número de estímulos otorgados a iniciativas de la ciudadanía en temas de patrimonio cultural</t>
  </si>
  <si>
    <t>INDI_PMR_124</t>
  </si>
  <si>
    <t>PROD_MGA_6</t>
  </si>
  <si>
    <t>2.1 Producto 2: Servicio de apoyo financiero a la investigación en Antropología, Arqueología, Historia y Patrimonio</t>
  </si>
  <si>
    <t>PROD_OBJ_3.3.2.</t>
  </si>
  <si>
    <t>Otorgar 48 estímulos, apoyos concertados y alianzas estratégicas para dinamizar la estrategia sectorial dirigida a fomentar los procesos patrimoniales de la ciudad</t>
  </si>
  <si>
    <t>MGA_META7</t>
  </si>
  <si>
    <t>PMR_META7</t>
  </si>
  <si>
    <t>Estímulos otorgados</t>
  </si>
  <si>
    <t>126. Número de instrumentos de gestión del patrimonio urbano formulados</t>
  </si>
  <si>
    <t>INDI_PMR_126</t>
  </si>
  <si>
    <t>PROD_MGA_7</t>
  </si>
  <si>
    <t>PROD_OBJ_3.3.3.</t>
  </si>
  <si>
    <t>Gestionar 0,6  de tres (3) declaratorias de patrimonio cultural inmaterial del orden distrital</t>
  </si>
  <si>
    <t>MGA_META8</t>
  </si>
  <si>
    <t>PMR_META8</t>
  </si>
  <si>
    <t>131. Entornos multiescalares para la preservación y sostenibilidad del patrimonio cultural activados</t>
  </si>
  <si>
    <t>INDI_PMR_131</t>
  </si>
  <si>
    <t>PROD_MGA_8</t>
  </si>
  <si>
    <t>3.1 Producto 4: Documentos normativos</t>
  </si>
  <si>
    <t>Realizar 0,25 de un (1) proceso de diagnóstico, identificación y documentación de manifestaciones de patrimonio cultural</t>
  </si>
  <si>
    <t>MGA_META9</t>
  </si>
  <si>
    <t>PMR_META9</t>
  </si>
  <si>
    <t>Procesos de salvaguardia efectiva del patrimonio inmaterial realizados</t>
  </si>
  <si>
    <t>130. Espacios que integren dimensiones patrimoniales y de memoria</t>
  </si>
  <si>
    <t>INDI_PMR_130</t>
  </si>
  <si>
    <t>PROD_MGA_9</t>
  </si>
  <si>
    <t>3.2 Producto 5: Servicio de salvaguardia al patrimonio inmaterial</t>
  </si>
  <si>
    <t>PROD_OBJ_4.4.1.</t>
  </si>
  <si>
    <t>Generar el 0,25 de  activación de un (1) parque arqueológico de la Hacienda El Carmen (Usme) integrando borde urbano y rural de Bogotá</t>
  </si>
  <si>
    <t>MGA_META10</t>
  </si>
  <si>
    <t>PMR_META10</t>
  </si>
  <si>
    <t>Parques arqueológicos patrimoniales preservados</t>
  </si>
  <si>
    <t>137 - Sistema de gestión y control implementado</t>
  </si>
  <si>
    <t>INDI_PMR_137</t>
  </si>
  <si>
    <t>PROD_MGA_10</t>
  </si>
  <si>
    <t>PROD_OBJ_4</t>
  </si>
  <si>
    <t>1.1 Producto 1: Servicio de preservación de los parques y áreas arqueológicas patrimoniales</t>
  </si>
  <si>
    <t>PROD_OBJ_4.4.2.</t>
  </si>
  <si>
    <t>Gestionar el 0,25 de una (1) declaratoria de Sumapaz como Patrimonio de la Humanidad por la Unesco</t>
  </si>
  <si>
    <t>MGA_META11</t>
  </si>
  <si>
    <t>PMR_META11</t>
  </si>
  <si>
    <t>138 - Infraestructura institucional administrada, mantenida y adecuada</t>
  </si>
  <si>
    <t>INDI_PMR_138</t>
  </si>
  <si>
    <t>PROD_MGA_11</t>
  </si>
  <si>
    <t>2.1 Producto 2: Documentos normativos</t>
  </si>
  <si>
    <t>Formular el 0,66 de cuatro (4) instrumentos de planeación territorial en entornos patrimoniales como determinante del ordenamiento territorial de Bogotá.</t>
  </si>
  <si>
    <t>MGA_META12</t>
  </si>
  <si>
    <t>PMR_META12</t>
  </si>
  <si>
    <t>139 - Estrategias para el fortalecimiento de la comunicación pública realizadas</t>
  </si>
  <si>
    <t>INDI_PMR_139</t>
  </si>
  <si>
    <t>Servicio de implementación del Sistema de Gestión</t>
  </si>
  <si>
    <t>PROD_MGA_12</t>
  </si>
  <si>
    <t>2.2 Producto 3: Documentos de lineamientos técnicos</t>
  </si>
  <si>
    <t>Gestionar 100% de la segunda etapa de implementación del Plan Especial de Manejo y Protección PEMP del Centro Histórico de Bogotá</t>
  </si>
  <si>
    <t>MGA_META13</t>
  </si>
  <si>
    <t>PMR_META13</t>
  </si>
  <si>
    <t>Sedes adecuadas</t>
  </si>
  <si>
    <t>PROD_MGA_13</t>
  </si>
  <si>
    <t>3.1 Producto 4: Servicio de asistencia técnica en asuntos patrimoniales nacionales e internacionales</t>
  </si>
  <si>
    <t>PROD_OBJ_4.4.3.</t>
  </si>
  <si>
    <t>Activación de 1,7 de  siete (7)  entornos con presencia representativa de patrimonio cultural material e inmaterial a través de procesos de interacción social, artística y cultural</t>
  </si>
  <si>
    <t>MGA_META14</t>
  </si>
  <si>
    <t>PMR_META14</t>
  </si>
  <si>
    <t>PROD_OBJ_5</t>
  </si>
  <si>
    <t>1.1 Producto 1: Servicios de restauración del patrimonio cultural material inmueble</t>
  </si>
  <si>
    <t>PROD_OBJ_5.5.1.</t>
  </si>
  <si>
    <t>Crear el 0,28 de un (1)  espacio que integre dimensiones patrimoniales y de memoria en la ciudad</t>
  </si>
  <si>
    <t>MGA_META15</t>
  </si>
  <si>
    <t>PMR_META15</t>
  </si>
  <si>
    <t>2.1 Producto 2: Servicio de asistencia técnica en asuntos patrimoniales nacionales e internacionales</t>
  </si>
  <si>
    <t>PROD_OBJ_5.5.2.</t>
  </si>
  <si>
    <t>Realizar 12 talleres participativos con la comunidad y actores sociales</t>
  </si>
  <si>
    <t>MGA_META16</t>
  </si>
  <si>
    <t>PMR_META16</t>
  </si>
  <si>
    <t>PROD_OBJ_6</t>
  </si>
  <si>
    <t>1.1 Producto 1: Servicio de implementación del Sistema de Gestión</t>
  </si>
  <si>
    <t>PROD_OBJ_6.6.1.</t>
  </si>
  <si>
    <t>Aumentar en 3 puntos el Índice de Desempeño Institucional, mediante la implemntación del Modelo de Gestión y Desempeño</t>
  </si>
  <si>
    <t>MGA_META17</t>
  </si>
  <si>
    <t>PMR_META17</t>
  </si>
  <si>
    <t>2.1 Producto 2: Sedes adecuadas</t>
  </si>
  <si>
    <t>PROD_OBJ_6.6.2.</t>
  </si>
  <si>
    <t>Realizar el 100% de la administración, mantenimiento y adecuación de la infraestuctura institucional</t>
  </si>
  <si>
    <t>MGA_META18</t>
  </si>
  <si>
    <t>PMR_META18</t>
  </si>
  <si>
    <t>3.1 Producto 3: Documentos de lineamientos técnicos</t>
  </si>
  <si>
    <t>PROD_OBJ_6.6.3.</t>
  </si>
  <si>
    <t>Implementar el 100% de las estrategias de fortalecimiento de la comunicación pública</t>
  </si>
  <si>
    <t>MGA_META19</t>
  </si>
  <si>
    <t>PMR_META19</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</si>
  <si>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</si>
  <si>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</si>
  <si>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</si>
  <si>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</si>
  <si>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</si>
  <si>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</si>
  <si>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</si>
  <si>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</si>
  <si>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</si>
  <si>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</si>
  <si>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</si>
  <si>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</si>
  <si>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</si>
  <si>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</si>
  <si>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</si>
  <si>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</si>
  <si>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</si>
  <si>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</si>
  <si>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</si>
  <si>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</si>
  <si>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</si>
  <si>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</si>
  <si>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</si>
  <si>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</si>
  <si>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</si>
  <si>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</si>
  <si>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</si>
  <si>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</si>
  <si>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</si>
  <si>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</si>
  <si>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</si>
  <si>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</si>
  <si>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</si>
  <si>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</si>
  <si>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</si>
  <si>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</si>
  <si>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</si>
  <si>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</si>
  <si>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</si>
  <si>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</si>
  <si>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</si>
  <si>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</si>
  <si>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</si>
  <si>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</si>
  <si>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</si>
  <si>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</si>
  <si>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</si>
  <si>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</si>
  <si>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</si>
  <si>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</si>
  <si>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</si>
  <si>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</si>
  <si>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</si>
  <si>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</si>
  <si>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</si>
  <si>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</si>
  <si>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</si>
  <si>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</si>
  <si>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</si>
  <si>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</si>
  <si>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</si>
  <si>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</si>
  <si>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</si>
  <si>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</si>
  <si>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</si>
  <si>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</si>
  <si>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</si>
  <si>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</si>
  <si>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</si>
  <si>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</si>
  <si>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</si>
  <si>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</si>
  <si>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</si>
  <si>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</si>
  <si>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</si>
  <si>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</si>
  <si>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</si>
  <si>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</si>
  <si>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</si>
  <si>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</si>
  <si>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</si>
  <si>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</si>
  <si>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</si>
  <si>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</si>
  <si>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</si>
  <si>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</si>
  <si>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</si>
  <si>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</si>
  <si>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</si>
  <si>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</si>
  <si>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</si>
  <si>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</si>
  <si>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</si>
  <si>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</si>
  <si>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</si>
  <si>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</si>
  <si>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</si>
  <si>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</si>
  <si>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</si>
  <si>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</si>
  <si>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</si>
  <si>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</si>
  <si>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</si>
  <si>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</si>
  <si>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</si>
  <si>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</si>
  <si>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</si>
  <si>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</si>
  <si>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</si>
  <si>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</si>
  <si>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</si>
  <si>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</si>
  <si>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</si>
  <si>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</si>
  <si>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</si>
  <si>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</si>
  <si>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</si>
  <si>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</si>
  <si>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</si>
  <si>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</si>
  <si>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</si>
  <si>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</si>
  <si>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</si>
  <si>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 xml:space="preserve">INSTITUTO DISTRITAL DE PATRIMONIO CULTURAL </t>
  </si>
  <si>
    <t>PROCESO DE GESTIÓN FINANCIERA</t>
  </si>
  <si>
    <t>PLAN DE AUSTERIDAD DEL GASTO</t>
  </si>
  <si>
    <t>No.</t>
  </si>
  <si>
    <t>RUBRO</t>
  </si>
  <si>
    <t>ACCIONES</t>
  </si>
  <si>
    <t>PRODUCTO</t>
  </si>
  <si>
    <t xml:space="preserve">RESPONSABLE </t>
  </si>
  <si>
    <t>FECHA EJECUCIÓN</t>
  </si>
  <si>
    <t>PROGRAMADO</t>
  </si>
  <si>
    <t>TOTAL EJECUTADO</t>
  </si>
  <si>
    <t>Enero</t>
  </si>
  <si>
    <t>Febrero</t>
  </si>
  <si>
    <t>Marzo</t>
  </si>
  <si>
    <t>Abril</t>
  </si>
  <si>
    <t>Mayo</t>
  </si>
  <si>
    <t>Junio</t>
  </si>
  <si>
    <t>Julio</t>
  </si>
  <si>
    <t>Agosto</t>
  </si>
  <si>
    <t>Septiembre</t>
  </si>
  <si>
    <t>Octubre</t>
  </si>
  <si>
    <t>Noviembre</t>
  </si>
  <si>
    <t>Diciembre</t>
  </si>
  <si>
    <t>META RUBRO</t>
  </si>
  <si>
    <t>OBJETIVO DE LA META</t>
  </si>
  <si>
    <t>INDICADOR AUSTERIDAD</t>
  </si>
  <si>
    <t>INDICADOR DE CUMPLIMEINTO</t>
  </si>
  <si>
    <t>COMPROMISO PRIMER SEMESTRE 2021</t>
  </si>
  <si>
    <t>COMPROMISO PRIMER SEMESTRE 2022</t>
  </si>
  <si>
    <t>GIRO PRIMER SEMESTRE 2021</t>
  </si>
  <si>
    <t>GIRO PRIMER SEMESTRE 2022</t>
  </si>
  <si>
    <t>INDICADOR DE AUSTERIDAD PRIMER SEMESTRE 2022</t>
  </si>
  <si>
    <t>COMPROMISO SEGUNDO SEMESTRE 2021</t>
  </si>
  <si>
    <t>COMPROMISO SEGUNDO SEMESTRE 2022</t>
  </si>
  <si>
    <t>GIRO SEGUNDO SEMESTRE 2021</t>
  </si>
  <si>
    <t>GIRO SEGUNDO SEMESTRE 2022</t>
  </si>
  <si>
    <t>INDICADOR DE AUSTERIDAD SEGUNDO SEMESTRE 2022</t>
  </si>
  <si>
    <t>RESULTADO INDICADOR DE AUSTERIDAD VIGENCIA 2022</t>
  </si>
  <si>
    <t>RESULTADO INDICADOR DE CUMPLIMIENTO VIGENCIA 2022</t>
  </si>
  <si>
    <t>Inicial</t>
  </si>
  <si>
    <t>Final</t>
  </si>
  <si>
    <t>TOTAL HITOS PROGRAMADOS</t>
  </si>
  <si>
    <t>EJECUCIÓN FÍSICA</t>
  </si>
  <si>
    <t>% EJECUTADO</t>
  </si>
  <si>
    <t>P</t>
  </si>
  <si>
    <t>E</t>
  </si>
  <si>
    <t>Avance Cualitativo</t>
  </si>
  <si>
    <t>Observaciones Oficina Asesora de Planeación</t>
  </si>
  <si>
    <t>Telefonía celular</t>
  </si>
  <si>
    <t>Solicitar ofertas por lo menos una vez al año a los proveedores del servicio, con el fin de determinar si existe en el mercado una mejor opción de tarifas corporativas, con relación a las que actualmente se tienen contratadas.</t>
  </si>
  <si>
    <t>Ofertas recibidas de lo proveedores</t>
  </si>
  <si>
    <t>Mariela Cajamarca Díaz</t>
  </si>
  <si>
    <t>MANTENER</t>
  </si>
  <si>
    <t>Fotocopiado, multicopiado e impresión</t>
  </si>
  <si>
    <t>Continuar con la implementación de la estrategia de cero papel, con el apoyo de nuevas herramientas y mejores prácticas de trabajo, articuladas al uso de documentos digitales y firma electrónica.</t>
  </si>
  <si>
    <t>Tabla de consumo servicio mensual e informe trimestral</t>
  </si>
  <si>
    <t>Laura Natalia Melgarejo Caballero / Carlos Miguel Roman Garcés</t>
  </si>
  <si>
    <t>Cajas menores</t>
  </si>
  <si>
    <t>Verificar el gasto de la caja menor que cumplan la condición de carácter urgente, indispensable y necesario; teniendo en cuenta que no se tenga ningún contrato a través del cual se puedan adquirir los bienes y/o servicios.</t>
  </si>
  <si>
    <t>Reporte de ejecución mensual</t>
  </si>
  <si>
    <t>Aura Herminda López Salazar</t>
  </si>
  <si>
    <t>Condiciones para contratar elementos de consumo</t>
  </si>
  <si>
    <t>Reducir la adquisición de elementos de consumo en un 7% durante la vigencia 2022, solicitando el suministro de acuerdo a los pedidos de las dependencias y disminuyendo los saldos en almacén.</t>
  </si>
  <si>
    <t>Informe trimestral</t>
  </si>
  <si>
    <t>REDUCIR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</si>
</sst>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quot;$&quot;\ #,##0"/>
  </numFmts>
  <fonts count="24" x14ac:knownFonts="1">
    <font>
      <sz val="11"/>
      <color theme="1"/>
      <name val="Arial"/>
      <scheme val="minor"/>
    </font>
    <font>
      <sz val="9"/>
      <color theme="1"/>
      <name val="Arial"/>
    </font>
    <font>
      <sz val="10"/>
      <color theme="1"/>
      <name val="Calibri"/>
    </font>
    <font>
      <sz val="10"/>
      <color rgb="FFFF0000"/>
      <name val="Calibri"/>
    </font>
    <font>
      <sz val="11"/>
      <color theme="1"/>
      <name val="Arial"/>
    </font>
    <font>
      <sz val="8"/>
      <color rgb="FF000000"/>
      <name val="Calibri"/>
    </font>
    <font>
      <sz val="12"/>
      <color rgb="FF3F3F3F"/>
      <name val="Calibri"/>
    </font>
    <font>
      <sz val="11"/>
      <color rgb="FF3F3F3F"/>
      <name val="Calibri"/>
    </font>
    <font>
      <sz val="11"/>
      <name val="Arial"/>
    </font>
    <font>
      <b/>
      <sz val="14"/>
      <color rgb="FF3F3F3F"/>
      <name val="Calibri"/>
    </font>
    <font>
      <sz val="11"/>
      <color rgb="FFFF0000"/>
      <name val="Calibri"/>
    </font>
    <font>
      <b/>
      <sz val="11"/>
      <color rgb="FFFF0000"/>
      <name val="Calibri"/>
    </font>
    <font>
      <b/>
      <sz val="11"/>
      <color rgb="FF3F3F3F"/>
      <name val="Calibri"/>
    </font>
    <font>
      <b/>
      <sz val="8"/>
      <color rgb="FF3F3F3F"/>
      <name val="Calibri"/>
    </font>
    <font>
      <sz val="9"/>
      <color rgb="FFFF0000"/>
      <name val="Calibri"/>
    </font>
    <font>
      <b/>
      <sz val="10"/>
      <color rgb="FF3F3F3F"/>
      <name val="Calibri"/>
    </font>
    <font>
      <b/>
      <sz val="16"/>
      <color rgb="FF3F3F3F"/>
      <name val="Calibri"/>
    </font>
    <font>
      <sz val="8"/>
      <color rgb="FF3F3F3F"/>
      <name val="Calibri"/>
    </font>
    <font>
      <b/>
      <sz val="8"/>
      <color rgb="FFFF0000"/>
      <name val="Calibri"/>
    </font>
    <font>
      <sz val="10"/>
      <color rgb="FF3F3F3F"/>
      <name val="Calibri"/>
    </font>
    <font>
      <b/>
      <sz val="10"/>
      <color theme="1"/>
      <name val="Calibri"/>
    </font>
    <font>
      <b/>
      <sz val="10"/>
      <color rgb="FF000000"/>
      <name val="Calibri"/>
    </font>
    <font>
      <sz val="8"/>
      <color theme="1"/>
      <name val="Arial"/>
    </font>
    <font>
      <b/>
      <sz val="11"/>
      <color theme="1"/>
      <name val="Calibri"/>
    </font>
  </fonts>
  <fills count="15">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D99594"/>
        <bgColor rgb="FFD99594"/>
      </patternFill>
    </fill>
    <fill>
      <patternFill patternType="solid">
        <fgColor rgb="FFFABF8F"/>
        <bgColor rgb="FFFABF8F"/>
      </patternFill>
    </fill>
    <fill>
      <patternFill patternType="solid">
        <fgColor rgb="FFC2D69B"/>
        <bgColor rgb="FFC2D69B"/>
      </patternFill>
    </fill>
    <fill>
      <patternFill patternType="solid">
        <fgColor rgb="FFB6DDE8"/>
        <bgColor rgb="FFB6DDE8"/>
      </patternFill>
    </fill>
    <fill>
      <patternFill patternType="solid">
        <fgColor rgb="FFFF0000"/>
        <bgColor rgb="FFFF0000"/>
      </patternFill>
    </fill>
    <fill>
      <patternFill patternType="solid">
        <fgColor rgb="FFB2A1C7"/>
        <bgColor rgb="FFB2A1C7"/>
      </patternFill>
    </fill>
    <fill>
      <patternFill patternType="solid">
        <fgColor rgb="FFB8CCE4"/>
        <bgColor rgb="FFB8CCE4"/>
      </patternFill>
    </fill>
    <fill>
      <patternFill patternType="solid">
        <fgColor rgb="FFC0C0C0"/>
        <bgColor rgb="FFC0C0C0"/>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s>
  <borders count="26">
    <border>
      <left/>
      <right/>
      <top/>
      <bottom/>
      <diagonal/>
    </border>
    <border>
      <left/>
      <right/>
      <top/>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98">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1" fillId="2" borderId="1" xfId="0" applyFont="1" applyFill="1" applyBorder="1" applyAlignment="1">
      <alignment vertical="center"/>
    </xf>
    <xf numFmtId="0" fontId="1" fillId="0" borderId="0" xfId="0" applyFont="1" applyAlignment="1">
      <alignment vertical="center"/>
    </xf>
    <xf numFmtId="0" fontId="1" fillId="3" borderId="1" xfId="0" applyFont="1" applyFill="1" applyBorder="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8" borderId="1" xfId="0" applyFont="1" applyFill="1" applyBorder="1"/>
    <xf numFmtId="0" fontId="2" fillId="6"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4" fillId="0" borderId="3" xfId="0" applyFont="1" applyBorder="1"/>
    <xf numFmtId="0" fontId="3" fillId="7" borderId="6"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5" fillId="11" borderId="9" xfId="0" applyFont="1" applyFill="1" applyBorder="1" applyAlignment="1">
      <alignment horizontal="center"/>
    </xf>
    <xf numFmtId="0" fontId="5" fillId="11" borderId="9" xfId="0" applyFont="1" applyFill="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xf>
    <xf numFmtId="0" fontId="6" fillId="0" borderId="0" xfId="0" applyFont="1" applyAlignment="1">
      <alignment vertical="center"/>
    </xf>
    <xf numFmtId="0" fontId="3" fillId="0" borderId="0" xfId="0" applyFont="1" applyAlignment="1">
      <alignment vertical="center"/>
    </xf>
    <xf numFmtId="0" fontId="7" fillId="0" borderId="0" xfId="0" applyFont="1"/>
    <xf numFmtId="0" fontId="10" fillId="0" borderId="0" xfId="0" applyFont="1"/>
    <xf numFmtId="0" fontId="6" fillId="12" borderId="1" xfId="0" applyFont="1" applyFill="1" applyBorder="1" applyAlignment="1">
      <alignment vertical="center"/>
    </xf>
    <xf numFmtId="0" fontId="11"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0" xfId="0" applyFont="1" applyAlignment="1">
      <alignment horizontal="center" vertical="center" wrapText="1"/>
    </xf>
    <xf numFmtId="0" fontId="13" fillId="12" borderId="1" xfId="0" applyFont="1" applyFill="1" applyBorder="1" applyAlignment="1">
      <alignment horizontal="center" vertical="center" wrapText="1"/>
    </xf>
    <xf numFmtId="0" fontId="14" fillId="0" borderId="0" xfId="0" applyFont="1" applyAlignment="1">
      <alignment horizontal="left" vertical="center"/>
    </xf>
    <xf numFmtId="0" fontId="16" fillId="2" borderId="9" xfId="0" applyFont="1" applyFill="1" applyBorder="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vertical="center" wrapText="1"/>
    </xf>
    <xf numFmtId="0" fontId="17"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9" fillId="0" borderId="0" xfId="0" applyFont="1" applyAlignment="1">
      <alignment horizontal="center" vertical="center"/>
    </xf>
    <xf numFmtId="0" fontId="15" fillId="2" borderId="9" xfId="0" applyFont="1" applyFill="1" applyBorder="1" applyAlignment="1">
      <alignment horizontal="center" vertical="center"/>
    </xf>
    <xf numFmtId="0" fontId="1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0" borderId="0" xfId="0" applyFont="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19" fillId="0" borderId="9" xfId="0" applyFont="1" applyBorder="1" applyAlignment="1">
      <alignment horizontal="left" vertical="center" wrapText="1"/>
    </xf>
    <xf numFmtId="164" fontId="19" fillId="0" borderId="9" xfId="0" applyNumberFormat="1" applyFont="1" applyBorder="1" applyAlignment="1">
      <alignment horizontal="center" vertical="center"/>
    </xf>
    <xf numFmtId="1" fontId="19" fillId="0" borderId="9" xfId="0" applyNumberFormat="1" applyFont="1" applyBorder="1" applyAlignment="1">
      <alignment horizontal="center" vertical="center"/>
    </xf>
    <xf numFmtId="0" fontId="2" fillId="3" borderId="9" xfId="0" applyFont="1" applyFill="1" applyBorder="1" applyAlignment="1">
      <alignment horizontal="center" vertical="center" wrapText="1"/>
    </xf>
    <xf numFmtId="9" fontId="2" fillId="3" borderId="9"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0" fontId="19" fillId="3" borderId="9" xfId="0" applyFont="1" applyFill="1" applyBorder="1" applyAlignment="1">
      <alignment horizontal="left" vertical="center" wrapText="1"/>
    </xf>
    <xf numFmtId="0" fontId="22" fillId="0" borderId="9" xfId="0" applyFont="1" applyBorder="1" applyAlignment="1">
      <alignment vertical="center" wrapText="1"/>
    </xf>
    <xf numFmtId="165" fontId="2" fillId="12" borderId="9" xfId="0" applyNumberFormat="1" applyFont="1" applyFill="1" applyBorder="1" applyAlignment="1">
      <alignment horizontal="center" vertical="center" wrapText="1"/>
    </xf>
    <xf numFmtId="2" fontId="2" fillId="3" borderId="9" xfId="0" applyNumberFormat="1" applyFont="1" applyFill="1" applyBorder="1" applyAlignment="1">
      <alignment horizontal="center" vertical="center" wrapText="1"/>
    </xf>
    <xf numFmtId="0" fontId="2" fillId="0" borderId="9" xfId="0" applyFont="1" applyBorder="1" applyAlignment="1">
      <alignment horizontal="left" vertical="center" wrapText="1"/>
    </xf>
    <xf numFmtId="1" fontId="23" fillId="10" borderId="9" xfId="0" applyNumberFormat="1" applyFont="1" applyFill="1" applyBorder="1" applyAlignment="1">
      <alignment horizontal="center" vertical="center" wrapText="1"/>
    </xf>
    <xf numFmtId="0" fontId="23" fillId="10" borderId="9" xfId="0" applyFont="1" applyFill="1" applyBorder="1" applyAlignment="1">
      <alignment horizontal="center" vertical="center" wrapText="1"/>
    </xf>
    <xf numFmtId="9" fontId="23" fillId="10" borderId="9" xfId="0" applyNumberFormat="1"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4" borderId="9" xfId="0" applyFont="1" applyFill="1" applyBorder="1" applyAlignment="1">
      <alignment horizontal="center" vertical="center" wrapText="1"/>
    </xf>
    <xf numFmtId="0" fontId="19" fillId="14" borderId="9" xfId="0" applyFont="1" applyFill="1" applyBorder="1" applyAlignment="1">
      <alignment horizontal="left" vertical="center" wrapText="1"/>
    </xf>
    <xf numFmtId="0" fontId="2" fillId="10" borderId="9" xfId="0" applyFont="1" applyFill="1" applyBorder="1" applyAlignment="1">
      <alignment horizontal="center" vertical="center" wrapText="1"/>
    </xf>
    <xf numFmtId="0" fontId="7" fillId="0" borderId="0" xfId="0" applyFont="1" applyAlignment="1">
      <alignment horizontal="center" vertical="center"/>
    </xf>
    <xf numFmtId="0" fontId="20" fillId="2" borderId="22" xfId="0" applyFont="1" applyFill="1" applyBorder="1" applyAlignment="1">
      <alignment horizontal="center" vertical="center" wrapText="1"/>
    </xf>
    <xf numFmtId="0" fontId="8" fillId="0" borderId="24" xfId="0" applyFont="1" applyBorder="1"/>
    <xf numFmtId="0" fontId="15" fillId="2" borderId="22" xfId="0" applyFont="1" applyFill="1" applyBorder="1" applyAlignment="1">
      <alignment horizontal="center" vertical="center" wrapText="1"/>
    </xf>
    <xf numFmtId="0" fontId="15" fillId="2" borderId="13" xfId="0" applyFont="1" applyFill="1" applyBorder="1" applyAlignment="1">
      <alignment horizontal="center" vertical="center"/>
    </xf>
    <xf numFmtId="0" fontId="8" fillId="0" borderId="23" xfId="0" applyFont="1" applyBorder="1"/>
    <xf numFmtId="0" fontId="2" fillId="14" borderId="25" xfId="0" applyFont="1" applyFill="1" applyBorder="1" applyAlignment="1">
      <alignment horizontal="center" vertical="center" wrapText="1"/>
    </xf>
    <xf numFmtId="0" fontId="8" fillId="0" borderId="14" xfId="0" applyFont="1" applyBorder="1"/>
    <xf numFmtId="0" fontId="20"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7" fillId="0" borderId="11" xfId="0" applyFont="1" applyBorder="1" applyAlignment="1">
      <alignment horizontal="center"/>
    </xf>
    <xf numFmtId="0" fontId="8" fillId="0" borderId="12" xfId="0" applyFont="1" applyBorder="1"/>
    <xf numFmtId="0" fontId="8" fillId="0" borderId="15" xfId="0" applyFont="1" applyBorder="1"/>
    <xf numFmtId="0" fontId="8" fillId="0" borderId="16" xfId="0" applyFont="1" applyBorder="1"/>
    <xf numFmtId="0" fontId="8" fillId="0" borderId="17" xfId="0" applyFont="1" applyBorder="1"/>
    <xf numFmtId="0" fontId="8" fillId="0" borderId="18" xfId="0" applyFont="1" applyBorder="1"/>
    <xf numFmtId="0" fontId="9" fillId="0" borderId="13" xfId="0" applyFont="1" applyBorder="1" applyAlignment="1">
      <alignment horizontal="center" vertical="center"/>
    </xf>
    <xf numFmtId="0" fontId="9" fillId="12" borderId="13" xfId="0" applyFont="1" applyFill="1" applyBorder="1" applyAlignment="1">
      <alignment horizontal="center" vertical="center"/>
    </xf>
    <xf numFmtId="0" fontId="8" fillId="0" borderId="19" xfId="0" applyFont="1" applyBorder="1"/>
    <xf numFmtId="0" fontId="15" fillId="13" borderId="20" xfId="0" applyFont="1" applyFill="1" applyBorder="1" applyAlignment="1">
      <alignment horizontal="center" vertical="center" wrapText="1"/>
    </xf>
    <xf numFmtId="0" fontId="8" fillId="0" borderId="21" xfId="0" applyFont="1" applyBorder="1"/>
    <xf numFmtId="0" fontId="21" fillId="2"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62</xdr:col>
      <xdr:colOff>66675</xdr:colOff>
      <xdr:row>8</xdr:row>
      <xdr:rowOff>0</xdr:rowOff>
    </xdr:from>
    <xdr:ext cx="1381125" cy="352425"/>
    <xdr:sp macro="" textlink="">
      <xdr:nvSpPr>
        <xdr:cNvPr id="3" name="Shape 3"/>
        <xdr:cNvSpPr txBox="1"/>
      </xdr:nvSpPr>
      <xdr:spPr>
        <a:xfrm>
          <a:off x="4659177" y="3606748"/>
          <a:ext cx="1373646"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63</xdr:col>
      <xdr:colOff>28575</xdr:colOff>
      <xdr:row>8</xdr:row>
      <xdr:rowOff>0</xdr:rowOff>
    </xdr:from>
    <xdr:ext cx="1562100" cy="352425"/>
    <xdr:sp macro="" textlink="">
      <xdr:nvSpPr>
        <xdr:cNvPr id="4" name="Shape 4"/>
        <xdr:cNvSpPr txBox="1"/>
      </xdr:nvSpPr>
      <xdr:spPr>
        <a:xfrm>
          <a:off x="4566236" y="3606748"/>
          <a:ext cx="1559529"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62</xdr:col>
      <xdr:colOff>66675</xdr:colOff>
      <xdr:row>8</xdr:row>
      <xdr:rowOff>171450</xdr:rowOff>
    </xdr:from>
    <xdr:ext cx="1381125" cy="352425"/>
    <xdr:sp macro="" textlink="">
      <xdr:nvSpPr>
        <xdr:cNvPr id="5" name="Shape 5"/>
        <xdr:cNvSpPr txBox="1"/>
      </xdr:nvSpPr>
      <xdr:spPr>
        <a:xfrm>
          <a:off x="4659177" y="3606748"/>
          <a:ext cx="1373646"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63</xdr:col>
      <xdr:colOff>28575</xdr:colOff>
      <xdr:row>8</xdr:row>
      <xdr:rowOff>171450</xdr:rowOff>
    </xdr:from>
    <xdr:ext cx="1562100" cy="352425"/>
    <xdr:sp macro="" textlink="">
      <xdr:nvSpPr>
        <xdr:cNvPr id="6" name="Shape 6"/>
        <xdr:cNvSpPr txBox="1"/>
      </xdr:nvSpPr>
      <xdr:spPr>
        <a:xfrm>
          <a:off x="4566236" y="3606748"/>
          <a:ext cx="1559529"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62</xdr:col>
      <xdr:colOff>66675</xdr:colOff>
      <xdr:row>9</xdr:row>
      <xdr:rowOff>161925</xdr:rowOff>
    </xdr:from>
    <xdr:ext cx="1381125" cy="352425"/>
    <xdr:sp macro="" textlink="">
      <xdr:nvSpPr>
        <xdr:cNvPr id="7" name="Shape 7"/>
        <xdr:cNvSpPr txBox="1"/>
      </xdr:nvSpPr>
      <xdr:spPr>
        <a:xfrm>
          <a:off x="4659177" y="3606748"/>
          <a:ext cx="1373646"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63</xdr:col>
      <xdr:colOff>28575</xdr:colOff>
      <xdr:row>9</xdr:row>
      <xdr:rowOff>200025</xdr:rowOff>
    </xdr:from>
    <xdr:ext cx="1562100" cy="352425"/>
    <xdr:sp macro="" textlink="">
      <xdr:nvSpPr>
        <xdr:cNvPr id="8" name="Shape 8"/>
        <xdr:cNvSpPr txBox="1"/>
      </xdr:nvSpPr>
      <xdr:spPr>
        <a:xfrm>
          <a:off x="4566236" y="3606748"/>
          <a:ext cx="1559529"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62</xdr:col>
      <xdr:colOff>66675</xdr:colOff>
      <xdr:row>10</xdr:row>
      <xdr:rowOff>295275</xdr:rowOff>
    </xdr:from>
    <xdr:ext cx="1381125" cy="352425"/>
    <xdr:sp macro="" textlink="">
      <xdr:nvSpPr>
        <xdr:cNvPr id="9" name="Shape 9"/>
        <xdr:cNvSpPr txBox="1"/>
      </xdr:nvSpPr>
      <xdr:spPr>
        <a:xfrm>
          <a:off x="4659177" y="3606748"/>
          <a:ext cx="1373646"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62</xdr:col>
      <xdr:colOff>66675</xdr:colOff>
      <xdr:row>11</xdr:row>
      <xdr:rowOff>85725</xdr:rowOff>
    </xdr:from>
    <xdr:ext cx="1381125" cy="352425"/>
    <xdr:sp macro="" textlink="">
      <xdr:nvSpPr>
        <xdr:cNvPr id="2" name="Shape 5"/>
        <xdr:cNvSpPr txBox="1"/>
      </xdr:nvSpPr>
      <xdr:spPr>
        <a:xfrm>
          <a:off x="4659177" y="3606748"/>
          <a:ext cx="1373646"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63</xdr:col>
      <xdr:colOff>28575</xdr:colOff>
      <xdr:row>11</xdr:row>
      <xdr:rowOff>85725</xdr:rowOff>
    </xdr:from>
    <xdr:ext cx="1562100" cy="352425"/>
    <xdr:sp macro="" textlink="">
      <xdr:nvSpPr>
        <xdr:cNvPr id="10" name="Shape 6"/>
        <xdr:cNvSpPr txBox="1"/>
      </xdr:nvSpPr>
      <xdr:spPr>
        <a:xfrm>
          <a:off x="4566236" y="3606748"/>
          <a:ext cx="1559529"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62</xdr:col>
      <xdr:colOff>1504950</xdr:colOff>
      <xdr:row>10</xdr:row>
      <xdr:rowOff>295275</xdr:rowOff>
    </xdr:from>
    <xdr:ext cx="1562100" cy="352425"/>
    <xdr:sp macro="" textlink="">
      <xdr:nvSpPr>
        <xdr:cNvPr id="11" name="Shape 6"/>
        <xdr:cNvSpPr txBox="1"/>
      </xdr:nvSpPr>
      <xdr:spPr>
        <a:xfrm>
          <a:off x="4566236" y="3606748"/>
          <a:ext cx="1559529" cy="346505"/>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571500</xdr:colOff>
      <xdr:row>0</xdr:row>
      <xdr:rowOff>38100</xdr:rowOff>
    </xdr:from>
    <xdr:ext cx="1857375" cy="1504950"/>
    <xdr:pic>
      <xdr:nvPicPr>
        <xdr:cNvPr id="1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1" customWidth="1"/>
    <col min="2" max="2" width="24.75" customWidth="1"/>
    <col min="3" max="3" width="14" customWidth="1"/>
    <col min="4" max="4" width="102.25" customWidth="1"/>
    <col min="5" max="5" width="59.875" customWidth="1"/>
    <col min="6" max="6" width="20.875" customWidth="1"/>
    <col min="7" max="7" width="22.25" customWidth="1"/>
    <col min="8" max="8" width="12.125" customWidth="1"/>
    <col min="9" max="9" width="34.25" customWidth="1"/>
    <col min="10" max="10" width="18.625" customWidth="1"/>
    <col min="11" max="11" width="57" customWidth="1"/>
    <col min="12" max="12" width="30" customWidth="1"/>
    <col min="13" max="13" width="13.625" customWidth="1"/>
    <col min="14" max="14" width="12.625" customWidth="1"/>
    <col min="15" max="15" width="12.125" customWidth="1"/>
    <col min="16" max="16" width="12.5" customWidth="1"/>
    <col min="17" max="17" width="11" customWidth="1"/>
    <col min="18" max="18" width="31.5" customWidth="1"/>
    <col min="19" max="19" width="33.5" customWidth="1"/>
    <col min="20" max="20" width="10.875" customWidth="1"/>
    <col min="21" max="21" width="17.75" customWidth="1"/>
    <col min="22" max="22" width="18.375" customWidth="1"/>
    <col min="23" max="25" width="11" customWidth="1"/>
    <col min="26" max="26" width="10.625" customWidth="1"/>
  </cols>
  <sheetData>
    <row r="1" spans="1:26" ht="11.25" customHeight="1" x14ac:dyDescent="0.2">
      <c r="A1" s="1"/>
      <c r="B1" s="1"/>
      <c r="C1" s="1"/>
      <c r="D1" s="1"/>
      <c r="E1" s="1"/>
      <c r="F1" s="1"/>
      <c r="G1" s="1"/>
      <c r="H1" s="1"/>
      <c r="I1" s="1"/>
      <c r="J1" s="1"/>
      <c r="K1" s="1"/>
      <c r="L1" s="2"/>
      <c r="M1" s="1"/>
      <c r="N1" s="1"/>
      <c r="O1" s="1"/>
      <c r="P1" s="1"/>
      <c r="Q1" s="1"/>
      <c r="R1" s="1"/>
      <c r="S1" s="1"/>
      <c r="T1" s="1"/>
      <c r="U1" s="1"/>
      <c r="V1" s="1"/>
      <c r="W1" s="1"/>
      <c r="X1" s="1"/>
      <c r="Y1" s="1"/>
      <c r="Z1" s="1"/>
    </row>
    <row r="2" spans="1:26" ht="11.25" customHeight="1" x14ac:dyDescent="0.2">
      <c r="A2" s="1"/>
      <c r="B2" s="1" t="s">
        <v>0</v>
      </c>
      <c r="C2" s="1"/>
      <c r="D2" s="1"/>
      <c r="E2" s="1"/>
      <c r="F2" s="1"/>
      <c r="G2" s="1"/>
      <c r="H2" s="3" t="s">
        <v>1</v>
      </c>
      <c r="I2" s="1" t="s">
        <v>2</v>
      </c>
      <c r="J2" s="1"/>
      <c r="K2" s="1" t="s">
        <v>3</v>
      </c>
      <c r="L2" s="2"/>
      <c r="M2" s="1"/>
      <c r="N2" s="1"/>
      <c r="O2" s="1"/>
      <c r="P2" s="1"/>
      <c r="Q2" s="1"/>
      <c r="R2" s="1" t="s">
        <v>4</v>
      </c>
      <c r="S2" s="1" t="s">
        <v>5</v>
      </c>
      <c r="T2" s="1"/>
      <c r="U2" s="1"/>
      <c r="V2" s="2"/>
      <c r="W2" s="2"/>
      <c r="X2" s="2"/>
      <c r="Y2" s="2"/>
      <c r="Z2" s="1"/>
    </row>
    <row r="3" spans="1:26" ht="11.25" customHeight="1" x14ac:dyDescent="0.2">
      <c r="A3" s="1"/>
      <c r="B3" s="4" t="s">
        <v>6</v>
      </c>
      <c r="C3" s="1"/>
      <c r="D3" s="1"/>
      <c r="E3" s="1"/>
      <c r="F3" s="1"/>
      <c r="G3" s="1"/>
      <c r="H3" s="3" t="s">
        <v>7</v>
      </c>
      <c r="I3" s="1" t="s">
        <v>8</v>
      </c>
      <c r="J3" s="1"/>
      <c r="K3" s="5" t="s">
        <v>9</v>
      </c>
      <c r="L3" s="2"/>
      <c r="M3" s="1"/>
      <c r="N3" s="1"/>
      <c r="O3" s="1"/>
      <c r="P3" s="1"/>
      <c r="Q3" s="1"/>
      <c r="R3" s="2" t="s">
        <v>10</v>
      </c>
      <c r="S3" s="1" t="s">
        <v>11</v>
      </c>
      <c r="T3" s="1"/>
      <c r="U3" s="1"/>
      <c r="V3" s="1"/>
      <c r="W3" s="1"/>
      <c r="X3" s="1"/>
      <c r="Y3" s="1"/>
      <c r="Z3" s="1"/>
    </row>
    <row r="4" spans="1:26" ht="11.25" customHeight="1" x14ac:dyDescent="0.2">
      <c r="A4" s="1"/>
      <c r="B4" s="4" t="s">
        <v>12</v>
      </c>
      <c r="C4" s="1"/>
      <c r="D4" s="1"/>
      <c r="E4" s="1"/>
      <c r="F4" s="1"/>
      <c r="G4" s="1"/>
      <c r="H4" s="3" t="s">
        <v>13</v>
      </c>
      <c r="I4" s="1" t="s">
        <v>14</v>
      </c>
      <c r="J4" s="1"/>
      <c r="K4" s="1" t="s">
        <v>15</v>
      </c>
      <c r="L4" s="2"/>
      <c r="M4" s="1"/>
      <c r="N4" s="1"/>
      <c r="O4" s="1"/>
      <c r="P4" s="1"/>
      <c r="Q4" s="1"/>
      <c r="R4" s="2" t="s">
        <v>16</v>
      </c>
      <c r="S4" s="1" t="s">
        <v>17</v>
      </c>
      <c r="T4" s="1"/>
      <c r="U4" s="1"/>
      <c r="V4" s="1"/>
      <c r="W4" s="1"/>
      <c r="X4" s="1"/>
      <c r="Y4" s="1"/>
      <c r="Z4" s="1"/>
    </row>
    <row r="5" spans="1:26" ht="11.25" customHeight="1" x14ac:dyDescent="0.2">
      <c r="A5" s="1"/>
      <c r="B5" s="4" t="s">
        <v>18</v>
      </c>
      <c r="C5" s="1"/>
      <c r="D5" s="1"/>
      <c r="E5" s="1"/>
      <c r="F5" s="1"/>
      <c r="G5" s="1"/>
      <c r="H5" s="3" t="s">
        <v>19</v>
      </c>
      <c r="I5" s="1" t="s">
        <v>20</v>
      </c>
      <c r="J5" s="1"/>
      <c r="K5" s="1" t="s">
        <v>21</v>
      </c>
      <c r="L5" s="2"/>
      <c r="M5" s="1"/>
      <c r="N5" s="1"/>
      <c r="O5" s="1"/>
      <c r="P5" s="1"/>
      <c r="Q5" s="1"/>
      <c r="R5" s="2" t="s">
        <v>22</v>
      </c>
      <c r="S5" s="1" t="s">
        <v>23</v>
      </c>
      <c r="T5" s="1"/>
      <c r="U5" s="1"/>
      <c r="V5" s="1"/>
      <c r="W5" s="1"/>
      <c r="X5" s="1"/>
      <c r="Y5" s="1"/>
      <c r="Z5" s="1"/>
    </row>
    <row r="6" spans="1:26" ht="11.25" customHeight="1" x14ac:dyDescent="0.2">
      <c r="A6" s="1"/>
      <c r="B6" s="4" t="s">
        <v>24</v>
      </c>
      <c r="C6" s="1"/>
      <c r="D6" s="1"/>
      <c r="E6" s="1"/>
      <c r="F6" s="1"/>
      <c r="G6" s="1"/>
      <c r="H6" s="3" t="s">
        <v>25</v>
      </c>
      <c r="I6" s="1" t="s">
        <v>26</v>
      </c>
      <c r="J6" s="1"/>
      <c r="K6" s="1" t="s">
        <v>27</v>
      </c>
      <c r="L6" s="2"/>
      <c r="M6" s="1"/>
      <c r="N6" s="1"/>
      <c r="O6" s="1"/>
      <c r="P6" s="1"/>
      <c r="Q6" s="1"/>
      <c r="R6" s="2" t="s">
        <v>28</v>
      </c>
      <c r="S6" s="1" t="s">
        <v>29</v>
      </c>
      <c r="T6" s="1"/>
      <c r="U6" s="1"/>
      <c r="V6" s="1"/>
      <c r="W6" s="1"/>
      <c r="X6" s="1"/>
      <c r="Y6" s="1"/>
      <c r="Z6" s="1"/>
    </row>
    <row r="7" spans="1:26" ht="11.25" customHeight="1" x14ac:dyDescent="0.2">
      <c r="A7" s="1"/>
      <c r="B7" s="4" t="s">
        <v>30</v>
      </c>
      <c r="C7" s="1"/>
      <c r="D7" s="1"/>
      <c r="E7" s="1"/>
      <c r="F7" s="1"/>
      <c r="G7" s="1"/>
      <c r="H7" s="3" t="s">
        <v>31</v>
      </c>
      <c r="I7" s="1" t="s">
        <v>32</v>
      </c>
      <c r="J7" s="1"/>
      <c r="K7" s="1" t="s">
        <v>33</v>
      </c>
      <c r="L7" s="2"/>
      <c r="M7" s="1"/>
      <c r="N7" s="1"/>
      <c r="O7" s="1"/>
      <c r="P7" s="1"/>
      <c r="Q7" s="1"/>
      <c r="R7" s="2" t="s">
        <v>34</v>
      </c>
      <c r="S7" s="1" t="s">
        <v>35</v>
      </c>
      <c r="T7" s="1"/>
      <c r="U7" s="1"/>
      <c r="V7" s="1"/>
      <c r="W7" s="1"/>
      <c r="X7" s="1"/>
      <c r="Y7" s="1"/>
      <c r="Z7" s="1"/>
    </row>
    <row r="8" spans="1:26" ht="11.25" customHeight="1" x14ac:dyDescent="0.2">
      <c r="A8" s="1"/>
      <c r="B8" s="4" t="s">
        <v>36</v>
      </c>
      <c r="C8" s="1"/>
      <c r="D8" s="1"/>
      <c r="E8" s="1"/>
      <c r="F8" s="1"/>
      <c r="G8" s="1"/>
      <c r="H8" s="3" t="s">
        <v>37</v>
      </c>
      <c r="I8" s="1" t="s">
        <v>38</v>
      </c>
      <c r="J8" s="1"/>
      <c r="K8" s="1" t="s">
        <v>39</v>
      </c>
      <c r="L8" s="2"/>
      <c r="M8" s="1"/>
      <c r="N8" s="1"/>
      <c r="O8" s="1"/>
      <c r="P8" s="1"/>
      <c r="Q8" s="1"/>
      <c r="R8" s="2" t="s">
        <v>40</v>
      </c>
      <c r="S8" s="1" t="s">
        <v>41</v>
      </c>
      <c r="T8" s="1"/>
      <c r="U8" s="1"/>
      <c r="V8" s="1"/>
      <c r="W8" s="1"/>
      <c r="X8" s="1"/>
      <c r="Y8" s="1"/>
      <c r="Z8" s="1"/>
    </row>
    <row r="9" spans="1:26" ht="11.25" customHeight="1" x14ac:dyDescent="0.2">
      <c r="A9" s="1"/>
      <c r="B9" s="4" t="s">
        <v>42</v>
      </c>
      <c r="C9" s="1"/>
      <c r="D9" s="1"/>
      <c r="E9" s="1"/>
      <c r="F9" s="1"/>
      <c r="G9" s="1"/>
      <c r="H9" s="3" t="s">
        <v>43</v>
      </c>
      <c r="I9" s="1" t="s">
        <v>44</v>
      </c>
      <c r="J9" s="1"/>
      <c r="K9" s="1" t="s">
        <v>45</v>
      </c>
      <c r="L9" s="2"/>
      <c r="M9" s="1"/>
      <c r="N9" s="1"/>
      <c r="O9" s="1"/>
      <c r="P9" s="1"/>
      <c r="Q9" s="1"/>
      <c r="R9" s="2" t="s">
        <v>46</v>
      </c>
      <c r="S9" s="1" t="s">
        <v>47</v>
      </c>
      <c r="T9" s="1"/>
      <c r="U9" s="1"/>
      <c r="V9" s="1"/>
      <c r="W9" s="1"/>
      <c r="X9" s="1"/>
      <c r="Y9" s="1"/>
      <c r="Z9" s="1"/>
    </row>
    <row r="10" spans="1:26" ht="11.25" customHeight="1" x14ac:dyDescent="0.2">
      <c r="A10" s="1"/>
      <c r="B10" s="1"/>
      <c r="C10" s="1"/>
      <c r="D10" s="1"/>
      <c r="E10" s="1"/>
      <c r="F10" s="1"/>
      <c r="G10" s="1"/>
      <c r="H10" s="1"/>
      <c r="I10" s="1"/>
      <c r="J10" s="1"/>
      <c r="K10" s="1" t="s">
        <v>48</v>
      </c>
      <c r="L10" s="2"/>
      <c r="M10" s="1"/>
      <c r="N10" s="1"/>
      <c r="O10" s="1"/>
      <c r="P10" s="1"/>
      <c r="Q10" s="1"/>
      <c r="R10" s="2" t="s">
        <v>49</v>
      </c>
      <c r="S10" s="1" t="s">
        <v>50</v>
      </c>
      <c r="T10" s="1"/>
      <c r="U10" s="1"/>
      <c r="V10" s="1"/>
      <c r="W10" s="1"/>
      <c r="X10" s="1"/>
      <c r="Y10" s="1"/>
      <c r="Z10" s="1"/>
    </row>
    <row r="11" spans="1:26" ht="11.25" customHeight="1" x14ac:dyDescent="0.2">
      <c r="A11" s="1"/>
      <c r="B11" s="1"/>
      <c r="C11" s="1"/>
      <c r="D11" s="1"/>
      <c r="E11" s="1"/>
      <c r="F11" s="1"/>
      <c r="G11" s="1"/>
      <c r="H11" s="1"/>
      <c r="I11" s="1"/>
      <c r="J11" s="1"/>
      <c r="K11" s="1" t="s">
        <v>51</v>
      </c>
      <c r="L11" s="2"/>
      <c r="M11" s="1"/>
      <c r="N11" s="1"/>
      <c r="O11" s="1"/>
      <c r="P11" s="1"/>
      <c r="Q11" s="1"/>
      <c r="R11" s="1"/>
      <c r="S11" s="1" t="s">
        <v>52</v>
      </c>
      <c r="T11" s="1"/>
      <c r="U11" s="1"/>
      <c r="V11" s="1"/>
      <c r="W11" s="1"/>
      <c r="X11" s="1"/>
      <c r="Y11" s="1"/>
      <c r="Z11" s="1"/>
    </row>
    <row r="12" spans="1:26" ht="11.25" customHeight="1" x14ac:dyDescent="0.2">
      <c r="A12" s="1"/>
      <c r="B12" s="3" t="s">
        <v>53</v>
      </c>
      <c r="C12" s="1"/>
      <c r="D12" s="1"/>
      <c r="E12" s="1"/>
      <c r="F12" s="1" t="s">
        <v>54</v>
      </c>
      <c r="G12" s="1"/>
      <c r="H12" s="1"/>
      <c r="I12" s="1"/>
      <c r="J12" s="1"/>
      <c r="K12" s="1" t="s">
        <v>55</v>
      </c>
      <c r="L12" s="2"/>
      <c r="M12" s="1"/>
      <c r="N12" s="1"/>
      <c r="O12" s="1"/>
      <c r="P12" s="1"/>
      <c r="Q12" s="1"/>
      <c r="R12" s="1"/>
      <c r="S12" s="1" t="s">
        <v>56</v>
      </c>
      <c r="T12" s="1"/>
      <c r="U12" s="1"/>
      <c r="V12" s="1"/>
      <c r="W12" s="1"/>
      <c r="X12" s="1"/>
      <c r="Y12" s="1"/>
      <c r="Z12" s="1"/>
    </row>
    <row r="13" spans="1:26" ht="11.25" customHeight="1" x14ac:dyDescent="0.2">
      <c r="A13" s="1"/>
      <c r="B13" s="3" t="s">
        <v>57</v>
      </c>
      <c r="C13" s="1"/>
      <c r="D13" s="1"/>
      <c r="E13" s="1"/>
      <c r="F13" s="1" t="s">
        <v>58</v>
      </c>
      <c r="G13" s="1"/>
      <c r="H13" s="1"/>
      <c r="I13" s="1"/>
      <c r="J13" s="1"/>
      <c r="K13" s="1" t="s">
        <v>59</v>
      </c>
      <c r="L13" s="2"/>
      <c r="M13" s="1"/>
      <c r="N13" s="1"/>
      <c r="O13" s="1"/>
      <c r="P13" s="1"/>
      <c r="Q13" s="1"/>
      <c r="R13" s="1"/>
      <c r="S13" s="1" t="s">
        <v>60</v>
      </c>
      <c r="T13" s="1"/>
      <c r="U13" s="1"/>
      <c r="V13" s="1"/>
      <c r="W13" s="1"/>
      <c r="X13" s="1"/>
      <c r="Y13" s="1"/>
      <c r="Z13" s="1"/>
    </row>
    <row r="14" spans="1:26" ht="11.25" customHeight="1" x14ac:dyDescent="0.2">
      <c r="A14" s="1" t="s">
        <v>36</v>
      </c>
      <c r="B14" s="3" t="s">
        <v>61</v>
      </c>
      <c r="C14" s="1"/>
      <c r="D14" s="1"/>
      <c r="E14" s="1"/>
      <c r="F14" s="1" t="s">
        <v>62</v>
      </c>
      <c r="G14" s="1"/>
      <c r="H14" s="1"/>
      <c r="I14" s="1"/>
      <c r="J14" s="1"/>
      <c r="K14" s="1" t="s">
        <v>63</v>
      </c>
      <c r="L14" s="2"/>
      <c r="M14" s="1"/>
      <c r="N14" s="1"/>
      <c r="O14" s="1"/>
      <c r="P14" s="1"/>
      <c r="Q14" s="1"/>
      <c r="R14" s="1"/>
      <c r="S14" s="1" t="s">
        <v>64</v>
      </c>
      <c r="T14" s="1"/>
      <c r="U14" s="1"/>
      <c r="V14" s="1"/>
      <c r="W14" s="1"/>
      <c r="X14" s="1"/>
      <c r="Y14" s="1"/>
      <c r="Z14" s="1"/>
    </row>
    <row r="15" spans="1:26" ht="11.25" customHeight="1" x14ac:dyDescent="0.2">
      <c r="A15" s="1" t="s">
        <v>36</v>
      </c>
      <c r="B15" s="3" t="s">
        <v>65</v>
      </c>
      <c r="C15" s="1"/>
      <c r="D15" s="1"/>
      <c r="E15" s="1"/>
      <c r="F15" s="1" t="s">
        <v>66</v>
      </c>
      <c r="G15" s="1"/>
      <c r="H15" s="1"/>
      <c r="I15" s="1"/>
      <c r="J15" s="1"/>
      <c r="K15" s="1" t="s">
        <v>67</v>
      </c>
      <c r="L15" s="2"/>
      <c r="M15" s="1"/>
      <c r="N15" s="1"/>
      <c r="O15" s="1"/>
      <c r="P15" s="1"/>
      <c r="Q15" s="1"/>
      <c r="R15" s="1"/>
      <c r="S15" s="1" t="s">
        <v>68</v>
      </c>
      <c r="T15" s="1"/>
      <c r="U15" s="1"/>
      <c r="V15" s="1"/>
      <c r="W15" s="1"/>
      <c r="X15" s="1"/>
      <c r="Y15" s="1"/>
      <c r="Z15" s="1"/>
    </row>
    <row r="16" spans="1:26" ht="11.25" customHeight="1" x14ac:dyDescent="0.2">
      <c r="A16" s="1" t="s">
        <v>18</v>
      </c>
      <c r="B16" s="3" t="s">
        <v>69</v>
      </c>
      <c r="C16" s="1"/>
      <c r="D16" s="1"/>
      <c r="E16" s="1"/>
      <c r="F16" s="1" t="s">
        <v>70</v>
      </c>
      <c r="G16" s="1"/>
      <c r="H16" s="1"/>
      <c r="I16" s="1"/>
      <c r="J16" s="1"/>
      <c r="K16" s="1" t="s">
        <v>71</v>
      </c>
      <c r="L16" s="2"/>
      <c r="M16" s="1"/>
      <c r="N16" s="1"/>
      <c r="O16" s="1"/>
      <c r="P16" s="1"/>
      <c r="Q16" s="1"/>
      <c r="R16" s="1"/>
      <c r="S16" s="1" t="s">
        <v>72</v>
      </c>
      <c r="T16" s="1"/>
      <c r="U16" s="1"/>
      <c r="V16" s="1"/>
      <c r="W16" s="1"/>
      <c r="X16" s="1"/>
      <c r="Y16" s="1"/>
      <c r="Z16" s="1"/>
    </row>
    <row r="17" spans="1:26" ht="11.25" customHeight="1" x14ac:dyDescent="0.2">
      <c r="A17" s="1" t="s">
        <v>30</v>
      </c>
      <c r="B17" s="3" t="s">
        <v>73</v>
      </c>
      <c r="C17" s="1"/>
      <c r="D17" s="1"/>
      <c r="E17" s="1"/>
      <c r="F17" s="1" t="s">
        <v>74</v>
      </c>
      <c r="G17" s="1"/>
      <c r="H17" s="1"/>
      <c r="I17" s="1"/>
      <c r="J17" s="1"/>
      <c r="K17" s="1" t="s">
        <v>75</v>
      </c>
      <c r="L17" s="2"/>
      <c r="M17" s="1"/>
      <c r="N17" s="1"/>
      <c r="O17" s="1"/>
      <c r="P17" s="1"/>
      <c r="Q17" s="1"/>
      <c r="R17" s="1"/>
      <c r="S17" s="1" t="s">
        <v>76</v>
      </c>
      <c r="T17" s="1"/>
      <c r="U17" s="1"/>
      <c r="V17" s="1"/>
      <c r="W17" s="1"/>
      <c r="X17" s="1"/>
      <c r="Y17" s="1"/>
      <c r="Z17" s="1"/>
    </row>
    <row r="18" spans="1:26" ht="11.25" customHeight="1" x14ac:dyDescent="0.2">
      <c r="A18" s="1" t="s">
        <v>12</v>
      </c>
      <c r="B18" s="3" t="s">
        <v>77</v>
      </c>
      <c r="C18" s="1"/>
      <c r="D18" s="1"/>
      <c r="E18" s="1"/>
      <c r="F18" s="1" t="s">
        <v>78</v>
      </c>
      <c r="G18" s="1"/>
      <c r="H18" s="1"/>
      <c r="I18" s="1"/>
      <c r="J18" s="1"/>
      <c r="K18" s="1" t="s">
        <v>79</v>
      </c>
      <c r="L18" s="2"/>
      <c r="M18" s="1"/>
      <c r="N18" s="1"/>
      <c r="O18" s="1"/>
      <c r="P18" s="1"/>
      <c r="Q18" s="1"/>
      <c r="R18" s="1"/>
      <c r="S18" s="1" t="s">
        <v>80</v>
      </c>
      <c r="T18" s="1"/>
      <c r="U18" s="1"/>
      <c r="V18" s="1"/>
      <c r="W18" s="1"/>
      <c r="X18" s="1"/>
      <c r="Y18" s="1"/>
      <c r="Z18" s="1"/>
    </row>
    <row r="19" spans="1:26" ht="11.25" customHeight="1" x14ac:dyDescent="0.2">
      <c r="A19" s="1" t="s">
        <v>18</v>
      </c>
      <c r="B19" s="3" t="s">
        <v>81</v>
      </c>
      <c r="C19" s="1"/>
      <c r="D19" s="1"/>
      <c r="E19" s="1"/>
      <c r="F19" s="1" t="s">
        <v>82</v>
      </c>
      <c r="G19" s="1"/>
      <c r="H19" s="1"/>
      <c r="I19" s="1"/>
      <c r="J19" s="1"/>
      <c r="K19" s="1" t="s">
        <v>83</v>
      </c>
      <c r="L19" s="2"/>
      <c r="M19" s="1"/>
      <c r="N19" s="1"/>
      <c r="O19" s="1"/>
      <c r="P19" s="1"/>
      <c r="Q19" s="1"/>
      <c r="R19" s="1"/>
      <c r="S19" s="1" t="s">
        <v>84</v>
      </c>
      <c r="T19" s="1"/>
      <c r="U19" s="1"/>
      <c r="V19" s="1"/>
      <c r="W19" s="1"/>
      <c r="X19" s="1"/>
      <c r="Y19" s="1"/>
      <c r="Z19" s="1"/>
    </row>
    <row r="20" spans="1:26" ht="11.25" customHeight="1" x14ac:dyDescent="0.2">
      <c r="A20" s="1" t="s">
        <v>24</v>
      </c>
      <c r="B20" s="3" t="s">
        <v>85</v>
      </c>
      <c r="C20" s="1"/>
      <c r="D20" s="1"/>
      <c r="E20" s="1"/>
      <c r="F20" s="1" t="s">
        <v>86</v>
      </c>
      <c r="G20" s="1"/>
      <c r="H20" s="1"/>
      <c r="I20" s="1"/>
      <c r="J20" s="1"/>
      <c r="K20" s="1" t="s">
        <v>87</v>
      </c>
      <c r="L20" s="2"/>
      <c r="M20" s="1"/>
      <c r="N20" s="1"/>
      <c r="O20" s="1"/>
      <c r="P20" s="1"/>
      <c r="Q20" s="1"/>
      <c r="R20" s="1"/>
      <c r="S20" s="1" t="s">
        <v>88</v>
      </c>
      <c r="T20" s="1"/>
      <c r="U20" s="1"/>
      <c r="V20" s="1"/>
      <c r="W20" s="1"/>
      <c r="X20" s="1"/>
      <c r="Y20" s="1"/>
      <c r="Z20" s="1"/>
    </row>
    <row r="21" spans="1:26" ht="11.25" customHeight="1" x14ac:dyDescent="0.2">
      <c r="A21" s="1" t="s">
        <v>30</v>
      </c>
      <c r="B21" s="3" t="s">
        <v>89</v>
      </c>
      <c r="C21" s="1"/>
      <c r="D21" s="1"/>
      <c r="E21" s="1"/>
      <c r="F21" s="1" t="s">
        <v>90</v>
      </c>
      <c r="G21" s="1"/>
      <c r="H21" s="1"/>
      <c r="I21" s="1"/>
      <c r="J21" s="1"/>
      <c r="K21" s="1" t="s">
        <v>91</v>
      </c>
      <c r="L21" s="2"/>
      <c r="M21" s="1"/>
      <c r="N21" s="1"/>
      <c r="O21" s="1"/>
      <c r="P21" s="1"/>
      <c r="Q21" s="1"/>
      <c r="R21" s="1"/>
      <c r="S21" s="1" t="s">
        <v>92</v>
      </c>
      <c r="T21" s="1"/>
      <c r="U21" s="1"/>
      <c r="V21" s="1"/>
      <c r="W21" s="1"/>
      <c r="X21" s="1"/>
      <c r="Y21" s="1"/>
      <c r="Z21" s="1"/>
    </row>
    <row r="22" spans="1:26" ht="11.25" customHeight="1" x14ac:dyDescent="0.2">
      <c r="A22" s="1" t="s">
        <v>30</v>
      </c>
      <c r="B22" s="3" t="s">
        <v>93</v>
      </c>
      <c r="C22" s="1"/>
      <c r="D22" s="1"/>
      <c r="E22" s="1"/>
      <c r="F22" s="1" t="s">
        <v>94</v>
      </c>
      <c r="G22" s="1"/>
      <c r="H22" s="1"/>
      <c r="I22" s="1"/>
      <c r="J22" s="1"/>
      <c r="K22" s="1" t="s">
        <v>95</v>
      </c>
      <c r="L22" s="2"/>
      <c r="M22" s="1"/>
      <c r="N22" s="1"/>
      <c r="O22" s="1"/>
      <c r="P22" s="1"/>
      <c r="Q22" s="1"/>
      <c r="R22" s="1"/>
      <c r="S22" s="1"/>
      <c r="T22" s="1"/>
      <c r="U22" s="1"/>
      <c r="V22" s="1"/>
      <c r="W22" s="1"/>
      <c r="X22" s="1"/>
      <c r="Y22" s="1"/>
      <c r="Z22" s="1"/>
    </row>
    <row r="23" spans="1:26" ht="11.25" customHeight="1" x14ac:dyDescent="0.2">
      <c r="A23" s="1" t="s">
        <v>30</v>
      </c>
      <c r="B23" s="3" t="s">
        <v>96</v>
      </c>
      <c r="C23" s="1"/>
      <c r="D23" s="1"/>
      <c r="E23" s="1"/>
      <c r="F23" s="1" t="s">
        <v>97</v>
      </c>
      <c r="G23" s="1"/>
      <c r="H23" s="1"/>
      <c r="I23" s="1"/>
      <c r="J23" s="1"/>
      <c r="K23" s="1"/>
      <c r="L23" s="2"/>
      <c r="M23" s="1"/>
      <c r="N23" s="1"/>
      <c r="O23" s="1"/>
      <c r="P23" s="1"/>
      <c r="Q23" s="1"/>
      <c r="R23" s="1"/>
      <c r="S23" s="1"/>
      <c r="T23" s="1"/>
      <c r="U23" s="1"/>
      <c r="V23" s="1"/>
      <c r="W23" s="1"/>
      <c r="X23" s="1"/>
      <c r="Y23" s="1"/>
      <c r="Z23" s="1"/>
    </row>
    <row r="24" spans="1:26" ht="11.25" customHeight="1" x14ac:dyDescent="0.2">
      <c r="A24" s="1" t="s">
        <v>42</v>
      </c>
      <c r="B24" s="3" t="s">
        <v>98</v>
      </c>
      <c r="C24" s="1"/>
      <c r="D24" s="1"/>
      <c r="E24" s="1"/>
      <c r="F24" s="1" t="s">
        <v>99</v>
      </c>
      <c r="G24" s="1"/>
      <c r="H24" s="1"/>
      <c r="I24" s="1"/>
      <c r="J24" s="1"/>
      <c r="K24" s="1"/>
      <c r="L24" s="2"/>
      <c r="M24" s="1"/>
      <c r="N24" s="1"/>
      <c r="O24" s="1"/>
      <c r="P24" s="1"/>
      <c r="Q24" s="1"/>
      <c r="R24" s="1"/>
      <c r="S24" s="1"/>
      <c r="T24" s="1"/>
      <c r="U24" s="1"/>
      <c r="V24" s="1"/>
      <c r="W24" s="1"/>
      <c r="X24" s="1"/>
      <c r="Y24" s="1"/>
      <c r="Z24" s="1"/>
    </row>
    <row r="25" spans="1:26" ht="11.25" customHeight="1" x14ac:dyDescent="0.2">
      <c r="A25" s="1" t="s">
        <v>30</v>
      </c>
      <c r="B25" s="3" t="s">
        <v>100</v>
      </c>
      <c r="C25" s="1"/>
      <c r="D25" s="1"/>
      <c r="E25" s="1"/>
      <c r="F25" s="1" t="s">
        <v>101</v>
      </c>
      <c r="G25" s="1"/>
      <c r="H25" s="1"/>
      <c r="I25" s="1"/>
      <c r="J25" s="1"/>
      <c r="K25" s="1"/>
      <c r="L25" s="2"/>
      <c r="M25" s="1"/>
      <c r="N25" s="1"/>
      <c r="O25" s="1"/>
      <c r="P25" s="1"/>
      <c r="Q25" s="1"/>
      <c r="R25" s="1"/>
      <c r="S25" s="1"/>
      <c r="T25" s="1"/>
      <c r="U25" s="1"/>
      <c r="V25" s="1"/>
      <c r="W25" s="1"/>
      <c r="X25" s="1"/>
      <c r="Y25" s="1"/>
      <c r="Z25" s="1"/>
    </row>
    <row r="26" spans="1:26" ht="11.25" customHeight="1" x14ac:dyDescent="0.2">
      <c r="A26" s="1" t="s">
        <v>30</v>
      </c>
      <c r="B26" s="3" t="s">
        <v>102</v>
      </c>
      <c r="C26" s="1"/>
      <c r="D26" s="1"/>
      <c r="E26" s="1"/>
      <c r="F26" s="1" t="s">
        <v>103</v>
      </c>
      <c r="G26" s="1"/>
      <c r="H26" s="1"/>
      <c r="I26" s="1"/>
      <c r="J26" s="1"/>
      <c r="K26" s="1"/>
      <c r="L26" s="2"/>
      <c r="M26" s="1"/>
      <c r="N26" s="1"/>
      <c r="O26" s="1"/>
      <c r="P26" s="1"/>
      <c r="Q26" s="1"/>
      <c r="R26" s="1"/>
      <c r="S26" s="1"/>
      <c r="T26" s="1"/>
      <c r="U26" s="1"/>
      <c r="V26" s="1"/>
      <c r="W26" s="1"/>
      <c r="X26" s="1"/>
      <c r="Y26" s="1"/>
      <c r="Z26" s="1"/>
    </row>
    <row r="27" spans="1:26" ht="11.25" customHeight="1" x14ac:dyDescent="0.2">
      <c r="A27" s="1" t="s">
        <v>42</v>
      </c>
      <c r="B27" s="3" t="s">
        <v>104</v>
      </c>
      <c r="C27" s="1"/>
      <c r="D27" s="1"/>
      <c r="E27" s="1"/>
      <c r="F27" s="1" t="s">
        <v>105</v>
      </c>
      <c r="G27" s="1"/>
      <c r="H27" s="1"/>
      <c r="I27" s="1"/>
      <c r="J27" s="1"/>
      <c r="K27" s="1"/>
      <c r="L27" s="2"/>
      <c r="M27" s="1"/>
      <c r="N27" s="1"/>
      <c r="O27" s="1"/>
      <c r="P27" s="1"/>
      <c r="Q27" s="1"/>
      <c r="R27" s="1"/>
      <c r="S27" s="1"/>
      <c r="T27" s="1"/>
      <c r="U27" s="1"/>
      <c r="V27" s="1"/>
      <c r="W27" s="1"/>
      <c r="X27" s="1"/>
      <c r="Y27" s="1"/>
      <c r="Z27" s="1"/>
    </row>
    <row r="28" spans="1:26" ht="11.25" customHeight="1" x14ac:dyDescent="0.2">
      <c r="A28" s="1" t="s">
        <v>30</v>
      </c>
      <c r="B28" s="3" t="s">
        <v>106</v>
      </c>
      <c r="C28" s="1"/>
      <c r="D28" s="1"/>
      <c r="E28" s="1"/>
      <c r="F28" s="1" t="s">
        <v>107</v>
      </c>
      <c r="G28" s="1"/>
      <c r="H28" s="1"/>
      <c r="I28" s="1"/>
      <c r="J28" s="1"/>
      <c r="K28" s="1"/>
      <c r="L28" s="2"/>
      <c r="M28" s="1"/>
      <c r="N28" s="1"/>
      <c r="O28" s="1"/>
      <c r="P28" s="1"/>
      <c r="Q28" s="1"/>
      <c r="R28" s="1"/>
      <c r="S28" s="1"/>
      <c r="T28" s="1"/>
      <c r="U28" s="1"/>
      <c r="V28" s="1"/>
      <c r="W28" s="1"/>
      <c r="X28" s="1"/>
      <c r="Y28" s="1"/>
      <c r="Z28" s="1"/>
    </row>
    <row r="29" spans="1:26" ht="11.25" customHeight="1" x14ac:dyDescent="0.2">
      <c r="A29" s="1"/>
      <c r="B29" s="3" t="s">
        <v>108</v>
      </c>
      <c r="C29" s="1"/>
      <c r="D29" s="1"/>
      <c r="E29" s="1"/>
      <c r="F29" s="1" t="s">
        <v>109</v>
      </c>
      <c r="G29" s="1"/>
      <c r="H29" s="1"/>
      <c r="I29" s="1"/>
      <c r="J29" s="1"/>
      <c r="K29" s="1"/>
      <c r="L29" s="2"/>
      <c r="M29" s="1"/>
      <c r="N29" s="1"/>
      <c r="O29" s="1"/>
      <c r="P29" s="1"/>
      <c r="Q29" s="1"/>
      <c r="R29" s="1"/>
      <c r="S29" s="1"/>
      <c r="T29" s="1"/>
      <c r="U29" s="1"/>
      <c r="V29" s="1"/>
      <c r="W29" s="1"/>
      <c r="X29" s="1"/>
      <c r="Y29" s="1"/>
      <c r="Z29" s="1"/>
    </row>
    <row r="30" spans="1:26" ht="11.25" customHeight="1" x14ac:dyDescent="0.2">
      <c r="A30" s="1"/>
      <c r="B30" s="3"/>
      <c r="C30" s="1"/>
      <c r="D30" s="1"/>
      <c r="E30" s="1"/>
      <c r="F30" s="1" t="s">
        <v>110</v>
      </c>
      <c r="G30" s="1"/>
      <c r="H30" s="1"/>
      <c r="I30" s="1"/>
      <c r="J30" s="1"/>
      <c r="K30" s="1"/>
      <c r="L30" s="2"/>
      <c r="M30" s="1"/>
      <c r="N30" s="1"/>
      <c r="O30" s="1"/>
      <c r="P30" s="1"/>
      <c r="Q30" s="1"/>
      <c r="R30" s="1"/>
      <c r="S30" s="1"/>
      <c r="T30" s="1"/>
      <c r="U30" s="1"/>
      <c r="V30" s="1"/>
      <c r="W30" s="1"/>
      <c r="X30" s="1"/>
      <c r="Y30" s="1"/>
      <c r="Z30" s="1"/>
    </row>
    <row r="31" spans="1:26" ht="11.25" customHeight="1" x14ac:dyDescent="0.2">
      <c r="A31" s="1"/>
      <c r="B31" s="1"/>
      <c r="C31" s="1"/>
      <c r="D31" s="1"/>
      <c r="E31" s="1"/>
      <c r="F31" s="1" t="s">
        <v>111</v>
      </c>
      <c r="G31" s="1"/>
      <c r="H31" s="1"/>
      <c r="I31" s="1"/>
      <c r="J31" s="1"/>
      <c r="K31" s="1"/>
      <c r="L31" s="2"/>
      <c r="M31" s="1"/>
      <c r="N31" s="1"/>
      <c r="O31" s="1"/>
      <c r="P31" s="1"/>
      <c r="Q31" s="1"/>
      <c r="R31" s="1"/>
      <c r="S31" s="1"/>
      <c r="T31" s="1"/>
      <c r="U31" s="1"/>
      <c r="V31" s="1"/>
      <c r="W31" s="1"/>
      <c r="X31" s="1"/>
      <c r="Y31" s="1"/>
      <c r="Z31" s="1"/>
    </row>
    <row r="32" spans="1:26" ht="11.25" customHeight="1" x14ac:dyDescent="0.2">
      <c r="A32" s="1"/>
      <c r="B32" s="1"/>
      <c r="C32" s="1"/>
      <c r="D32" s="1"/>
      <c r="E32" s="1"/>
      <c r="F32" s="1" t="s">
        <v>112</v>
      </c>
      <c r="G32" s="1"/>
      <c r="H32" s="1"/>
      <c r="I32" s="1"/>
      <c r="J32" s="1"/>
      <c r="K32" s="1"/>
      <c r="L32" s="2"/>
      <c r="M32" s="1"/>
      <c r="N32" s="1"/>
      <c r="O32" s="1"/>
      <c r="P32" s="1"/>
      <c r="Q32" s="1"/>
      <c r="R32" s="1"/>
      <c r="S32" s="1"/>
      <c r="T32" s="1"/>
      <c r="U32" s="1"/>
      <c r="V32" s="1"/>
      <c r="W32" s="1"/>
      <c r="X32" s="1"/>
      <c r="Y32" s="1"/>
      <c r="Z32" s="1"/>
    </row>
    <row r="33" spans="1:26" ht="11.25" customHeight="1" x14ac:dyDescent="0.2">
      <c r="A33" s="1"/>
      <c r="B33" s="1"/>
      <c r="C33" s="1"/>
      <c r="D33" s="1"/>
      <c r="E33" s="1"/>
      <c r="F33" s="1" t="s">
        <v>113</v>
      </c>
      <c r="G33" s="1"/>
      <c r="H33" s="1"/>
      <c r="I33" s="1"/>
      <c r="J33" s="1"/>
      <c r="K33" s="1"/>
      <c r="L33" s="2"/>
      <c r="M33" s="1"/>
      <c r="N33" s="1"/>
      <c r="O33" s="1"/>
      <c r="P33" s="1"/>
      <c r="Q33" s="1"/>
      <c r="R33" s="1"/>
      <c r="S33" s="1"/>
      <c r="T33" s="1"/>
      <c r="U33" s="1"/>
      <c r="V33" s="1"/>
      <c r="W33" s="1"/>
      <c r="X33" s="1"/>
      <c r="Y33" s="1"/>
      <c r="Z33" s="1"/>
    </row>
    <row r="34" spans="1:26" ht="11.25" customHeight="1" x14ac:dyDescent="0.2">
      <c r="A34" s="1"/>
      <c r="B34" s="1"/>
      <c r="C34" s="1"/>
      <c r="D34" s="1"/>
      <c r="E34" s="1"/>
      <c r="F34" s="1" t="s">
        <v>114</v>
      </c>
      <c r="G34" s="1"/>
      <c r="H34" s="1"/>
      <c r="I34" s="1"/>
      <c r="J34" s="1"/>
      <c r="K34" s="1"/>
      <c r="L34" s="2"/>
      <c r="M34" s="1"/>
      <c r="N34" s="1"/>
      <c r="O34" s="1"/>
      <c r="P34" s="1"/>
      <c r="Q34" s="1"/>
      <c r="R34" s="1"/>
      <c r="S34" s="1"/>
      <c r="T34" s="1"/>
      <c r="U34" s="1"/>
      <c r="V34" s="1"/>
      <c r="W34" s="1"/>
      <c r="X34" s="1"/>
      <c r="Y34" s="1"/>
      <c r="Z34" s="1"/>
    </row>
    <row r="35" spans="1:26" ht="11.25" customHeight="1" x14ac:dyDescent="0.2">
      <c r="A35" s="1"/>
      <c r="B35" s="1"/>
      <c r="C35" s="1"/>
      <c r="D35" s="1"/>
      <c r="E35" s="1"/>
      <c r="F35" s="1" t="s">
        <v>115</v>
      </c>
      <c r="G35" s="1"/>
      <c r="H35" s="1"/>
      <c r="I35" s="1"/>
      <c r="J35" s="1"/>
      <c r="K35" s="1"/>
      <c r="L35" s="2"/>
      <c r="M35" s="1"/>
      <c r="N35" s="1"/>
      <c r="O35" s="1"/>
      <c r="P35" s="1"/>
      <c r="Q35" s="1"/>
      <c r="R35" s="1"/>
      <c r="S35" s="1"/>
      <c r="T35" s="1"/>
      <c r="U35" s="1"/>
      <c r="V35" s="1"/>
      <c r="W35" s="1"/>
      <c r="X35" s="1"/>
      <c r="Y35" s="1"/>
      <c r="Z35" s="1"/>
    </row>
    <row r="36" spans="1:26" ht="11.25" customHeight="1" x14ac:dyDescent="0.2">
      <c r="A36" s="1"/>
      <c r="B36" s="1" t="s">
        <v>116</v>
      </c>
      <c r="C36" s="1"/>
      <c r="D36" s="1"/>
      <c r="E36" s="1"/>
      <c r="F36" s="1" t="s">
        <v>117</v>
      </c>
      <c r="G36" s="1"/>
      <c r="H36" s="1"/>
      <c r="I36" s="1"/>
      <c r="J36" s="1"/>
      <c r="K36" s="1"/>
      <c r="L36" s="2"/>
      <c r="M36" s="1"/>
      <c r="N36" s="1"/>
      <c r="O36" s="1"/>
      <c r="P36" s="1"/>
      <c r="Q36" s="1"/>
      <c r="R36" s="1"/>
      <c r="S36" s="1"/>
      <c r="T36" s="1"/>
      <c r="U36" s="1"/>
      <c r="V36" s="1"/>
      <c r="W36" s="1"/>
      <c r="X36" s="1"/>
      <c r="Y36" s="1"/>
      <c r="Z36" s="1"/>
    </row>
    <row r="37" spans="1:26" ht="11.25" customHeight="1" x14ac:dyDescent="0.2">
      <c r="A37" s="1"/>
      <c r="B37" s="1" t="s">
        <v>118</v>
      </c>
      <c r="C37" s="1"/>
      <c r="D37" s="1"/>
      <c r="E37" s="1"/>
      <c r="F37" s="1" t="s">
        <v>119</v>
      </c>
      <c r="G37" s="1"/>
      <c r="H37" s="1"/>
      <c r="I37" s="1"/>
      <c r="J37" s="1"/>
      <c r="K37" s="1"/>
      <c r="L37" s="2"/>
      <c r="M37" s="1"/>
      <c r="N37" s="1"/>
      <c r="O37" s="1"/>
      <c r="P37" s="1"/>
      <c r="Q37" s="1"/>
      <c r="R37" s="1"/>
      <c r="S37" s="1"/>
      <c r="T37" s="1"/>
      <c r="U37" s="1"/>
      <c r="V37" s="1"/>
      <c r="W37" s="1"/>
      <c r="X37" s="1"/>
      <c r="Y37" s="1"/>
      <c r="Z37" s="1"/>
    </row>
    <row r="38" spans="1:26" ht="11.25" customHeight="1" x14ac:dyDescent="0.2">
      <c r="A38" s="1"/>
      <c r="B38" s="1" t="s">
        <v>120</v>
      </c>
      <c r="C38" s="1"/>
      <c r="D38" s="1"/>
      <c r="E38" s="1"/>
      <c r="F38" s="1" t="s">
        <v>121</v>
      </c>
      <c r="G38" s="1"/>
      <c r="H38" s="1"/>
      <c r="I38" s="1"/>
      <c r="J38" s="1"/>
      <c r="K38" s="1"/>
      <c r="L38" s="2"/>
      <c r="M38" s="1"/>
      <c r="N38" s="1"/>
      <c r="O38" s="1"/>
      <c r="P38" s="1"/>
      <c r="Q38" s="1"/>
      <c r="R38" s="1"/>
      <c r="S38" s="1"/>
      <c r="T38" s="1"/>
      <c r="U38" s="1"/>
      <c r="V38" s="1"/>
      <c r="W38" s="1"/>
      <c r="X38" s="1"/>
      <c r="Y38" s="1"/>
      <c r="Z38" s="1"/>
    </row>
    <row r="39" spans="1:26" ht="11.25" customHeight="1" x14ac:dyDescent="0.2">
      <c r="A39" s="1"/>
      <c r="B39" s="1" t="s">
        <v>122</v>
      </c>
      <c r="C39" s="1"/>
      <c r="D39" s="1"/>
      <c r="E39" s="1"/>
      <c r="F39" s="1" t="s">
        <v>123</v>
      </c>
      <c r="G39" s="1"/>
      <c r="H39" s="1"/>
      <c r="I39" s="1"/>
      <c r="J39" s="1"/>
      <c r="K39" s="1"/>
      <c r="L39" s="2"/>
      <c r="M39" s="1"/>
      <c r="N39" s="1"/>
      <c r="O39" s="1"/>
      <c r="P39" s="1"/>
      <c r="Q39" s="1"/>
      <c r="R39" s="1"/>
      <c r="S39" s="1"/>
      <c r="T39" s="1"/>
      <c r="U39" s="1"/>
      <c r="V39" s="1"/>
      <c r="W39" s="1"/>
      <c r="X39" s="1"/>
      <c r="Y39" s="1"/>
      <c r="Z39" s="1"/>
    </row>
    <row r="40" spans="1:26" ht="11.25" customHeight="1" x14ac:dyDescent="0.2">
      <c r="A40" s="1"/>
      <c r="B40" s="1" t="s">
        <v>124</v>
      </c>
      <c r="C40" s="1"/>
      <c r="D40" s="1"/>
      <c r="E40" s="1"/>
      <c r="F40" s="1" t="s">
        <v>125</v>
      </c>
      <c r="G40" s="1"/>
      <c r="H40" s="1"/>
      <c r="I40" s="1"/>
      <c r="J40" s="1"/>
      <c r="K40" s="1"/>
      <c r="L40" s="2"/>
      <c r="M40" s="1"/>
      <c r="N40" s="1"/>
      <c r="O40" s="1"/>
      <c r="P40" s="1"/>
      <c r="Q40" s="1"/>
      <c r="R40" s="1"/>
      <c r="S40" s="1"/>
      <c r="T40" s="1"/>
      <c r="U40" s="1"/>
      <c r="V40" s="1"/>
      <c r="W40" s="1"/>
      <c r="X40" s="1"/>
      <c r="Y40" s="1"/>
      <c r="Z40" s="1"/>
    </row>
    <row r="41" spans="1:26" ht="11.25" customHeight="1" x14ac:dyDescent="0.2">
      <c r="A41" s="1"/>
      <c r="B41" s="1" t="s">
        <v>126</v>
      </c>
      <c r="C41" s="1"/>
      <c r="D41" s="1"/>
      <c r="E41" s="1"/>
      <c r="F41" s="1" t="s">
        <v>127</v>
      </c>
      <c r="G41" s="1"/>
      <c r="H41" s="1"/>
      <c r="I41" s="1"/>
      <c r="J41" s="1"/>
      <c r="K41" s="1"/>
      <c r="L41" s="2"/>
      <c r="M41" s="1"/>
      <c r="N41" s="1"/>
      <c r="O41" s="1"/>
      <c r="P41" s="1"/>
      <c r="Q41" s="1"/>
      <c r="R41" s="1"/>
      <c r="S41" s="1"/>
      <c r="T41" s="1"/>
      <c r="U41" s="1"/>
      <c r="V41" s="1"/>
      <c r="W41" s="1"/>
      <c r="X41" s="1"/>
      <c r="Y41" s="1"/>
      <c r="Z41" s="1"/>
    </row>
    <row r="42" spans="1:26" ht="11.25" customHeight="1" x14ac:dyDescent="0.2">
      <c r="A42" s="1"/>
      <c r="B42" s="1" t="s">
        <v>128</v>
      </c>
      <c r="C42" s="1"/>
      <c r="D42" s="1"/>
      <c r="E42" s="1"/>
      <c r="F42" s="1" t="s">
        <v>129</v>
      </c>
      <c r="G42" s="1"/>
      <c r="H42" s="1"/>
      <c r="I42" s="1"/>
      <c r="J42" s="1"/>
      <c r="K42" s="1"/>
      <c r="L42" s="2"/>
      <c r="M42" s="1"/>
      <c r="N42" s="1"/>
      <c r="O42" s="1"/>
      <c r="P42" s="1"/>
      <c r="Q42" s="1"/>
      <c r="R42" s="1"/>
      <c r="S42" s="1"/>
      <c r="T42" s="1"/>
      <c r="U42" s="1"/>
      <c r="V42" s="1"/>
      <c r="W42" s="1"/>
      <c r="X42" s="1"/>
      <c r="Y42" s="1"/>
      <c r="Z42" s="1"/>
    </row>
    <row r="43" spans="1:26" ht="11.25" customHeight="1" x14ac:dyDescent="0.2">
      <c r="A43" s="1"/>
      <c r="B43" s="1" t="s">
        <v>130</v>
      </c>
      <c r="C43" s="1"/>
      <c r="D43" s="1"/>
      <c r="E43" s="1"/>
      <c r="F43" s="1" t="s">
        <v>131</v>
      </c>
      <c r="G43" s="1"/>
      <c r="H43" s="1"/>
      <c r="I43" s="1"/>
      <c r="J43" s="1"/>
      <c r="K43" s="1"/>
      <c r="L43" s="2"/>
      <c r="M43" s="1"/>
      <c r="N43" s="1"/>
      <c r="O43" s="1"/>
      <c r="P43" s="1"/>
      <c r="Q43" s="1"/>
      <c r="R43" s="1"/>
      <c r="S43" s="1"/>
      <c r="T43" s="1"/>
      <c r="U43" s="1"/>
      <c r="V43" s="1"/>
      <c r="W43" s="1"/>
      <c r="X43" s="1"/>
      <c r="Y43" s="1"/>
      <c r="Z43" s="1"/>
    </row>
    <row r="44" spans="1:26" ht="11.25" customHeight="1" x14ac:dyDescent="0.2">
      <c r="A44" s="1"/>
      <c r="B44" s="1"/>
      <c r="C44" s="1"/>
      <c r="D44" s="1"/>
      <c r="E44" s="1"/>
      <c r="F44" s="1" t="s">
        <v>132</v>
      </c>
      <c r="G44" s="1"/>
      <c r="H44" s="1"/>
      <c r="I44" s="1"/>
      <c r="J44" s="1"/>
      <c r="K44" s="1"/>
      <c r="L44" s="2"/>
      <c r="M44" s="1"/>
      <c r="N44" s="1"/>
      <c r="O44" s="1"/>
      <c r="P44" s="1"/>
      <c r="Q44" s="1"/>
      <c r="R44" s="1"/>
      <c r="S44" s="1"/>
      <c r="T44" s="1"/>
      <c r="U44" s="1"/>
      <c r="V44" s="1"/>
      <c r="W44" s="1"/>
      <c r="X44" s="1"/>
      <c r="Y44" s="1"/>
      <c r="Z44" s="1"/>
    </row>
    <row r="45" spans="1:26" ht="11.25" customHeight="1" x14ac:dyDescent="0.2">
      <c r="A45" s="1"/>
      <c r="B45" s="1"/>
      <c r="C45" s="1"/>
      <c r="D45" s="1"/>
      <c r="E45" s="1"/>
      <c r="F45" s="1" t="s">
        <v>133</v>
      </c>
      <c r="G45" s="1"/>
      <c r="H45" s="1"/>
      <c r="I45" s="1"/>
      <c r="J45" s="1"/>
      <c r="K45" s="1"/>
      <c r="L45" s="2"/>
      <c r="M45" s="1"/>
      <c r="N45" s="1"/>
      <c r="O45" s="1"/>
      <c r="P45" s="1"/>
      <c r="Q45" s="1"/>
      <c r="R45" s="1"/>
      <c r="S45" s="1"/>
      <c r="T45" s="1"/>
      <c r="U45" s="1"/>
      <c r="V45" s="1"/>
      <c r="W45" s="1"/>
      <c r="X45" s="1"/>
      <c r="Y45" s="1"/>
      <c r="Z45" s="1"/>
    </row>
    <row r="46" spans="1:26" ht="11.25" customHeight="1" x14ac:dyDescent="0.2">
      <c r="A46" s="1"/>
      <c r="B46" s="1"/>
      <c r="C46" s="1"/>
      <c r="D46" s="1"/>
      <c r="E46" s="1"/>
      <c r="F46" s="1" t="s">
        <v>134</v>
      </c>
      <c r="G46" s="1"/>
      <c r="H46" s="1"/>
      <c r="I46" s="1"/>
      <c r="J46" s="1"/>
      <c r="K46" s="1"/>
      <c r="L46" s="2"/>
      <c r="M46" s="1"/>
      <c r="N46" s="1"/>
      <c r="O46" s="1"/>
      <c r="P46" s="1"/>
      <c r="Q46" s="1"/>
      <c r="R46" s="1"/>
      <c r="S46" s="1"/>
      <c r="T46" s="1"/>
      <c r="U46" s="1"/>
      <c r="V46" s="1"/>
      <c r="W46" s="1"/>
      <c r="X46" s="1"/>
      <c r="Y46" s="1"/>
      <c r="Z46" s="1"/>
    </row>
    <row r="47" spans="1:26" ht="11.25" customHeight="1" x14ac:dyDescent="0.2">
      <c r="A47" s="1"/>
      <c r="B47" s="1" t="s">
        <v>135</v>
      </c>
      <c r="C47" s="1" t="s">
        <v>136</v>
      </c>
      <c r="D47" s="1" t="s">
        <v>137</v>
      </c>
      <c r="E47" s="1"/>
      <c r="F47" s="1" t="s">
        <v>138</v>
      </c>
      <c r="G47" s="1"/>
      <c r="H47" s="1"/>
      <c r="I47" s="1"/>
      <c r="J47" s="1"/>
      <c r="K47" s="1"/>
      <c r="L47" s="2"/>
      <c r="M47" s="1"/>
      <c r="N47" s="1"/>
      <c r="O47" s="1"/>
      <c r="P47" s="1"/>
      <c r="Q47" s="1"/>
      <c r="R47" s="1"/>
      <c r="S47" s="1"/>
      <c r="T47" s="1"/>
      <c r="U47" s="1"/>
      <c r="V47" s="1"/>
      <c r="W47" s="1"/>
      <c r="X47" s="1"/>
      <c r="Y47" s="1"/>
      <c r="Z47" s="1"/>
    </row>
    <row r="48" spans="1:26" ht="11.25" customHeight="1" x14ac:dyDescent="0.2">
      <c r="A48" s="1"/>
      <c r="B48" s="6" t="s">
        <v>14</v>
      </c>
      <c r="C48" s="6" t="s">
        <v>139</v>
      </c>
      <c r="D48" s="6" t="s">
        <v>140</v>
      </c>
      <c r="E48" s="1"/>
      <c r="F48" s="1" t="s">
        <v>141</v>
      </c>
      <c r="G48" s="1"/>
      <c r="H48" s="1"/>
      <c r="I48" s="1"/>
      <c r="J48" s="1"/>
      <c r="K48" s="1"/>
      <c r="L48" s="2"/>
      <c r="M48" s="1"/>
      <c r="N48" s="1"/>
      <c r="O48" s="1"/>
      <c r="P48" s="1"/>
      <c r="Q48" s="1"/>
      <c r="R48" s="1"/>
      <c r="S48" s="1"/>
      <c r="T48" s="1"/>
      <c r="U48" s="1"/>
      <c r="V48" s="1"/>
      <c r="W48" s="1"/>
      <c r="X48" s="1"/>
      <c r="Y48" s="1"/>
      <c r="Z48" s="1"/>
    </row>
    <row r="49" spans="1:26" ht="11.25" customHeight="1" x14ac:dyDescent="0.2">
      <c r="A49" s="1"/>
      <c r="B49" s="6" t="s">
        <v>14</v>
      </c>
      <c r="C49" s="6" t="s">
        <v>139</v>
      </c>
      <c r="D49" s="6" t="s">
        <v>142</v>
      </c>
      <c r="E49" s="1"/>
      <c r="F49" s="1" t="s">
        <v>143</v>
      </c>
      <c r="G49" s="1"/>
      <c r="H49" s="1"/>
      <c r="I49" s="1"/>
      <c r="J49" s="1"/>
      <c r="K49" s="1"/>
      <c r="L49" s="2"/>
      <c r="M49" s="1"/>
      <c r="N49" s="1"/>
      <c r="O49" s="1"/>
      <c r="P49" s="1"/>
      <c r="Q49" s="1"/>
      <c r="R49" s="1"/>
      <c r="S49" s="1"/>
      <c r="T49" s="1"/>
      <c r="U49" s="1"/>
      <c r="V49" s="1"/>
      <c r="W49" s="1"/>
      <c r="X49" s="1"/>
      <c r="Y49" s="1"/>
      <c r="Z49" s="1"/>
    </row>
    <row r="50" spans="1:26" ht="11.25" customHeight="1" x14ac:dyDescent="0.2">
      <c r="A50" s="1"/>
      <c r="B50" s="6" t="s">
        <v>14</v>
      </c>
      <c r="C50" s="6" t="s">
        <v>139</v>
      </c>
      <c r="D50" s="6" t="s">
        <v>144</v>
      </c>
      <c r="E50" s="1"/>
      <c r="F50" s="1" t="s">
        <v>145</v>
      </c>
      <c r="G50" s="1"/>
      <c r="H50" s="1"/>
      <c r="I50" s="1"/>
      <c r="J50" s="1"/>
      <c r="K50" s="1"/>
      <c r="L50" s="2"/>
      <c r="M50" s="1"/>
      <c r="N50" s="1"/>
      <c r="O50" s="1"/>
      <c r="P50" s="1"/>
      <c r="Q50" s="1"/>
      <c r="R50" s="1"/>
      <c r="S50" s="1"/>
      <c r="T50" s="1"/>
      <c r="U50" s="1"/>
      <c r="V50" s="1"/>
      <c r="W50" s="1"/>
      <c r="X50" s="1"/>
      <c r="Y50" s="1"/>
      <c r="Z50" s="1"/>
    </row>
    <row r="51" spans="1:26" ht="11.25" customHeight="1" x14ac:dyDescent="0.2">
      <c r="A51" s="1"/>
      <c r="B51" s="6" t="s">
        <v>20</v>
      </c>
      <c r="C51" s="6" t="s">
        <v>146</v>
      </c>
      <c r="D51" s="6" t="s">
        <v>147</v>
      </c>
      <c r="E51" s="1"/>
      <c r="F51" s="1" t="s">
        <v>148</v>
      </c>
      <c r="G51" s="1"/>
      <c r="H51" s="1"/>
      <c r="I51" s="1"/>
      <c r="J51" s="1"/>
      <c r="K51" s="1"/>
      <c r="L51" s="2"/>
      <c r="M51" s="1"/>
      <c r="N51" s="1"/>
      <c r="O51" s="1"/>
      <c r="P51" s="1"/>
      <c r="Q51" s="1"/>
      <c r="R51" s="1"/>
      <c r="S51" s="1"/>
      <c r="T51" s="1"/>
      <c r="U51" s="1"/>
      <c r="V51" s="1"/>
      <c r="W51" s="1"/>
      <c r="X51" s="1"/>
      <c r="Y51" s="1"/>
      <c r="Z51" s="1"/>
    </row>
    <row r="52" spans="1:26" ht="11.25" customHeight="1" x14ac:dyDescent="0.2">
      <c r="A52" s="1"/>
      <c r="B52" s="6" t="s">
        <v>20</v>
      </c>
      <c r="C52" s="6" t="s">
        <v>146</v>
      </c>
      <c r="D52" s="6" t="s">
        <v>149</v>
      </c>
      <c r="E52" s="1"/>
      <c r="F52" s="1" t="s">
        <v>150</v>
      </c>
      <c r="G52" s="1"/>
      <c r="H52" s="1"/>
      <c r="I52" s="1"/>
      <c r="J52" s="1"/>
      <c r="K52" s="1"/>
      <c r="L52" s="2"/>
      <c r="M52" s="1"/>
      <c r="N52" s="1"/>
      <c r="O52" s="1"/>
      <c r="P52" s="1"/>
      <c r="Q52" s="1"/>
      <c r="R52" s="1"/>
      <c r="S52" s="1"/>
      <c r="T52" s="1"/>
      <c r="U52" s="1"/>
      <c r="V52" s="1"/>
      <c r="W52" s="1"/>
      <c r="X52" s="1"/>
      <c r="Y52" s="1"/>
      <c r="Z52" s="1"/>
    </row>
    <row r="53" spans="1:26" ht="11.25" customHeight="1" x14ac:dyDescent="0.2">
      <c r="A53" s="1"/>
      <c r="B53" s="6" t="s">
        <v>20</v>
      </c>
      <c r="C53" s="6" t="s">
        <v>146</v>
      </c>
      <c r="D53" s="6" t="s">
        <v>151</v>
      </c>
      <c r="E53" s="1"/>
      <c r="F53" s="1"/>
      <c r="G53" s="1"/>
      <c r="H53" s="1"/>
      <c r="I53" s="1"/>
      <c r="J53" s="1"/>
      <c r="K53" s="1"/>
      <c r="L53" s="2"/>
      <c r="M53" s="1"/>
      <c r="N53" s="1"/>
      <c r="O53" s="1"/>
      <c r="P53" s="1"/>
      <c r="Q53" s="1"/>
      <c r="R53" s="1"/>
      <c r="S53" s="1"/>
      <c r="T53" s="1"/>
      <c r="U53" s="1"/>
      <c r="V53" s="1"/>
      <c r="W53" s="1"/>
      <c r="X53" s="1"/>
      <c r="Y53" s="1"/>
      <c r="Z53" s="1"/>
    </row>
    <row r="54" spans="1:26" ht="11.25" customHeight="1" x14ac:dyDescent="0.2">
      <c r="A54" s="1"/>
      <c r="B54" s="6" t="s">
        <v>26</v>
      </c>
      <c r="C54" s="6" t="s">
        <v>152</v>
      </c>
      <c r="D54" s="6" t="s">
        <v>153</v>
      </c>
      <c r="E54" s="1"/>
      <c r="F54" s="1"/>
      <c r="G54" s="1"/>
      <c r="H54" s="1"/>
      <c r="I54" s="1"/>
      <c r="J54" s="1"/>
      <c r="K54" s="1"/>
      <c r="L54" s="2"/>
      <c r="M54" s="1"/>
      <c r="N54" s="1"/>
      <c r="O54" s="1"/>
      <c r="P54" s="1"/>
      <c r="Q54" s="1"/>
      <c r="R54" s="1"/>
      <c r="S54" s="1"/>
      <c r="T54" s="1"/>
      <c r="U54" s="1"/>
      <c r="V54" s="1"/>
      <c r="W54" s="1"/>
      <c r="X54" s="1"/>
      <c r="Y54" s="1"/>
      <c r="Z54" s="1"/>
    </row>
    <row r="55" spans="1:26" ht="11.25" customHeight="1" x14ac:dyDescent="0.2">
      <c r="A55" s="1"/>
      <c r="B55" s="6" t="s">
        <v>26</v>
      </c>
      <c r="C55" s="6" t="s">
        <v>152</v>
      </c>
      <c r="D55" s="6" t="s">
        <v>154</v>
      </c>
      <c r="E55" s="1"/>
      <c r="F55" s="1"/>
      <c r="G55" s="1"/>
      <c r="H55" s="1"/>
      <c r="I55" s="1"/>
      <c r="J55" s="1"/>
      <c r="K55" s="1"/>
      <c r="L55" s="2"/>
      <c r="M55" s="1"/>
      <c r="N55" s="1"/>
      <c r="O55" s="1"/>
      <c r="P55" s="1"/>
      <c r="Q55" s="1"/>
      <c r="R55" s="1"/>
      <c r="S55" s="1"/>
      <c r="T55" s="1"/>
      <c r="U55" s="1"/>
      <c r="V55" s="1"/>
      <c r="W55" s="1"/>
      <c r="X55" s="1"/>
      <c r="Y55" s="1"/>
      <c r="Z55" s="1"/>
    </row>
    <row r="56" spans="1:26" ht="11.25" customHeight="1" x14ac:dyDescent="0.2">
      <c r="A56" s="1"/>
      <c r="B56" s="6" t="s">
        <v>26</v>
      </c>
      <c r="C56" s="6" t="s">
        <v>152</v>
      </c>
      <c r="D56" s="6" t="s">
        <v>155</v>
      </c>
      <c r="E56" s="1"/>
      <c r="F56" s="1"/>
      <c r="G56" s="1"/>
      <c r="H56" s="1"/>
      <c r="I56" s="1"/>
      <c r="J56" s="1"/>
      <c r="K56" s="1"/>
      <c r="L56" s="2"/>
      <c r="M56" s="1"/>
      <c r="N56" s="1"/>
      <c r="O56" s="1"/>
      <c r="P56" s="1"/>
      <c r="Q56" s="1"/>
      <c r="R56" s="1"/>
      <c r="S56" s="1"/>
      <c r="T56" s="1"/>
      <c r="U56" s="1"/>
      <c r="V56" s="1"/>
      <c r="W56" s="1"/>
      <c r="X56" s="1"/>
      <c r="Y56" s="1"/>
      <c r="Z56" s="1"/>
    </row>
    <row r="57" spans="1:26" ht="11.25" customHeight="1" x14ac:dyDescent="0.2">
      <c r="A57" s="1"/>
      <c r="B57" s="6" t="s">
        <v>32</v>
      </c>
      <c r="C57" s="6" t="s">
        <v>156</v>
      </c>
      <c r="D57" s="6" t="s">
        <v>157</v>
      </c>
      <c r="E57" s="1"/>
      <c r="F57" s="1"/>
      <c r="G57" s="1"/>
      <c r="H57" s="1"/>
      <c r="I57" s="1"/>
      <c r="J57" s="1"/>
      <c r="K57" s="1"/>
      <c r="L57" s="2"/>
      <c r="M57" s="1"/>
      <c r="N57" s="1"/>
      <c r="O57" s="1"/>
      <c r="P57" s="1"/>
      <c r="Q57" s="1"/>
      <c r="R57" s="1"/>
      <c r="S57" s="1"/>
      <c r="T57" s="1"/>
      <c r="U57" s="1"/>
      <c r="V57" s="1"/>
      <c r="W57" s="1"/>
      <c r="X57" s="1"/>
      <c r="Y57" s="1"/>
      <c r="Z57" s="1"/>
    </row>
    <row r="58" spans="1:26" ht="11.25" customHeight="1" x14ac:dyDescent="0.2">
      <c r="A58" s="1"/>
      <c r="B58" s="6" t="s">
        <v>32</v>
      </c>
      <c r="C58" s="6" t="s">
        <v>156</v>
      </c>
      <c r="D58" s="6" t="s">
        <v>158</v>
      </c>
      <c r="E58" s="1"/>
      <c r="F58" s="1"/>
      <c r="G58" s="1"/>
      <c r="H58" s="1"/>
      <c r="I58" s="1"/>
      <c r="J58" s="1"/>
      <c r="K58" s="1"/>
      <c r="L58" s="2"/>
      <c r="M58" s="1"/>
      <c r="N58" s="1"/>
      <c r="O58" s="1"/>
      <c r="P58" s="1"/>
      <c r="Q58" s="1"/>
      <c r="R58" s="1"/>
      <c r="S58" s="1"/>
      <c r="T58" s="1"/>
      <c r="U58" s="1"/>
      <c r="V58" s="1"/>
      <c r="W58" s="1"/>
      <c r="X58" s="1"/>
      <c r="Y58" s="1"/>
      <c r="Z58" s="1"/>
    </row>
    <row r="59" spans="1:26" ht="11.25" customHeight="1" x14ac:dyDescent="0.2">
      <c r="A59" s="1"/>
      <c r="B59" s="6" t="s">
        <v>32</v>
      </c>
      <c r="C59" s="6" t="s">
        <v>156</v>
      </c>
      <c r="D59" s="6" t="s">
        <v>159</v>
      </c>
      <c r="E59" s="1"/>
      <c r="F59" s="1"/>
      <c r="G59" s="1"/>
      <c r="H59" s="1"/>
      <c r="I59" s="1"/>
      <c r="J59" s="1"/>
      <c r="K59" s="1"/>
      <c r="L59" s="2"/>
      <c r="M59" s="1"/>
      <c r="N59" s="1"/>
      <c r="O59" s="1"/>
      <c r="P59" s="1"/>
      <c r="Q59" s="1"/>
      <c r="R59" s="1"/>
      <c r="S59" s="1"/>
      <c r="T59" s="1"/>
      <c r="U59" s="1"/>
      <c r="V59" s="1"/>
      <c r="W59" s="1"/>
      <c r="X59" s="1"/>
      <c r="Y59" s="1"/>
      <c r="Z59" s="1"/>
    </row>
    <row r="60" spans="1:26" ht="11.25" customHeight="1" x14ac:dyDescent="0.2">
      <c r="A60" s="1"/>
      <c r="B60" s="6" t="s">
        <v>38</v>
      </c>
      <c r="C60" s="6" t="s">
        <v>160</v>
      </c>
      <c r="D60" s="6" t="s">
        <v>161</v>
      </c>
      <c r="E60" s="1"/>
      <c r="F60" s="1"/>
      <c r="G60" s="1"/>
      <c r="H60" s="1"/>
      <c r="I60" s="1"/>
      <c r="J60" s="1"/>
      <c r="K60" s="1"/>
      <c r="L60" s="2"/>
      <c r="M60" s="1"/>
      <c r="N60" s="1"/>
      <c r="O60" s="1"/>
      <c r="P60" s="1"/>
      <c r="Q60" s="1"/>
      <c r="R60" s="1"/>
      <c r="S60" s="1"/>
      <c r="T60" s="1"/>
      <c r="U60" s="1"/>
      <c r="V60" s="1"/>
      <c r="W60" s="1"/>
      <c r="X60" s="1"/>
      <c r="Y60" s="1"/>
      <c r="Z60" s="1"/>
    </row>
    <row r="61" spans="1:26" ht="11.25" customHeight="1" x14ac:dyDescent="0.2">
      <c r="A61" s="1"/>
      <c r="B61" s="6" t="s">
        <v>38</v>
      </c>
      <c r="C61" s="6" t="s">
        <v>160</v>
      </c>
      <c r="D61" s="6" t="s">
        <v>162</v>
      </c>
      <c r="E61" s="1"/>
      <c r="F61" s="1"/>
      <c r="G61" s="1"/>
      <c r="H61" s="1"/>
      <c r="I61" s="1"/>
      <c r="J61" s="1"/>
      <c r="K61" s="1"/>
      <c r="L61" s="2"/>
      <c r="M61" s="1"/>
      <c r="N61" s="1"/>
      <c r="O61" s="1"/>
      <c r="P61" s="1"/>
      <c r="Q61" s="1"/>
      <c r="R61" s="1"/>
      <c r="S61" s="1"/>
      <c r="T61" s="1"/>
      <c r="U61" s="1"/>
      <c r="V61" s="1"/>
      <c r="W61" s="1"/>
      <c r="X61" s="1"/>
      <c r="Y61" s="1"/>
      <c r="Z61" s="1"/>
    </row>
    <row r="62" spans="1:26" ht="11.25" customHeight="1" x14ac:dyDescent="0.2">
      <c r="A62" s="1"/>
      <c r="B62" s="6" t="s">
        <v>38</v>
      </c>
      <c r="C62" s="6" t="s">
        <v>160</v>
      </c>
      <c r="D62" s="6" t="s">
        <v>151</v>
      </c>
      <c r="E62" s="1"/>
      <c r="F62" s="1"/>
      <c r="G62" s="1"/>
      <c r="H62" s="1"/>
      <c r="I62" s="1"/>
      <c r="J62" s="1"/>
      <c r="K62" s="1"/>
      <c r="L62" s="2"/>
      <c r="M62" s="1"/>
      <c r="N62" s="1"/>
      <c r="O62" s="1"/>
      <c r="P62" s="1"/>
      <c r="Q62" s="1"/>
      <c r="R62" s="1"/>
      <c r="S62" s="1"/>
      <c r="T62" s="1"/>
      <c r="U62" s="1"/>
      <c r="V62" s="1"/>
      <c r="W62" s="1"/>
      <c r="X62" s="1"/>
      <c r="Y62" s="1"/>
      <c r="Z62" s="1"/>
    </row>
    <row r="63" spans="1:26" ht="11.25" customHeight="1" x14ac:dyDescent="0.2">
      <c r="A63" s="1"/>
      <c r="B63" s="6" t="s">
        <v>44</v>
      </c>
      <c r="C63" s="6" t="s">
        <v>163</v>
      </c>
      <c r="D63" s="6" t="s">
        <v>164</v>
      </c>
      <c r="E63" s="1"/>
      <c r="F63" s="1"/>
      <c r="G63" s="1"/>
      <c r="H63" s="1"/>
      <c r="I63" s="1"/>
      <c r="J63" s="1"/>
      <c r="K63" s="1"/>
      <c r="L63" s="2"/>
      <c r="M63" s="1"/>
      <c r="N63" s="1"/>
      <c r="O63" s="1"/>
      <c r="P63" s="1"/>
      <c r="Q63" s="1"/>
      <c r="R63" s="1"/>
      <c r="S63" s="1"/>
      <c r="T63" s="1"/>
      <c r="U63" s="1"/>
      <c r="V63" s="1"/>
      <c r="W63" s="1"/>
      <c r="X63" s="1"/>
      <c r="Y63" s="1"/>
      <c r="Z63" s="1"/>
    </row>
    <row r="64" spans="1:26" ht="11.25" customHeight="1" x14ac:dyDescent="0.2">
      <c r="A64" s="1"/>
      <c r="B64" s="6" t="s">
        <v>44</v>
      </c>
      <c r="C64" s="6" t="s">
        <v>163</v>
      </c>
      <c r="D64" s="6" t="s">
        <v>165</v>
      </c>
      <c r="E64" s="1"/>
      <c r="F64" s="1"/>
      <c r="G64" s="1"/>
      <c r="H64" s="1"/>
      <c r="I64" s="1"/>
      <c r="J64" s="1"/>
      <c r="K64" s="1"/>
      <c r="L64" s="2"/>
      <c r="M64" s="1"/>
      <c r="N64" s="1"/>
      <c r="O64" s="1"/>
      <c r="P64" s="1"/>
      <c r="Q64" s="1"/>
      <c r="R64" s="1"/>
      <c r="S64" s="1"/>
      <c r="T64" s="1"/>
      <c r="U64" s="1"/>
      <c r="V64" s="1"/>
      <c r="W64" s="1"/>
      <c r="X64" s="1"/>
      <c r="Y64" s="1"/>
      <c r="Z64" s="1"/>
    </row>
    <row r="65" spans="1:26" ht="11.25" customHeight="1" x14ac:dyDescent="0.2">
      <c r="A65" s="1"/>
      <c r="B65" s="6" t="s">
        <v>44</v>
      </c>
      <c r="C65" s="6" t="s">
        <v>163</v>
      </c>
      <c r="D65" s="6" t="s">
        <v>166</v>
      </c>
      <c r="E65" s="1"/>
      <c r="F65" s="1"/>
      <c r="G65" s="1"/>
      <c r="H65" s="1"/>
      <c r="I65" s="1"/>
      <c r="J65" s="1"/>
      <c r="K65" s="1"/>
      <c r="L65" s="2"/>
      <c r="M65" s="1"/>
      <c r="N65" s="1"/>
      <c r="O65" s="1"/>
      <c r="P65" s="1"/>
      <c r="Q65" s="1"/>
      <c r="R65" s="1"/>
      <c r="S65" s="1"/>
      <c r="T65" s="1"/>
      <c r="U65" s="1"/>
      <c r="V65" s="1"/>
      <c r="W65" s="1"/>
      <c r="X65" s="1"/>
      <c r="Y65" s="1"/>
      <c r="Z65" s="1"/>
    </row>
    <row r="66" spans="1:26" ht="11.25" customHeight="1" x14ac:dyDescent="0.2">
      <c r="A66" s="1"/>
      <c r="B66" s="1"/>
      <c r="C66" s="1"/>
      <c r="D66" s="1"/>
      <c r="E66" s="1"/>
      <c r="F66" s="1"/>
      <c r="G66" s="1"/>
      <c r="H66" s="1"/>
      <c r="I66" s="1"/>
      <c r="J66" s="1"/>
      <c r="K66" s="1"/>
      <c r="L66" s="2"/>
      <c r="M66" s="1"/>
      <c r="N66" s="1"/>
      <c r="O66" s="1"/>
      <c r="P66" s="1"/>
      <c r="Q66" s="1"/>
      <c r="R66" s="1"/>
      <c r="S66" s="1"/>
      <c r="T66" s="1"/>
      <c r="U66" s="1"/>
      <c r="V66" s="1"/>
      <c r="W66" s="1"/>
      <c r="X66" s="1"/>
      <c r="Y66" s="1"/>
      <c r="Z66" s="1"/>
    </row>
    <row r="67" spans="1:26" ht="11.25" hidden="1" customHeight="1" x14ac:dyDescent="0.2">
      <c r="A67" s="1"/>
      <c r="B67" s="1"/>
      <c r="C67" s="1"/>
      <c r="D67" s="1"/>
      <c r="E67" s="1"/>
      <c r="F67" s="1"/>
      <c r="G67" s="1"/>
      <c r="H67" s="1"/>
      <c r="I67" s="1"/>
      <c r="J67" s="1"/>
      <c r="K67" s="1"/>
      <c r="L67" s="2"/>
      <c r="M67" s="1"/>
      <c r="N67" s="1"/>
      <c r="O67" s="1"/>
      <c r="P67" s="1"/>
      <c r="Q67" s="1"/>
      <c r="R67" s="1"/>
      <c r="S67" s="1"/>
      <c r="T67" s="1"/>
      <c r="U67" s="1"/>
      <c r="V67" s="1"/>
      <c r="W67" s="1"/>
      <c r="X67" s="1"/>
      <c r="Y67" s="1"/>
      <c r="Z67" s="1"/>
    </row>
    <row r="68" spans="1:26" ht="11.25" hidden="1" customHeight="1" x14ac:dyDescent="0.2">
      <c r="A68" s="1"/>
      <c r="B68" s="1"/>
      <c r="C68" s="1"/>
      <c r="D68" s="1"/>
      <c r="E68" s="1"/>
      <c r="F68" s="1"/>
      <c r="G68" s="1"/>
      <c r="H68" s="1"/>
      <c r="I68" s="1"/>
      <c r="J68" s="1"/>
      <c r="K68" s="1"/>
      <c r="L68" s="2"/>
      <c r="M68" s="1"/>
      <c r="N68" s="1"/>
      <c r="O68" s="1"/>
      <c r="P68" s="1"/>
      <c r="Q68" s="1"/>
      <c r="R68" s="1"/>
      <c r="S68" s="1"/>
      <c r="T68" s="1"/>
      <c r="U68" s="1"/>
      <c r="V68" s="1"/>
      <c r="W68" s="1"/>
      <c r="X68" s="1"/>
      <c r="Y68" s="1"/>
      <c r="Z68" s="1"/>
    </row>
    <row r="69" spans="1:26" ht="11.25" hidden="1" customHeight="1" x14ac:dyDescent="0.2">
      <c r="A69" s="1"/>
      <c r="B69" s="1"/>
      <c r="C69" s="1"/>
      <c r="D69" s="1"/>
      <c r="E69" s="1"/>
      <c r="F69" s="1"/>
      <c r="G69" s="1"/>
      <c r="H69" s="1"/>
      <c r="I69" s="1"/>
      <c r="J69" s="1"/>
      <c r="K69" s="1"/>
      <c r="L69" s="2"/>
      <c r="M69" s="1"/>
      <c r="N69" s="1"/>
      <c r="O69" s="1"/>
      <c r="P69" s="1"/>
      <c r="Q69" s="1"/>
      <c r="R69" s="1"/>
      <c r="S69" s="1"/>
      <c r="T69" s="1"/>
      <c r="U69" s="1"/>
      <c r="V69" s="1"/>
      <c r="W69" s="1"/>
      <c r="X69" s="1"/>
      <c r="Y69" s="1"/>
      <c r="Z69" s="1"/>
    </row>
    <row r="70" spans="1:26" ht="11.25" hidden="1" customHeight="1" x14ac:dyDescent="0.2">
      <c r="A70" s="1"/>
      <c r="B70" s="1"/>
      <c r="C70" s="1"/>
      <c r="D70" s="1"/>
      <c r="E70" s="1"/>
      <c r="F70" s="1"/>
      <c r="G70" s="1"/>
      <c r="H70" s="1"/>
      <c r="I70" s="1"/>
      <c r="J70" s="1"/>
      <c r="K70" s="1"/>
      <c r="L70" s="2"/>
      <c r="M70" s="1"/>
      <c r="N70" s="1"/>
      <c r="O70" s="1"/>
      <c r="P70" s="1"/>
      <c r="Q70" s="1"/>
      <c r="R70" s="1"/>
      <c r="S70" s="1"/>
      <c r="T70" s="1"/>
      <c r="U70" s="1"/>
      <c r="V70" s="1"/>
      <c r="W70" s="1"/>
      <c r="X70" s="1"/>
      <c r="Y70" s="1"/>
      <c r="Z70" s="1"/>
    </row>
    <row r="71" spans="1:26" ht="11.25" hidden="1" customHeight="1" x14ac:dyDescent="0.2">
      <c r="A71" s="1"/>
      <c r="B71" s="1"/>
      <c r="C71" s="1"/>
      <c r="D71" s="1"/>
      <c r="E71" s="1"/>
      <c r="F71" s="1"/>
      <c r="G71" s="1"/>
      <c r="H71" s="1"/>
      <c r="I71" s="1"/>
      <c r="J71" s="1"/>
      <c r="K71" s="1"/>
      <c r="L71" s="2"/>
      <c r="M71" s="1"/>
      <c r="N71" s="1"/>
      <c r="O71" s="1"/>
      <c r="P71" s="1"/>
      <c r="Q71" s="1"/>
      <c r="R71" s="1"/>
      <c r="S71" s="1"/>
      <c r="T71" s="1"/>
      <c r="U71" s="1"/>
      <c r="V71" s="1"/>
      <c r="W71" s="1"/>
      <c r="X71" s="1"/>
      <c r="Y71" s="1"/>
      <c r="Z71" s="1"/>
    </row>
    <row r="72" spans="1:26" ht="11.25" hidden="1" customHeight="1" x14ac:dyDescent="0.2">
      <c r="A72" s="1"/>
      <c r="B72" s="1"/>
      <c r="C72" s="1"/>
      <c r="D72" s="1"/>
      <c r="E72" s="1"/>
      <c r="F72" s="1"/>
      <c r="G72" s="1"/>
      <c r="H72" s="1"/>
      <c r="I72" s="1"/>
      <c r="J72" s="1"/>
      <c r="K72" s="1"/>
      <c r="L72" s="2"/>
      <c r="M72" s="1"/>
      <c r="N72" s="1"/>
      <c r="O72" s="1"/>
      <c r="P72" s="1"/>
      <c r="Q72" s="1"/>
      <c r="R72" s="1"/>
      <c r="S72" s="1"/>
      <c r="T72" s="1"/>
      <c r="U72" s="1"/>
      <c r="V72" s="1"/>
      <c r="W72" s="1"/>
      <c r="X72" s="1"/>
      <c r="Y72" s="1"/>
      <c r="Z72" s="1"/>
    </row>
    <row r="73" spans="1:26" ht="11.25" hidden="1" customHeight="1" x14ac:dyDescent="0.2">
      <c r="A73" s="1"/>
      <c r="B73" s="1"/>
      <c r="C73" s="1"/>
      <c r="D73" s="1"/>
      <c r="E73" s="1"/>
      <c r="F73" s="1"/>
      <c r="G73" s="1"/>
      <c r="H73" s="1"/>
      <c r="I73" s="1"/>
      <c r="J73" s="1"/>
      <c r="K73" s="1"/>
      <c r="L73" s="2"/>
      <c r="M73" s="1"/>
      <c r="N73" s="1"/>
      <c r="O73" s="1"/>
      <c r="P73" s="1"/>
      <c r="Q73" s="1"/>
      <c r="R73" s="1"/>
      <c r="S73" s="1"/>
      <c r="T73" s="1"/>
      <c r="U73" s="1"/>
      <c r="V73" s="1"/>
      <c r="W73" s="1"/>
      <c r="X73" s="1"/>
      <c r="Y73" s="1"/>
      <c r="Z73" s="1"/>
    </row>
    <row r="74" spans="1:26" ht="11.25" hidden="1" customHeight="1" x14ac:dyDescent="0.2">
      <c r="A74" s="1"/>
      <c r="B74" s="1"/>
      <c r="C74" s="1"/>
      <c r="D74" s="1"/>
      <c r="E74" s="1"/>
      <c r="F74" s="1"/>
      <c r="G74" s="1"/>
      <c r="H74" s="1"/>
      <c r="I74" s="1"/>
      <c r="J74" s="1"/>
      <c r="K74" s="1"/>
      <c r="L74" s="2"/>
      <c r="M74" s="1"/>
      <c r="N74" s="1"/>
      <c r="O74" s="1"/>
      <c r="P74" s="1"/>
      <c r="Q74" s="1"/>
      <c r="R74" s="1"/>
      <c r="S74" s="1"/>
      <c r="T74" s="1"/>
      <c r="U74" s="1"/>
      <c r="V74" s="1"/>
      <c r="W74" s="1"/>
      <c r="X74" s="1"/>
      <c r="Y74" s="1"/>
      <c r="Z74" s="1"/>
    </row>
    <row r="75" spans="1:26" ht="11.25" hidden="1" customHeight="1" x14ac:dyDescent="0.2">
      <c r="A75" s="1"/>
      <c r="B75" s="1"/>
      <c r="C75" s="1"/>
      <c r="D75" s="1"/>
      <c r="E75" s="1"/>
      <c r="F75" s="1"/>
      <c r="G75" s="1"/>
      <c r="H75" s="1"/>
      <c r="I75" s="1"/>
      <c r="J75" s="1"/>
      <c r="K75" s="1"/>
      <c r="L75" s="2"/>
      <c r="M75" s="1"/>
      <c r="N75" s="1"/>
      <c r="O75" s="1"/>
      <c r="P75" s="1"/>
      <c r="Q75" s="1"/>
      <c r="R75" s="1"/>
      <c r="S75" s="1"/>
      <c r="T75" s="1"/>
      <c r="U75" s="1"/>
      <c r="V75" s="1"/>
      <c r="W75" s="1"/>
      <c r="X75" s="1"/>
      <c r="Y75" s="1"/>
      <c r="Z75" s="1"/>
    </row>
    <row r="76" spans="1:26" ht="11.25" hidden="1" customHeight="1" x14ac:dyDescent="0.2">
      <c r="A76" s="1"/>
      <c r="B76" s="1"/>
      <c r="C76" s="1"/>
      <c r="D76" s="1"/>
      <c r="E76" s="1"/>
      <c r="F76" s="1"/>
      <c r="G76" s="1"/>
      <c r="H76" s="1"/>
      <c r="I76" s="1"/>
      <c r="J76" s="1"/>
      <c r="K76" s="1"/>
      <c r="L76" s="2"/>
      <c r="M76" s="1"/>
      <c r="N76" s="1"/>
      <c r="O76" s="1"/>
      <c r="P76" s="1"/>
      <c r="Q76" s="1"/>
      <c r="R76" s="1"/>
      <c r="S76" s="1"/>
      <c r="T76" s="1"/>
      <c r="U76" s="1"/>
      <c r="V76" s="1"/>
      <c r="W76" s="1"/>
      <c r="X76" s="1"/>
      <c r="Y76" s="1"/>
      <c r="Z76" s="1"/>
    </row>
    <row r="77" spans="1:26" ht="11.25" hidden="1" customHeight="1" x14ac:dyDescent="0.2">
      <c r="A77" s="1"/>
      <c r="B77" s="1"/>
      <c r="C77" s="1"/>
      <c r="D77" s="1"/>
      <c r="E77" s="1"/>
      <c r="F77" s="1"/>
      <c r="G77" s="1"/>
      <c r="H77" s="1"/>
      <c r="I77" s="1"/>
      <c r="J77" s="1"/>
      <c r="K77" s="1"/>
      <c r="L77" s="2"/>
      <c r="M77" s="1"/>
      <c r="N77" s="1"/>
      <c r="O77" s="1"/>
      <c r="P77" s="1"/>
      <c r="Q77" s="1"/>
      <c r="R77" s="1"/>
      <c r="S77" s="1"/>
      <c r="T77" s="1"/>
      <c r="U77" s="1"/>
      <c r="V77" s="1"/>
      <c r="W77" s="1"/>
      <c r="X77" s="1"/>
      <c r="Y77" s="1"/>
      <c r="Z77" s="1"/>
    </row>
    <row r="78" spans="1:26" ht="11.25" hidden="1" customHeight="1" x14ac:dyDescent="0.2">
      <c r="A78" s="1"/>
      <c r="B78" s="1"/>
      <c r="C78" s="1"/>
      <c r="D78" s="1"/>
      <c r="E78" s="1"/>
      <c r="F78" s="1"/>
      <c r="G78" s="1"/>
      <c r="H78" s="1"/>
      <c r="I78" s="1"/>
      <c r="J78" s="1"/>
      <c r="K78" s="1"/>
      <c r="L78" s="2"/>
      <c r="M78" s="1"/>
      <c r="N78" s="1"/>
      <c r="O78" s="1"/>
      <c r="P78" s="1"/>
      <c r="Q78" s="1"/>
      <c r="R78" s="1"/>
      <c r="S78" s="1"/>
      <c r="T78" s="1"/>
      <c r="U78" s="1"/>
      <c r="V78" s="1"/>
      <c r="W78" s="1"/>
      <c r="X78" s="1"/>
      <c r="Y78" s="1"/>
      <c r="Z78" s="1"/>
    </row>
    <row r="79" spans="1:26" ht="11.25" hidden="1" customHeight="1" x14ac:dyDescent="0.2">
      <c r="A79" s="1"/>
      <c r="B79" s="1"/>
      <c r="C79" s="1"/>
      <c r="D79" s="1"/>
      <c r="E79" s="1"/>
      <c r="F79" s="1"/>
      <c r="G79" s="1"/>
      <c r="H79" s="1"/>
      <c r="I79" s="1"/>
      <c r="J79" s="1"/>
      <c r="K79" s="1"/>
      <c r="L79" s="2"/>
      <c r="M79" s="1"/>
      <c r="N79" s="1"/>
      <c r="O79" s="1"/>
      <c r="P79" s="1"/>
      <c r="Q79" s="1"/>
      <c r="R79" s="1"/>
      <c r="S79" s="1"/>
      <c r="T79" s="1"/>
      <c r="U79" s="1"/>
      <c r="V79" s="1"/>
      <c r="W79" s="1"/>
      <c r="X79" s="1"/>
      <c r="Y79" s="1"/>
      <c r="Z79" s="1"/>
    </row>
    <row r="80" spans="1:26" ht="11.25" hidden="1" customHeight="1" x14ac:dyDescent="0.2">
      <c r="A80" s="1"/>
      <c r="B80" s="1"/>
      <c r="C80" s="1"/>
      <c r="D80" s="1"/>
      <c r="E80" s="1"/>
      <c r="F80" s="1"/>
      <c r="G80" s="1"/>
      <c r="H80" s="1"/>
      <c r="I80" s="1"/>
      <c r="J80" s="1"/>
      <c r="K80" s="1"/>
      <c r="L80" s="2"/>
      <c r="M80" s="1"/>
      <c r="N80" s="1"/>
      <c r="O80" s="1"/>
      <c r="P80" s="1"/>
      <c r="Q80" s="1"/>
      <c r="R80" s="1"/>
      <c r="S80" s="1"/>
      <c r="T80" s="1"/>
      <c r="U80" s="1"/>
      <c r="V80" s="1"/>
      <c r="W80" s="1"/>
      <c r="X80" s="1"/>
      <c r="Y80" s="1"/>
      <c r="Z80" s="1"/>
    </row>
    <row r="81" spans="1:26" ht="11.25" hidden="1" customHeight="1" x14ac:dyDescent="0.2">
      <c r="A81" s="1"/>
      <c r="B81" s="1"/>
      <c r="C81" s="1"/>
      <c r="D81" s="1"/>
      <c r="E81" s="1"/>
      <c r="F81" s="1"/>
      <c r="G81" s="1"/>
      <c r="H81" s="1"/>
      <c r="I81" s="1"/>
      <c r="J81" s="1"/>
      <c r="K81" s="1"/>
      <c r="L81" s="2"/>
      <c r="M81" s="1"/>
      <c r="N81" s="1"/>
      <c r="O81" s="1"/>
      <c r="P81" s="1"/>
      <c r="Q81" s="1"/>
      <c r="R81" s="1"/>
      <c r="S81" s="1"/>
      <c r="T81" s="1"/>
      <c r="U81" s="1"/>
      <c r="V81" s="1"/>
      <c r="W81" s="1"/>
      <c r="X81" s="1"/>
      <c r="Y81" s="1"/>
      <c r="Z81" s="1"/>
    </row>
    <row r="82" spans="1:26" ht="11.25" hidden="1" customHeight="1" x14ac:dyDescent="0.2">
      <c r="A82" s="1"/>
      <c r="B82" s="1"/>
      <c r="C82" s="1"/>
      <c r="D82" s="1"/>
      <c r="E82" s="1"/>
      <c r="F82" s="1"/>
      <c r="G82" s="1"/>
      <c r="H82" s="1"/>
      <c r="I82" s="1"/>
      <c r="J82" s="1"/>
      <c r="K82" s="1"/>
      <c r="L82" s="2"/>
      <c r="M82" s="1"/>
      <c r="N82" s="1"/>
      <c r="O82" s="1"/>
      <c r="P82" s="1"/>
      <c r="Q82" s="1"/>
      <c r="R82" s="1"/>
      <c r="S82" s="1"/>
      <c r="T82" s="1"/>
      <c r="U82" s="1"/>
      <c r="V82" s="1"/>
      <c r="W82" s="1"/>
      <c r="X82" s="1"/>
      <c r="Y82" s="1"/>
      <c r="Z82" s="1"/>
    </row>
    <row r="83" spans="1:26" ht="11.25" hidden="1" customHeight="1" x14ac:dyDescent="0.2">
      <c r="A83" s="1"/>
      <c r="B83" s="1"/>
      <c r="C83" s="1"/>
      <c r="D83" s="1"/>
      <c r="E83" s="1"/>
      <c r="F83" s="1"/>
      <c r="G83" s="1"/>
      <c r="H83" s="1"/>
      <c r="I83" s="1"/>
      <c r="J83" s="1"/>
      <c r="K83" s="1"/>
      <c r="L83" s="2"/>
      <c r="M83" s="1"/>
      <c r="N83" s="1"/>
      <c r="O83" s="1"/>
      <c r="P83" s="1"/>
      <c r="Q83" s="1"/>
      <c r="R83" s="1"/>
      <c r="S83" s="1"/>
      <c r="T83" s="1"/>
      <c r="U83" s="1"/>
      <c r="V83" s="1"/>
      <c r="W83" s="1"/>
      <c r="X83" s="1"/>
      <c r="Y83" s="1"/>
      <c r="Z83" s="1"/>
    </row>
    <row r="84" spans="1:26" ht="11.25" hidden="1" customHeight="1" x14ac:dyDescent="0.2">
      <c r="A84" s="1"/>
      <c r="B84" s="1"/>
      <c r="C84" s="1"/>
      <c r="D84" s="1"/>
      <c r="E84" s="1"/>
      <c r="F84" s="1"/>
      <c r="G84" s="1"/>
      <c r="H84" s="1"/>
      <c r="I84" s="1"/>
      <c r="J84" s="1"/>
      <c r="K84" s="1"/>
      <c r="L84" s="2"/>
      <c r="M84" s="1"/>
      <c r="N84" s="1"/>
      <c r="O84" s="1"/>
      <c r="P84" s="1"/>
      <c r="Q84" s="1"/>
      <c r="R84" s="1"/>
      <c r="S84" s="1"/>
      <c r="T84" s="1"/>
      <c r="U84" s="1"/>
      <c r="V84" s="1"/>
      <c r="W84" s="1"/>
      <c r="X84" s="1"/>
      <c r="Y84" s="1"/>
      <c r="Z84" s="1"/>
    </row>
    <row r="85" spans="1:26" ht="11.25" hidden="1" customHeight="1" x14ac:dyDescent="0.2">
      <c r="A85" s="1"/>
      <c r="B85" s="1"/>
      <c r="C85" s="1"/>
      <c r="D85" s="1"/>
      <c r="E85" s="1"/>
      <c r="F85" s="1"/>
      <c r="G85" s="1"/>
      <c r="H85" s="1"/>
      <c r="I85" s="1"/>
      <c r="J85" s="1"/>
      <c r="K85" s="1"/>
      <c r="L85" s="2"/>
      <c r="M85" s="1"/>
      <c r="N85" s="1"/>
      <c r="O85" s="1"/>
      <c r="P85" s="1"/>
      <c r="Q85" s="1"/>
      <c r="R85" s="1"/>
      <c r="S85" s="1"/>
      <c r="T85" s="1"/>
      <c r="U85" s="1"/>
      <c r="V85" s="1"/>
      <c r="W85" s="1"/>
      <c r="X85" s="1"/>
      <c r="Y85" s="1"/>
      <c r="Z85" s="1"/>
    </row>
    <row r="86" spans="1:26" ht="11.25" hidden="1" customHeight="1" x14ac:dyDescent="0.2">
      <c r="A86" s="1"/>
      <c r="B86" s="1"/>
      <c r="C86" s="1"/>
      <c r="D86" s="1"/>
      <c r="E86" s="1"/>
      <c r="F86" s="1"/>
      <c r="G86" s="1"/>
      <c r="H86" s="1"/>
      <c r="I86" s="1"/>
      <c r="J86" s="1"/>
      <c r="K86" s="1"/>
      <c r="L86" s="2"/>
      <c r="M86" s="1"/>
      <c r="N86" s="1"/>
      <c r="O86" s="1"/>
      <c r="P86" s="1"/>
      <c r="Q86" s="1"/>
      <c r="R86" s="1"/>
      <c r="S86" s="1"/>
      <c r="T86" s="1"/>
      <c r="U86" s="1"/>
      <c r="V86" s="1"/>
      <c r="W86" s="1"/>
      <c r="X86" s="1"/>
      <c r="Y86" s="1"/>
      <c r="Z86" s="1"/>
    </row>
    <row r="87" spans="1:26" ht="11.25" hidden="1" customHeight="1" x14ac:dyDescent="0.2">
      <c r="A87" s="1"/>
      <c r="B87" s="1"/>
      <c r="C87" s="1"/>
      <c r="D87" s="1"/>
      <c r="E87" s="1"/>
      <c r="F87" s="1"/>
      <c r="G87" s="1"/>
      <c r="H87" s="1"/>
      <c r="I87" s="1"/>
      <c r="J87" s="1"/>
      <c r="K87" s="1"/>
      <c r="L87" s="2"/>
      <c r="M87" s="1"/>
      <c r="N87" s="1"/>
      <c r="O87" s="1"/>
      <c r="P87" s="1"/>
      <c r="Q87" s="1"/>
      <c r="R87" s="1"/>
      <c r="S87" s="1"/>
      <c r="T87" s="1"/>
      <c r="U87" s="1"/>
      <c r="V87" s="1"/>
      <c r="W87" s="1"/>
      <c r="X87" s="1"/>
      <c r="Y87" s="1"/>
      <c r="Z87" s="1"/>
    </row>
    <row r="88" spans="1:26" ht="11.25" hidden="1" customHeight="1" x14ac:dyDescent="0.2">
      <c r="A88" s="1"/>
      <c r="B88" s="1"/>
      <c r="C88" s="1"/>
      <c r="D88" s="1"/>
      <c r="E88" s="1"/>
      <c r="F88" s="1"/>
      <c r="G88" s="1"/>
      <c r="H88" s="1"/>
      <c r="I88" s="1"/>
      <c r="J88" s="1"/>
      <c r="K88" s="1"/>
      <c r="L88" s="2"/>
      <c r="M88" s="1"/>
      <c r="N88" s="1"/>
      <c r="O88" s="1"/>
      <c r="P88" s="1"/>
      <c r="Q88" s="1"/>
      <c r="R88" s="1"/>
      <c r="S88" s="1"/>
      <c r="T88" s="1"/>
      <c r="U88" s="1"/>
      <c r="V88" s="1"/>
      <c r="W88" s="1"/>
      <c r="X88" s="1"/>
      <c r="Y88" s="1"/>
      <c r="Z88" s="1"/>
    </row>
    <row r="89" spans="1:26" ht="11.25" hidden="1" customHeight="1" x14ac:dyDescent="0.2">
      <c r="A89" s="1"/>
      <c r="B89" s="1"/>
      <c r="C89" s="1"/>
      <c r="D89" s="1"/>
      <c r="E89" s="1"/>
      <c r="F89" s="1"/>
      <c r="G89" s="1"/>
      <c r="H89" s="1"/>
      <c r="I89" s="1"/>
      <c r="J89" s="1"/>
      <c r="K89" s="1"/>
      <c r="L89" s="2"/>
      <c r="M89" s="1"/>
      <c r="N89" s="1"/>
      <c r="O89" s="1"/>
      <c r="P89" s="1"/>
      <c r="Q89" s="1"/>
      <c r="R89" s="1"/>
      <c r="S89" s="1"/>
      <c r="T89" s="1"/>
      <c r="U89" s="1"/>
      <c r="V89" s="1"/>
      <c r="W89" s="1"/>
      <c r="X89" s="1"/>
      <c r="Y89" s="1"/>
      <c r="Z89" s="1"/>
    </row>
    <row r="90" spans="1:26" ht="11.25" hidden="1" customHeight="1" x14ac:dyDescent="0.2">
      <c r="A90" s="1"/>
      <c r="B90" s="1"/>
      <c r="C90" s="1"/>
      <c r="D90" s="1"/>
      <c r="E90" s="1"/>
      <c r="F90" s="1"/>
      <c r="G90" s="1"/>
      <c r="H90" s="1"/>
      <c r="I90" s="1"/>
      <c r="J90" s="1"/>
      <c r="K90" s="1"/>
      <c r="L90" s="2"/>
      <c r="M90" s="1"/>
      <c r="N90" s="1"/>
      <c r="O90" s="1"/>
      <c r="P90" s="1"/>
      <c r="Q90" s="1"/>
      <c r="R90" s="1"/>
      <c r="S90" s="1"/>
      <c r="T90" s="1"/>
      <c r="U90" s="1"/>
      <c r="V90" s="1"/>
      <c r="W90" s="1"/>
      <c r="X90" s="1"/>
      <c r="Y90" s="1"/>
      <c r="Z90" s="1"/>
    </row>
    <row r="91" spans="1:26" ht="11.25" hidden="1" customHeight="1" x14ac:dyDescent="0.2">
      <c r="A91" s="1"/>
      <c r="B91" s="1"/>
      <c r="C91" s="1"/>
      <c r="D91" s="1"/>
      <c r="E91" s="1"/>
      <c r="F91" s="1"/>
      <c r="G91" s="1"/>
      <c r="H91" s="1"/>
      <c r="I91" s="1"/>
      <c r="J91" s="1"/>
      <c r="K91" s="1"/>
      <c r="L91" s="2"/>
      <c r="M91" s="1"/>
      <c r="N91" s="1"/>
      <c r="O91" s="1"/>
      <c r="P91" s="1"/>
      <c r="Q91" s="1"/>
      <c r="R91" s="1"/>
      <c r="S91" s="1"/>
      <c r="T91" s="1"/>
      <c r="U91" s="1"/>
      <c r="V91" s="1"/>
      <c r="W91" s="1"/>
      <c r="X91" s="1"/>
      <c r="Y91" s="1"/>
      <c r="Z91" s="1"/>
    </row>
    <row r="92" spans="1:26" ht="11.25" hidden="1" customHeight="1" x14ac:dyDescent="0.2">
      <c r="A92" s="1"/>
      <c r="B92" s="1"/>
      <c r="C92" s="1"/>
      <c r="D92" s="1"/>
      <c r="E92" s="1"/>
      <c r="F92" s="1"/>
      <c r="G92" s="1"/>
      <c r="H92" s="1"/>
      <c r="I92" s="1"/>
      <c r="J92" s="1"/>
      <c r="K92" s="1"/>
      <c r="L92" s="2"/>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2"/>
      <c r="M93" s="1"/>
      <c r="N93" s="1"/>
      <c r="O93" s="1"/>
      <c r="P93" s="1"/>
      <c r="Q93" s="1"/>
      <c r="R93" s="1"/>
      <c r="S93" s="1"/>
      <c r="T93" s="1"/>
      <c r="U93" s="1"/>
      <c r="V93" s="1"/>
      <c r="W93" s="1"/>
      <c r="X93" s="1"/>
      <c r="Y93" s="1"/>
      <c r="Z93" s="1"/>
    </row>
    <row r="94" spans="1:26" ht="11.25" customHeight="1" x14ac:dyDescent="0.2">
      <c r="A94" s="1"/>
      <c r="B94" s="1" t="s">
        <v>167</v>
      </c>
      <c r="C94" s="1" t="s">
        <v>168</v>
      </c>
      <c r="D94" s="1"/>
      <c r="E94" s="1"/>
      <c r="F94" s="1"/>
      <c r="G94" s="1"/>
      <c r="H94" s="1"/>
      <c r="I94" s="1"/>
      <c r="J94" s="1"/>
      <c r="K94" s="1"/>
      <c r="L94" s="2"/>
      <c r="M94" s="1"/>
      <c r="N94" s="1"/>
      <c r="O94" s="1"/>
      <c r="P94" s="1"/>
      <c r="Q94" s="1"/>
      <c r="R94" s="1"/>
      <c r="S94" s="1"/>
      <c r="T94" s="1"/>
      <c r="U94" s="1"/>
      <c r="V94" s="1"/>
      <c r="W94" s="1"/>
      <c r="X94" s="1"/>
      <c r="Y94" s="1"/>
      <c r="Z94" s="1"/>
    </row>
    <row r="95" spans="1:26" ht="11.25" customHeight="1" x14ac:dyDescent="0.2">
      <c r="A95" s="1"/>
      <c r="B95" s="1" t="s">
        <v>24</v>
      </c>
      <c r="C95" s="1" t="s">
        <v>169</v>
      </c>
      <c r="D95" s="1"/>
      <c r="E95" s="1"/>
      <c r="F95" s="1"/>
      <c r="G95" s="1"/>
      <c r="H95" s="1"/>
      <c r="I95" s="1"/>
      <c r="J95" s="1"/>
      <c r="K95" s="1"/>
      <c r="L95" s="2"/>
      <c r="M95" s="1"/>
      <c r="N95" s="1"/>
      <c r="O95" s="1"/>
      <c r="P95" s="1"/>
      <c r="Q95" s="1"/>
      <c r="R95" s="1"/>
      <c r="S95" s="1"/>
      <c r="T95" s="1"/>
      <c r="U95" s="1"/>
      <c r="V95" s="1"/>
      <c r="W95" s="1"/>
      <c r="X95" s="1"/>
      <c r="Y95" s="1"/>
      <c r="Z95" s="1"/>
    </row>
    <row r="96" spans="1:26" ht="11.25" customHeight="1" x14ac:dyDescent="0.2">
      <c r="A96" s="1"/>
      <c r="B96" s="1" t="s">
        <v>170</v>
      </c>
      <c r="C96" s="1" t="s">
        <v>171</v>
      </c>
      <c r="D96" s="1"/>
      <c r="E96" s="1"/>
      <c r="F96" s="1"/>
      <c r="G96" s="1"/>
      <c r="H96" s="1"/>
      <c r="I96" s="1"/>
      <c r="J96" s="1"/>
      <c r="K96" s="1"/>
      <c r="L96" s="2"/>
      <c r="M96" s="1"/>
      <c r="N96" s="1"/>
      <c r="O96" s="1"/>
      <c r="P96" s="1"/>
      <c r="Q96" s="1"/>
      <c r="R96" s="1"/>
      <c r="S96" s="1"/>
      <c r="T96" s="1"/>
      <c r="U96" s="1"/>
      <c r="V96" s="1"/>
      <c r="W96" s="1"/>
      <c r="X96" s="1"/>
      <c r="Y96" s="1"/>
      <c r="Z96" s="1"/>
    </row>
    <row r="97" spans="1:26" ht="11.25" customHeight="1" x14ac:dyDescent="0.2">
      <c r="A97" s="1"/>
      <c r="B97" s="1" t="s">
        <v>18</v>
      </c>
      <c r="C97" s="1" t="s">
        <v>172</v>
      </c>
      <c r="D97" s="1"/>
      <c r="E97" s="1"/>
      <c r="F97" s="1"/>
      <c r="G97" s="1"/>
      <c r="H97" s="1"/>
      <c r="I97" s="1"/>
      <c r="J97" s="1"/>
      <c r="K97" s="1"/>
      <c r="L97" s="2"/>
      <c r="M97" s="1"/>
      <c r="N97" s="1"/>
      <c r="O97" s="1"/>
      <c r="P97" s="1"/>
      <c r="Q97" s="1"/>
      <c r="R97" s="1"/>
      <c r="S97" s="1"/>
      <c r="T97" s="1"/>
      <c r="U97" s="1"/>
      <c r="V97" s="1"/>
      <c r="W97" s="1"/>
      <c r="X97" s="1"/>
      <c r="Y97" s="1"/>
      <c r="Z97" s="1"/>
    </row>
    <row r="98" spans="1:26" ht="11.25" customHeight="1" x14ac:dyDescent="0.2">
      <c r="A98" s="1"/>
      <c r="B98" s="1" t="s">
        <v>30</v>
      </c>
      <c r="C98" s="1" t="s">
        <v>173</v>
      </c>
      <c r="D98" s="1"/>
      <c r="E98" s="1"/>
      <c r="F98" s="1"/>
      <c r="G98" s="1"/>
      <c r="H98" s="1"/>
      <c r="I98" s="1"/>
      <c r="J98" s="1"/>
      <c r="K98" s="1"/>
      <c r="L98" s="2"/>
      <c r="M98" s="1"/>
      <c r="N98" s="1"/>
      <c r="O98" s="1"/>
      <c r="P98" s="1"/>
      <c r="Q98" s="1"/>
      <c r="R98" s="1"/>
      <c r="S98" s="1"/>
      <c r="T98" s="1"/>
      <c r="U98" s="1"/>
      <c r="V98" s="1"/>
      <c r="W98" s="1"/>
      <c r="X98" s="1"/>
      <c r="Y98" s="1"/>
      <c r="Z98" s="1"/>
    </row>
    <row r="99" spans="1:26" ht="11.25" customHeight="1" x14ac:dyDescent="0.2">
      <c r="A99" s="1"/>
      <c r="B99" s="1" t="s">
        <v>36</v>
      </c>
      <c r="C99" s="1" t="s">
        <v>174</v>
      </c>
      <c r="D99" s="1"/>
      <c r="E99" s="1"/>
      <c r="F99" s="1"/>
      <c r="G99" s="1"/>
      <c r="H99" s="1"/>
      <c r="I99" s="1"/>
      <c r="J99" s="1"/>
      <c r="K99" s="1"/>
      <c r="L99" s="2"/>
      <c r="M99" s="1"/>
      <c r="N99" s="1"/>
      <c r="O99" s="1"/>
      <c r="P99" s="1"/>
      <c r="Q99" s="1"/>
      <c r="R99" s="1"/>
      <c r="S99" s="1"/>
      <c r="T99" s="1"/>
      <c r="U99" s="1"/>
      <c r="V99" s="1"/>
      <c r="W99" s="1"/>
      <c r="X99" s="1"/>
      <c r="Y99" s="1"/>
      <c r="Z99" s="1"/>
    </row>
    <row r="100" spans="1:26" ht="11.25" customHeight="1" x14ac:dyDescent="0.2">
      <c r="A100" s="1"/>
      <c r="B100" s="1" t="s">
        <v>42</v>
      </c>
      <c r="C100" s="1" t="s">
        <v>175</v>
      </c>
      <c r="D100" s="1"/>
      <c r="E100" s="1"/>
      <c r="F100" s="1"/>
      <c r="G100" s="1"/>
      <c r="H100" s="1"/>
      <c r="I100" s="1"/>
      <c r="J100" s="1"/>
      <c r="K100" s="1"/>
      <c r="L100" s="2"/>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row>
    <row r="112" spans="1:26" ht="13.5" customHeight="1" x14ac:dyDescent="0.2">
      <c r="A112" s="1"/>
      <c r="B112" s="1" t="s">
        <v>137</v>
      </c>
      <c r="C112" s="1" t="s">
        <v>176</v>
      </c>
      <c r="D112" s="1" t="s">
        <v>177</v>
      </c>
      <c r="E112" s="1"/>
      <c r="F112" s="1"/>
      <c r="G112" s="1"/>
      <c r="H112" s="1"/>
      <c r="I112" s="1" t="s">
        <v>137</v>
      </c>
      <c r="J112" s="1" t="s">
        <v>178</v>
      </c>
      <c r="K112" s="1" t="s">
        <v>179</v>
      </c>
      <c r="L112" s="2"/>
      <c r="M112" s="1" t="s">
        <v>180</v>
      </c>
      <c r="N112" s="1" t="s">
        <v>181</v>
      </c>
      <c r="O112" s="1" t="s">
        <v>182</v>
      </c>
      <c r="P112" s="1" t="s">
        <v>183</v>
      </c>
      <c r="Q112" s="1"/>
      <c r="R112" s="1"/>
      <c r="S112" s="1"/>
      <c r="T112" s="1"/>
      <c r="U112" s="1"/>
      <c r="V112" s="1"/>
      <c r="W112" s="1"/>
      <c r="X112" s="1"/>
      <c r="Y112" s="1"/>
      <c r="Z112" s="1"/>
    </row>
    <row r="113" spans="1:26" ht="38.25" customHeight="1" x14ac:dyDescent="0.2">
      <c r="A113" s="1" t="s">
        <v>140</v>
      </c>
      <c r="B113" s="1" t="str">
        <f t="shared" ref="B113:B120" si="0">LEFT(A113,200)</f>
        <v>1.1.Fortalecer los mecanismos de articulación entre diferentes actores público-privados en los procesos de formación en patrimonio cultural</v>
      </c>
      <c r="C113" s="1" t="s">
        <v>184</v>
      </c>
      <c r="D113" s="1" t="s">
        <v>185</v>
      </c>
      <c r="E113" s="1"/>
      <c r="F113" s="1"/>
      <c r="G113" s="1"/>
      <c r="H113" s="1" t="s">
        <v>140</v>
      </c>
      <c r="I113" s="1" t="str">
        <f t="shared" ref="I113:I132" si="1">LEFT(H113,200)</f>
        <v>1.1.Fortalecer los mecanismos de articulación entre diferentes actores público-privados en los procesos de formación en patrimonio cultural</v>
      </c>
      <c r="J113" s="1" t="s">
        <v>186</v>
      </c>
      <c r="K113" s="2" t="s">
        <v>187</v>
      </c>
      <c r="L113" s="2" t="str">
        <f t="shared" ref="L113:L132" si="2">LEFT(K113,200)</f>
        <v>Beneficiar a 1,750 personas en procesos integrales de formación en patrimonio cultural</v>
      </c>
      <c r="M113" s="1" t="s">
        <v>188</v>
      </c>
      <c r="N113" s="1" t="s">
        <v>189</v>
      </c>
      <c r="O113" s="7" t="s">
        <v>190</v>
      </c>
      <c r="P113" s="7" t="s">
        <v>191</v>
      </c>
      <c r="Q113" s="7"/>
      <c r="R113" s="7" t="s">
        <v>192</v>
      </c>
      <c r="S113" s="7" t="s">
        <v>193</v>
      </c>
      <c r="T113" s="1"/>
      <c r="U113" s="1" t="s">
        <v>182</v>
      </c>
      <c r="V113" s="1" t="s">
        <v>193</v>
      </c>
      <c r="W113" s="1"/>
      <c r="X113" s="1"/>
      <c r="Y113" s="1"/>
      <c r="Z113" s="1"/>
    </row>
    <row r="114" spans="1:26" ht="38.25" customHeight="1" x14ac:dyDescent="0.2">
      <c r="A114" s="1" t="s">
        <v>142</v>
      </c>
      <c r="B114" s="1" t="str">
        <f t="shared" si="0"/>
        <v>1.2. Fortalecer el ciclo integral de formación en patrimonio cultural para la vida</v>
      </c>
      <c r="C114" s="1" t="s">
        <v>184</v>
      </c>
      <c r="D114" s="1" t="s">
        <v>194</v>
      </c>
      <c r="E114" s="1"/>
      <c r="F114" s="1"/>
      <c r="G114" s="1"/>
      <c r="H114" s="1" t="s">
        <v>142</v>
      </c>
      <c r="I114" s="1" t="str">
        <f t="shared" si="1"/>
        <v>1.2. Fortalecer el ciclo integral de formación en patrimonio cultural para la vida</v>
      </c>
      <c r="J114" s="1" t="s">
        <v>195</v>
      </c>
      <c r="K114" s="2" t="s">
        <v>187</v>
      </c>
      <c r="L114" s="2" t="str">
        <f t="shared" si="2"/>
        <v>Beneficiar a 1,750 personas en procesos integrales de formación en patrimonio cultural</v>
      </c>
      <c r="M114" s="1" t="s">
        <v>188</v>
      </c>
      <c r="N114" s="1" t="s">
        <v>189</v>
      </c>
      <c r="O114" s="8" t="s">
        <v>196</v>
      </c>
      <c r="P114" s="8" t="s">
        <v>191</v>
      </c>
      <c r="Q114" s="8"/>
      <c r="R114" s="8" t="s">
        <v>191</v>
      </c>
      <c r="S114" s="8" t="s">
        <v>197</v>
      </c>
      <c r="T114" s="1"/>
      <c r="U114" s="7" t="s">
        <v>190</v>
      </c>
      <c r="V114" s="1" t="s">
        <v>198</v>
      </c>
      <c r="W114" s="1"/>
      <c r="X114" s="1"/>
      <c r="Y114" s="1"/>
      <c r="Z114" s="1"/>
    </row>
    <row r="115" spans="1:26" ht="51" customHeight="1" x14ac:dyDescent="0.2">
      <c r="A115" s="1" t="s">
        <v>144</v>
      </c>
      <c r="B115" s="1" t="str">
        <f t="shared" si="0"/>
        <v>1.3. Ampliar la cobertura de participantes en el proceso de formación a formadores en patrimonio cultural, desde el enfoque territorial y diferencial</v>
      </c>
      <c r="C115" s="1" t="s">
        <v>184</v>
      </c>
      <c r="D115" s="1" t="s">
        <v>199</v>
      </c>
      <c r="E115" s="1"/>
      <c r="F115" s="1"/>
      <c r="G115" s="1"/>
      <c r="H115" s="1" t="s">
        <v>144</v>
      </c>
      <c r="I115" s="1" t="str">
        <f t="shared" si="1"/>
        <v>1.3. Ampliar la cobertura de participantes en el proceso de formación a formadores en patrimonio cultural, desde el enfoque territorial y diferencial</v>
      </c>
      <c r="J115" s="1" t="s">
        <v>200</v>
      </c>
      <c r="K115" s="2" t="s">
        <v>201</v>
      </c>
      <c r="L115" s="2" t="str">
        <f t="shared" si="2"/>
        <v>Beneficiar a 50 personas en el proceso de formación a formadores en patrimonio cultural</v>
      </c>
      <c r="M115" s="1" t="s">
        <v>202</v>
      </c>
      <c r="N115" s="1" t="s">
        <v>203</v>
      </c>
      <c r="O115" s="9" t="s">
        <v>204</v>
      </c>
      <c r="P115" s="9" t="s">
        <v>205</v>
      </c>
      <c r="Q115" s="9"/>
      <c r="R115" s="9" t="s">
        <v>205</v>
      </c>
      <c r="S115" s="9" t="s">
        <v>206</v>
      </c>
      <c r="T115" s="1"/>
      <c r="U115" s="8" t="s">
        <v>196</v>
      </c>
      <c r="V115" s="1" t="s">
        <v>207</v>
      </c>
      <c r="W115" s="1"/>
      <c r="X115" s="1"/>
      <c r="Y115" s="1"/>
      <c r="Z115" s="1"/>
    </row>
    <row r="116" spans="1:26" ht="45" customHeight="1" x14ac:dyDescent="0.2">
      <c r="A116" s="1" t="s">
        <v>147</v>
      </c>
      <c r="B116" s="1" t="str">
        <f t="shared" si="0"/>
        <v>2.1. Diseñar e implementar programas, estrategias y proyectos para la identificación, valoración, recuperación y conservación del patrimonio cultural, orientados a construir significado por parte de l</v>
      </c>
      <c r="C116" s="1" t="s">
        <v>208</v>
      </c>
      <c r="D116" s="1" t="s">
        <v>209</v>
      </c>
      <c r="E116" s="1"/>
      <c r="F116" s="1"/>
      <c r="G116" s="1"/>
      <c r="H116" s="1" t="s">
        <v>147</v>
      </c>
      <c r="I116" s="1" t="str">
        <f t="shared" si="1"/>
        <v>2.1. Diseñar e implementar programas, estrategias y proyectos para la identificación, valoración, recuperación y conservación del patrimonio cultural, orientados a construir significado por parte de l</v>
      </c>
      <c r="J116" s="1" t="s">
        <v>210</v>
      </c>
      <c r="K116" s="2" t="s">
        <v>211</v>
      </c>
      <c r="L116" s="2" t="str">
        <f t="shared" si="2"/>
        <v>Realizar 160 intervenciones en Bienes de Interés Cultural de Bogotá</v>
      </c>
      <c r="M116" s="1" t="s">
        <v>212</v>
      </c>
      <c r="N116" s="1" t="s">
        <v>213</v>
      </c>
      <c r="O116" s="10" t="s">
        <v>214</v>
      </c>
      <c r="P116" s="10" t="s">
        <v>215</v>
      </c>
      <c r="Q116" s="10"/>
      <c r="R116" s="10" t="s">
        <v>215</v>
      </c>
      <c r="S116" s="10" t="s">
        <v>216</v>
      </c>
      <c r="T116" s="1"/>
      <c r="U116" s="9" t="s">
        <v>204</v>
      </c>
      <c r="V116" s="1" t="s">
        <v>217</v>
      </c>
      <c r="W116" s="1"/>
      <c r="X116" s="1"/>
      <c r="Y116" s="1"/>
      <c r="Z116" s="1"/>
    </row>
    <row r="117" spans="1:26" ht="77.25" customHeight="1" x14ac:dyDescent="0.2">
      <c r="A117" s="1" t="s">
        <v>147</v>
      </c>
      <c r="B117" s="1" t="str">
        <f t="shared" si="0"/>
        <v>2.1. Diseñar e implementar programas, estrategias y proyectos para la identificación, valoración, recuperación y conservación del patrimonio cultural, orientados a construir significado por parte de l</v>
      </c>
      <c r="C117" s="1" t="s">
        <v>208</v>
      </c>
      <c r="D117" s="1" t="s">
        <v>218</v>
      </c>
      <c r="E117" s="1"/>
      <c r="F117" s="1"/>
      <c r="G117" s="1"/>
      <c r="H117" s="1" t="s">
        <v>147</v>
      </c>
      <c r="I117" s="1" t="str">
        <f t="shared" si="1"/>
        <v>2.1. Diseñar e implementar programas, estrategias y proyectos para la identificación, valoración, recuperación y conservación del patrimonio cultural, orientados a construir significado por parte de l</v>
      </c>
      <c r="J117" s="1" t="s">
        <v>210</v>
      </c>
      <c r="K117" s="2" t="s">
        <v>219</v>
      </c>
      <c r="L117" s="2" t="str">
        <f t="shared" si="2"/>
        <v>Realizar el 0,25 de un (1) proceso de identificación, valoración y documentación de Bienes de Interés Cultural y espacios públicos patrimoniales</v>
      </c>
      <c r="M117" s="1" t="s">
        <v>220</v>
      </c>
      <c r="N117" s="1" t="s">
        <v>221</v>
      </c>
      <c r="O117" s="11" t="s">
        <v>222</v>
      </c>
      <c r="P117" s="11" t="s">
        <v>215</v>
      </c>
      <c r="Q117" s="11"/>
      <c r="R117" s="11" t="s">
        <v>223</v>
      </c>
      <c r="S117" s="11" t="s">
        <v>224</v>
      </c>
      <c r="T117" s="1"/>
      <c r="U117" s="10" t="s">
        <v>214</v>
      </c>
      <c r="V117" s="1" t="s">
        <v>225</v>
      </c>
      <c r="W117" s="1"/>
      <c r="X117" s="1"/>
      <c r="Y117" s="1"/>
      <c r="Z117" s="1"/>
    </row>
    <row r="118" spans="1:26" ht="51" customHeight="1" x14ac:dyDescent="0.2">
      <c r="A118" s="1" t="s">
        <v>149</v>
      </c>
      <c r="B118" s="1" t="str">
        <f t="shared" si="0"/>
        <v xml:space="preserve">2.2. Orientar y atender las acciones de recuperación, protección y conservación del patrimonio cultural del Distrito Capital para que cumplan con los requisitos técnicos, arquitectónicos, urbanos y/o </v>
      </c>
      <c r="C118" s="1" t="s">
        <v>208</v>
      </c>
      <c r="D118" s="1" t="s">
        <v>226</v>
      </c>
      <c r="E118" s="1"/>
      <c r="F118" s="1"/>
      <c r="G118" s="1"/>
      <c r="H118" s="1" t="s">
        <v>149</v>
      </c>
      <c r="I118" s="1" t="str">
        <f t="shared" si="1"/>
        <v xml:space="preserve">2.2. Orientar y atender las acciones de recuperación, protección y conservación del patrimonio cultural del Distrito Capital para que cumplan con los requisitos técnicos, arquitectónicos, urbanos y/o </v>
      </c>
      <c r="J118" s="1" t="s">
        <v>227</v>
      </c>
      <c r="K118" s="2" t="s">
        <v>228</v>
      </c>
      <c r="L118" s="2" t="str">
        <f t="shared" si="2"/>
        <v>Orientar y atender el 100% de las solicitudes de recuperación, protección y conservación del patrimonio cultural del Distrito Capita</v>
      </c>
      <c r="M118" s="1" t="s">
        <v>229</v>
      </c>
      <c r="N118" s="1" t="s">
        <v>230</v>
      </c>
      <c r="O118" s="12" t="s">
        <v>231</v>
      </c>
      <c r="P118" s="12" t="s">
        <v>223</v>
      </c>
      <c r="Q118" s="12"/>
      <c r="R118" s="13" t="s">
        <v>232</v>
      </c>
      <c r="S118" s="13" t="s">
        <v>233</v>
      </c>
      <c r="T118" s="1"/>
      <c r="U118" s="11" t="s">
        <v>222</v>
      </c>
      <c r="V118" s="1" t="s">
        <v>234</v>
      </c>
      <c r="W118" s="1"/>
      <c r="X118" s="1"/>
      <c r="Y118" s="1"/>
      <c r="Z118" s="1"/>
    </row>
    <row r="119" spans="1:26" ht="84" customHeight="1" x14ac:dyDescent="0.2">
      <c r="A119" s="1" t="s">
        <v>153</v>
      </c>
      <c r="B119" s="1" t="str">
        <f t="shared" si="0"/>
        <v xml:space="preserve">3.1. Consolidar estrategias de apropiación por parte de las instituciones y la ciudadanía de los valores patrimoniales presentes en las diferentes localidades, sectores y poblaciones habitantes de la </v>
      </c>
      <c r="C119" s="1" t="s">
        <v>235</v>
      </c>
      <c r="D119" s="1" t="s">
        <v>236</v>
      </c>
      <c r="E119" s="1"/>
      <c r="F119" s="1"/>
      <c r="G119" s="1"/>
      <c r="H119" s="1" t="s">
        <v>153</v>
      </c>
      <c r="I119" s="1" t="str">
        <f t="shared" si="1"/>
        <v xml:space="preserve">3.1. Consolidar estrategias de apropiación por parte de las instituciones y la ciudadanía de los valores patrimoniales presentes en las diferentes localidades, sectores y poblaciones habitantes de la </v>
      </c>
      <c r="J119" s="1" t="s">
        <v>237</v>
      </c>
      <c r="K119" s="2" t="s">
        <v>238</v>
      </c>
      <c r="L119" s="2" t="str">
        <f t="shared" si="2"/>
        <v>Implementar el 0,25 de una (1) estrategia de territorialización de la presencia del Museo de Bogotá y de la promoción y difusión de las iniciativas de memoria y patrimonio en 15 localidades de la ciud</v>
      </c>
      <c r="M119" s="1" t="s">
        <v>239</v>
      </c>
      <c r="N119" s="1" t="s">
        <v>240</v>
      </c>
      <c r="O119" s="14" t="s">
        <v>241</v>
      </c>
      <c r="P119" s="14" t="s">
        <v>232</v>
      </c>
      <c r="Q119" s="14"/>
      <c r="R119" s="14" t="s">
        <v>242</v>
      </c>
      <c r="S119" s="14" t="s">
        <v>243</v>
      </c>
      <c r="T119" s="1"/>
      <c r="U119" s="12" t="s">
        <v>231</v>
      </c>
      <c r="V119" s="1" t="s">
        <v>244</v>
      </c>
      <c r="W119" s="1"/>
      <c r="X119" s="1"/>
      <c r="Y119" s="1"/>
      <c r="Z119" s="1"/>
    </row>
    <row r="120" spans="1:26" ht="68.25" customHeight="1" x14ac:dyDescent="0.2">
      <c r="A120" s="1" t="s">
        <v>154</v>
      </c>
      <c r="B120" s="1" t="str">
        <f t="shared" si="0"/>
        <v>3.2. Implementar una oferta institucional que permita el acceso diverso, plural, e igualitario a los procesos de fomento, fortalecimiento, salvaguardia y divulgación del patrimonio cultural</v>
      </c>
      <c r="C120" s="1" t="s">
        <v>235</v>
      </c>
      <c r="D120" s="1" t="s">
        <v>245</v>
      </c>
      <c r="E120" s="1"/>
      <c r="F120" s="1"/>
      <c r="G120" s="1"/>
      <c r="H120" s="1" t="s">
        <v>154</v>
      </c>
      <c r="I120" s="1" t="str">
        <f t="shared" si="1"/>
        <v>3.2. Implementar una oferta institucional que permita el acceso diverso, plural, e igualitario a los procesos de fomento, fortalecimiento, salvaguardia y divulgación del patrimonio cultural</v>
      </c>
      <c r="J120" s="1" t="s">
        <v>246</v>
      </c>
      <c r="K120" s="2" t="s">
        <v>247</v>
      </c>
      <c r="L120" s="2" t="str">
        <f t="shared" si="2"/>
        <v>Otorgar 48 estímulos, apoyos concertados y alianzas estratégicas para dinamizar la estrategia sectorial dirigida a fomentar los procesos patrimoniales de la ciudad</v>
      </c>
      <c r="M120" s="1" t="s">
        <v>248</v>
      </c>
      <c r="N120" s="1" t="s">
        <v>249</v>
      </c>
      <c r="O120" s="15" t="s">
        <v>250</v>
      </c>
      <c r="P120" s="15" t="s">
        <v>242</v>
      </c>
      <c r="Q120" s="15"/>
      <c r="R120" s="16" t="s">
        <v>251</v>
      </c>
      <c r="S120" s="16" t="s">
        <v>252</v>
      </c>
      <c r="T120" s="1"/>
      <c r="U120" s="14" t="s">
        <v>241</v>
      </c>
      <c r="V120" s="1" t="s">
        <v>253</v>
      </c>
      <c r="W120" s="1"/>
      <c r="X120" s="1"/>
      <c r="Y120" s="1"/>
      <c r="Z120" s="1"/>
    </row>
    <row r="121" spans="1:26" ht="51" customHeight="1" x14ac:dyDescent="0.2">
      <c r="A121" s="1"/>
      <c r="B121" s="1"/>
      <c r="C121" s="1"/>
      <c r="D121" s="17"/>
      <c r="E121" s="17"/>
      <c r="F121" s="1"/>
      <c r="G121" s="1"/>
      <c r="H121" s="1" t="s">
        <v>155</v>
      </c>
      <c r="I121" s="1" t="str">
        <f t="shared" si="1"/>
        <v>3.3. Desarrollar procesos interrelacionales para la comprensión y valoración del patrimonio que incluya la diversidad poblacional, territorial y simbólica</v>
      </c>
      <c r="J121" s="1" t="s">
        <v>254</v>
      </c>
      <c r="K121" s="2" t="s">
        <v>255</v>
      </c>
      <c r="L121" s="2" t="str">
        <f t="shared" si="2"/>
        <v>Gestionar 0,6  de tres (3) declaratorias de patrimonio cultural inmaterial del orden distrital</v>
      </c>
      <c r="M121" s="1" t="s">
        <v>256</v>
      </c>
      <c r="N121" s="1" t="s">
        <v>257</v>
      </c>
      <c r="O121" s="15" t="s">
        <v>190</v>
      </c>
      <c r="P121" s="15" t="s">
        <v>232</v>
      </c>
      <c r="Q121" s="15"/>
      <c r="R121" s="16" t="s">
        <v>258</v>
      </c>
      <c r="S121" s="16" t="s">
        <v>259</v>
      </c>
      <c r="T121" s="1"/>
      <c r="U121" s="15" t="s">
        <v>250</v>
      </c>
      <c r="V121" s="1" t="s">
        <v>260</v>
      </c>
      <c r="W121" s="1"/>
      <c r="X121" s="1"/>
      <c r="Y121" s="1"/>
      <c r="Z121" s="1"/>
    </row>
    <row r="122" spans="1:26" ht="51" customHeight="1" x14ac:dyDescent="0.2">
      <c r="A122" s="1"/>
      <c r="B122" s="1" t="s">
        <v>155</v>
      </c>
      <c r="C122" s="1" t="s">
        <v>235</v>
      </c>
      <c r="D122" s="1" t="s">
        <v>261</v>
      </c>
      <c r="E122" s="1"/>
      <c r="F122" s="1"/>
      <c r="G122" s="1"/>
      <c r="H122" s="1" t="s">
        <v>155</v>
      </c>
      <c r="I122" s="1" t="str">
        <f t="shared" si="1"/>
        <v>3.3. Desarrollar procesos interrelacionales para la comprensión y valoración del patrimonio que incluya la diversidad poblacional, territorial y simbólica</v>
      </c>
      <c r="J122" s="1" t="s">
        <v>254</v>
      </c>
      <c r="K122" s="2" t="s">
        <v>262</v>
      </c>
      <c r="L122" s="2" t="str">
        <f t="shared" si="2"/>
        <v>Realizar 0,25 de un (1) proceso de diagnóstico, identificación y documentación de manifestaciones de patrimonio cultural</v>
      </c>
      <c r="M122" s="1" t="s">
        <v>263</v>
      </c>
      <c r="N122" s="1" t="s">
        <v>264</v>
      </c>
      <c r="O122" s="18" t="s">
        <v>265</v>
      </c>
      <c r="P122" s="18" t="s">
        <v>232</v>
      </c>
      <c r="Q122" s="18"/>
      <c r="R122" s="19" t="s">
        <v>266</v>
      </c>
      <c r="S122" s="19" t="s">
        <v>267</v>
      </c>
      <c r="T122" s="1"/>
      <c r="U122" s="15" t="s">
        <v>190</v>
      </c>
      <c r="V122" s="1" t="s">
        <v>268</v>
      </c>
      <c r="W122" s="1"/>
      <c r="X122" s="1"/>
      <c r="Y122" s="1"/>
      <c r="Z122" s="1"/>
    </row>
    <row r="123" spans="1:26" ht="33.75" customHeight="1" x14ac:dyDescent="0.2">
      <c r="A123" s="1"/>
      <c r="B123" s="1" t="s">
        <v>155</v>
      </c>
      <c r="C123" s="1" t="s">
        <v>235</v>
      </c>
      <c r="D123" s="1" t="s">
        <v>269</v>
      </c>
      <c r="E123" s="1"/>
      <c r="F123" s="1"/>
      <c r="G123" s="1"/>
      <c r="H123" s="1" t="s">
        <v>157</v>
      </c>
      <c r="I123" s="1" t="str">
        <f t="shared" si="1"/>
        <v>4.1. Reivindicar y promover el patrimonio cultural como escenario y dispositivo de construcción de significados, conflictos, vivencias y prácticas de los diferentes grupos poblacionales y sectores soc</v>
      </c>
      <c r="J123" s="1" t="s">
        <v>270</v>
      </c>
      <c r="K123" s="2" t="s">
        <v>271</v>
      </c>
      <c r="L123" s="2" t="str">
        <f t="shared" si="2"/>
        <v>Generar el 0,25 de  activación de un (1) parque arqueológico de la Hacienda El Carmen (Usme) integrando borde urbano y rural de Bogotá</v>
      </c>
      <c r="M123" s="1" t="s">
        <v>272</v>
      </c>
      <c r="N123" s="1" t="s">
        <v>273</v>
      </c>
      <c r="O123" s="20" t="s">
        <v>274</v>
      </c>
      <c r="P123" s="21" t="s">
        <v>215</v>
      </c>
      <c r="Q123" s="21"/>
      <c r="R123" s="22" t="s">
        <v>275</v>
      </c>
      <c r="S123" s="22" t="s">
        <v>276</v>
      </c>
      <c r="T123" s="1"/>
      <c r="U123" s="18" t="s">
        <v>265</v>
      </c>
      <c r="V123" s="1" t="s">
        <v>277</v>
      </c>
      <c r="W123" s="1"/>
      <c r="X123" s="1"/>
      <c r="Y123" s="1"/>
      <c r="Z123" s="1"/>
    </row>
    <row r="124" spans="1:26" ht="48" customHeight="1" x14ac:dyDescent="0.2">
      <c r="A124" s="1"/>
      <c r="B124" s="1" t="s">
        <v>157</v>
      </c>
      <c r="C124" s="1" t="s">
        <v>278</v>
      </c>
      <c r="D124" s="1" t="s">
        <v>279</v>
      </c>
      <c r="E124" s="1"/>
      <c r="F124" s="1"/>
      <c r="G124" s="1"/>
      <c r="H124" s="1" t="s">
        <v>158</v>
      </c>
      <c r="I124" s="1" t="str">
        <f t="shared" si="1"/>
        <v>4.2. Formular e implementar instrumentos distritales de protección, planeación y gestión integrada de los patrimonios culturales y naturales de Bogotá-Región</v>
      </c>
      <c r="J124" s="1" t="s">
        <v>280</v>
      </c>
      <c r="K124" s="2" t="s">
        <v>281</v>
      </c>
      <c r="L124" s="2" t="str">
        <f t="shared" si="2"/>
        <v>Gestionar el 0,25 de una (1) declaratoria de Sumapaz como Patrimonio de la Humanidad por la Unesco</v>
      </c>
      <c r="M124" s="1" t="s">
        <v>282</v>
      </c>
      <c r="N124" s="1" t="s">
        <v>283</v>
      </c>
      <c r="O124" s="16" t="s">
        <v>190</v>
      </c>
      <c r="P124" s="16" t="s">
        <v>251</v>
      </c>
      <c r="Q124" s="16"/>
      <c r="R124" s="23" t="s">
        <v>284</v>
      </c>
      <c r="S124" s="23" t="s">
        <v>285</v>
      </c>
      <c r="T124" s="1"/>
      <c r="U124" s="20" t="s">
        <v>274</v>
      </c>
      <c r="V124" s="1" t="s">
        <v>286</v>
      </c>
      <c r="W124" s="1"/>
      <c r="X124" s="1"/>
      <c r="Y124" s="1"/>
      <c r="Z124" s="1"/>
    </row>
    <row r="125" spans="1:26" ht="45" customHeight="1" x14ac:dyDescent="0.2">
      <c r="A125" s="1"/>
      <c r="B125" s="1" t="s">
        <v>158</v>
      </c>
      <c r="C125" s="1" t="s">
        <v>278</v>
      </c>
      <c r="D125" s="1" t="s">
        <v>287</v>
      </c>
      <c r="E125" s="1"/>
      <c r="F125" s="1"/>
      <c r="G125" s="1"/>
      <c r="H125" s="1" t="s">
        <v>158</v>
      </c>
      <c r="I125" s="1" t="str">
        <f t="shared" si="1"/>
        <v>4.2. Formular e implementar instrumentos distritales de protección, planeación y gestión integrada de los patrimonios culturales y naturales de Bogotá-Región</v>
      </c>
      <c r="J125" s="1" t="s">
        <v>280</v>
      </c>
      <c r="K125" s="2" t="s">
        <v>288</v>
      </c>
      <c r="L125" s="2" t="str">
        <f t="shared" si="2"/>
        <v>Formular el 0,66 de cuatro (4) instrumentos de planeación territorial en entornos patrimoniales como determinante del ordenamiento territorial de Bogotá.</v>
      </c>
      <c r="M125" s="1" t="s">
        <v>289</v>
      </c>
      <c r="N125" s="1" t="s">
        <v>290</v>
      </c>
      <c r="O125" s="16" t="s">
        <v>222</v>
      </c>
      <c r="P125" s="16" t="s">
        <v>251</v>
      </c>
      <c r="Q125" s="16"/>
      <c r="R125" s="23" t="s">
        <v>291</v>
      </c>
      <c r="S125" s="23" t="s">
        <v>292</v>
      </c>
      <c r="T125" s="1"/>
      <c r="U125" s="24" t="s">
        <v>293</v>
      </c>
      <c r="V125" s="1" t="s">
        <v>294</v>
      </c>
      <c r="W125" s="1"/>
      <c r="X125" s="1"/>
      <c r="Y125" s="1"/>
      <c r="Z125" s="1"/>
    </row>
    <row r="126" spans="1:26" ht="48.75" customHeight="1" x14ac:dyDescent="0.2">
      <c r="A126" s="1"/>
      <c r="B126" s="1" t="s">
        <v>158</v>
      </c>
      <c r="C126" s="1" t="s">
        <v>278</v>
      </c>
      <c r="D126" s="1" t="s">
        <v>295</v>
      </c>
      <c r="E126" s="1"/>
      <c r="F126" s="1"/>
      <c r="G126" s="1"/>
      <c r="H126" s="1" t="s">
        <v>158</v>
      </c>
      <c r="I126" s="1" t="str">
        <f t="shared" si="1"/>
        <v>4.2. Formular e implementar instrumentos distritales de protección, planeación y gestión integrada de los patrimonios culturales y naturales de Bogotá-Región</v>
      </c>
      <c r="J126" s="1" t="s">
        <v>280</v>
      </c>
      <c r="K126" s="2" t="s">
        <v>296</v>
      </c>
      <c r="L126" s="2" t="str">
        <f t="shared" si="2"/>
        <v>Gestionar 100% de la segunda etapa de implementación del Plan Especial de Manejo y Protección PEMP del Centro Histórico de Bogotá</v>
      </c>
      <c r="M126" s="1" t="s">
        <v>297</v>
      </c>
      <c r="N126" s="1" t="s">
        <v>298</v>
      </c>
      <c r="O126" s="25" t="s">
        <v>222</v>
      </c>
      <c r="P126" s="26" t="s">
        <v>251</v>
      </c>
      <c r="Q126" s="26"/>
      <c r="S126" s="1"/>
      <c r="T126" s="1"/>
      <c r="U126" s="24" t="s">
        <v>299</v>
      </c>
      <c r="V126" s="1" t="s">
        <v>300</v>
      </c>
      <c r="W126" s="1"/>
      <c r="X126" s="1"/>
      <c r="Y126" s="1"/>
      <c r="Z126" s="1"/>
    </row>
    <row r="127" spans="1:26" ht="36" customHeight="1" x14ac:dyDescent="0.2">
      <c r="A127" s="1"/>
      <c r="B127" s="1" t="s">
        <v>159</v>
      </c>
      <c r="C127" s="1" t="s">
        <v>278</v>
      </c>
      <c r="D127" s="1" t="s">
        <v>301</v>
      </c>
      <c r="E127" s="1"/>
      <c r="F127" s="1"/>
      <c r="G127" s="1"/>
      <c r="H127" s="1" t="s">
        <v>159</v>
      </c>
      <c r="I127" s="1" t="str">
        <f t="shared" si="1"/>
        <v>4.3. Desarrollar estrategias orientadas a la comprensión de las dinámicas sociales, residenciales y productivas patrimoniales en contextos vecinales y cotidianos, incluyendo medidas de adecuación urba</v>
      </c>
      <c r="J127" s="1" t="s">
        <v>302</v>
      </c>
      <c r="K127" s="2" t="s">
        <v>303</v>
      </c>
      <c r="L127" s="2" t="str">
        <f t="shared" si="2"/>
        <v>Activación de 1,7 de  siete (7)  entornos con presencia representativa de patrimonio cultural material e inmaterial a través de procesos de interacción social, artística y cultural</v>
      </c>
      <c r="M127" s="1" t="s">
        <v>304</v>
      </c>
      <c r="N127" s="1" t="s">
        <v>305</v>
      </c>
      <c r="O127" s="16" t="s">
        <v>196</v>
      </c>
      <c r="P127" s="16" t="s">
        <v>258</v>
      </c>
      <c r="Q127" s="16"/>
      <c r="S127" s="1"/>
      <c r="T127" s="1"/>
      <c r="V127" s="1"/>
      <c r="W127" s="1"/>
      <c r="X127" s="1"/>
      <c r="Y127" s="1"/>
      <c r="Z127" s="1"/>
    </row>
    <row r="128" spans="1:26" ht="37.5" customHeight="1" x14ac:dyDescent="0.2">
      <c r="A128" s="1"/>
      <c r="B128" s="1" t="s">
        <v>161</v>
      </c>
      <c r="C128" s="1" t="s">
        <v>306</v>
      </c>
      <c r="D128" s="1" t="s">
        <v>307</v>
      </c>
      <c r="E128" s="1"/>
      <c r="F128" s="1"/>
      <c r="G128" s="1"/>
      <c r="H128" s="1" t="s">
        <v>161</v>
      </c>
      <c r="I128" s="1" t="str">
        <f t="shared" si="1"/>
        <v>5.1. Intervenir y proteger desde una perspectiva de integralidad el patrimonio de los Columbarios y su entorno, mediante la consolidación y protección del patrimonio arqueológico, la activación y pues</v>
      </c>
      <c r="J128" s="1" t="s">
        <v>308</v>
      </c>
      <c r="K128" s="2" t="s">
        <v>309</v>
      </c>
      <c r="L128" s="2" t="str">
        <f t="shared" si="2"/>
        <v>Crear el 0,28 de un (1)  espacio que integre dimensiones patrimoniales y de memoria en la ciudad</v>
      </c>
      <c r="M128" s="1" t="s">
        <v>310</v>
      </c>
      <c r="N128" s="1" t="s">
        <v>311</v>
      </c>
      <c r="O128" s="27" t="s">
        <v>214</v>
      </c>
      <c r="P128" s="27" t="s">
        <v>266</v>
      </c>
      <c r="Q128" s="27"/>
      <c r="S128" s="1"/>
      <c r="T128" s="1"/>
      <c r="V128" s="1"/>
      <c r="W128" s="1"/>
      <c r="X128" s="1"/>
      <c r="Y128" s="1"/>
      <c r="Z128" s="1"/>
    </row>
    <row r="129" spans="1:26" ht="35.25" customHeight="1" x14ac:dyDescent="0.2">
      <c r="A129" s="1"/>
      <c r="B129" s="1" t="s">
        <v>162</v>
      </c>
      <c r="C129" s="1" t="s">
        <v>306</v>
      </c>
      <c r="D129" s="1" t="s">
        <v>312</v>
      </c>
      <c r="E129" s="1"/>
      <c r="F129" s="1"/>
      <c r="G129" s="1"/>
      <c r="H129" s="1" t="s">
        <v>162</v>
      </c>
      <c r="I129" s="1" t="str">
        <f t="shared" si="1"/>
        <v>5.2. Promover el diálogo y el reconocimiento de las dinámicas urbanas, sociales, comerciales y vecinales que orbitan alrededor de los Columbarios</v>
      </c>
      <c r="J129" s="1" t="s">
        <v>313</v>
      </c>
      <c r="K129" s="2" t="s">
        <v>314</v>
      </c>
      <c r="L129" s="2" t="str">
        <f t="shared" si="2"/>
        <v>Realizar 12 talleres participativos con la comunidad y actores sociales</v>
      </c>
      <c r="M129" s="1" t="s">
        <v>315</v>
      </c>
      <c r="N129" s="1" t="s">
        <v>316</v>
      </c>
      <c r="O129" s="19" t="s">
        <v>196</v>
      </c>
      <c r="P129" s="19" t="s">
        <v>266</v>
      </c>
      <c r="Q129" s="19"/>
      <c r="S129" s="1"/>
      <c r="T129" s="1"/>
      <c r="V129" s="1"/>
      <c r="W129" s="1"/>
      <c r="X129" s="1"/>
      <c r="Y129" s="1"/>
      <c r="Z129" s="1"/>
    </row>
    <row r="130" spans="1:26" ht="45.75" customHeight="1" x14ac:dyDescent="0.2">
      <c r="A130" s="1"/>
      <c r="B130" s="1" t="s">
        <v>164</v>
      </c>
      <c r="C130" s="1" t="s">
        <v>317</v>
      </c>
      <c r="D130" s="1" t="s">
        <v>318</v>
      </c>
      <c r="E130" s="1"/>
      <c r="F130" s="1"/>
      <c r="G130" s="1"/>
      <c r="H130" s="1" t="s">
        <v>164</v>
      </c>
      <c r="I130" s="1" t="str">
        <f t="shared" si="1"/>
        <v>6.1. Implementar el Modelo Integrado de Planeación y Gestión</v>
      </c>
      <c r="J130" s="1" t="s">
        <v>319</v>
      </c>
      <c r="K130" s="2" t="s">
        <v>320</v>
      </c>
      <c r="L130" s="2" t="str">
        <f t="shared" si="2"/>
        <v>Aumentar en 3 puntos el Índice de Desempeño Institucional, mediante la implemntación del Modelo de Gestión y Desempeño</v>
      </c>
      <c r="M130" s="1" t="s">
        <v>321</v>
      </c>
      <c r="N130" s="1" t="s">
        <v>322</v>
      </c>
      <c r="O130" s="22" t="s">
        <v>293</v>
      </c>
      <c r="P130" s="22" t="s">
        <v>275</v>
      </c>
      <c r="Q130" s="22"/>
      <c r="S130" s="1"/>
      <c r="T130" s="1"/>
      <c r="V130" s="1"/>
      <c r="W130" s="1"/>
      <c r="X130" s="1"/>
      <c r="Y130" s="1"/>
      <c r="Z130" s="1"/>
    </row>
    <row r="131" spans="1:26" ht="40.5" customHeight="1" x14ac:dyDescent="0.2">
      <c r="A131" s="1"/>
      <c r="B131" s="1" t="s">
        <v>165</v>
      </c>
      <c r="C131" s="1" t="s">
        <v>317</v>
      </c>
      <c r="D131" s="1" t="s">
        <v>323</v>
      </c>
      <c r="E131" s="1"/>
      <c r="F131" s="1"/>
      <c r="G131" s="1"/>
      <c r="H131" s="1" t="s">
        <v>165</v>
      </c>
      <c r="I131" s="1" t="str">
        <f t="shared" si="1"/>
        <v>6.2. Mejorar la capacidad de infraestructura física, tecnológica, de información y comunicaciones para la gestión institucional presencial y virtual</v>
      </c>
      <c r="J131" s="1" t="s">
        <v>324</v>
      </c>
      <c r="K131" s="2" t="s">
        <v>325</v>
      </c>
      <c r="L131" s="2" t="str">
        <f t="shared" si="2"/>
        <v>Realizar el 100% de la administración, mantenimiento y adecuación de la infraestuctura institucional</v>
      </c>
      <c r="M131" s="1" t="s">
        <v>326</v>
      </c>
      <c r="N131" s="1" t="s">
        <v>327</v>
      </c>
      <c r="O131" s="28" t="s">
        <v>299</v>
      </c>
      <c r="P131" s="22" t="s">
        <v>284</v>
      </c>
      <c r="Q131" s="22"/>
      <c r="S131" s="1"/>
      <c r="T131" s="1"/>
      <c r="V131" s="1"/>
      <c r="W131" s="1"/>
      <c r="X131" s="1"/>
      <c r="Y131" s="1"/>
      <c r="Z131" s="1"/>
    </row>
    <row r="132" spans="1:26" ht="51.75" customHeight="1" x14ac:dyDescent="0.2">
      <c r="A132" s="1"/>
      <c r="B132" s="1" t="s">
        <v>166</v>
      </c>
      <c r="C132" s="1" t="s">
        <v>317</v>
      </c>
      <c r="D132" s="1" t="s">
        <v>328</v>
      </c>
      <c r="E132" s="1"/>
      <c r="F132" s="1"/>
      <c r="G132" s="1"/>
      <c r="H132" s="1" t="s">
        <v>166</v>
      </c>
      <c r="I132" s="1" t="str">
        <f t="shared" si="1"/>
        <v>6.3. Ejecutar acciones de comunicación pública estratégicas para el IDPC</v>
      </c>
      <c r="J132" s="1" t="s">
        <v>329</v>
      </c>
      <c r="K132" s="2" t="s">
        <v>330</v>
      </c>
      <c r="L132" s="2" t="str">
        <f t="shared" si="2"/>
        <v>Implementar el 100% de las estrategias de fortalecimiento de la comunicación pública</v>
      </c>
      <c r="M132" s="1" t="s">
        <v>331</v>
      </c>
      <c r="N132" s="1" t="s">
        <v>332</v>
      </c>
      <c r="O132" s="28" t="s">
        <v>222</v>
      </c>
      <c r="P132" s="28" t="s">
        <v>291</v>
      </c>
      <c r="Q132" s="28"/>
      <c r="S132" s="1"/>
      <c r="T132" s="1"/>
      <c r="V132" s="1"/>
      <c r="W132" s="1"/>
      <c r="X132" s="1"/>
      <c r="Y132" s="1"/>
      <c r="Z132" s="1"/>
    </row>
    <row r="133" spans="1:26" ht="12" customHeight="1" x14ac:dyDescent="0.2">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row>
    <row r="136" spans="1:26" ht="11.25" customHeight="1" x14ac:dyDescent="0.2">
      <c r="A136" s="1"/>
      <c r="B136" s="1"/>
      <c r="C136" s="29" t="s">
        <v>333</v>
      </c>
      <c r="D136" s="29" t="s">
        <v>334</v>
      </c>
      <c r="E136" s="29" t="s">
        <v>335</v>
      </c>
      <c r="F136" s="29" t="s">
        <v>336</v>
      </c>
      <c r="G136" s="29" t="s">
        <v>337</v>
      </c>
      <c r="H136" s="29" t="s">
        <v>338</v>
      </c>
      <c r="I136" s="29" t="s">
        <v>339</v>
      </c>
      <c r="J136" s="29" t="s">
        <v>340</v>
      </c>
      <c r="K136" s="29" t="s">
        <v>341</v>
      </c>
      <c r="L136" s="30" t="s">
        <v>342</v>
      </c>
      <c r="M136" s="29"/>
      <c r="N136" s="1"/>
      <c r="O136" s="1"/>
      <c r="P136" s="1"/>
      <c r="Q136" s="1"/>
      <c r="R136" s="1"/>
      <c r="S136" s="1"/>
      <c r="T136" s="1"/>
      <c r="U136" s="1"/>
      <c r="V136" s="1"/>
      <c r="W136" s="1"/>
      <c r="X136" s="1"/>
      <c r="Y136" s="1"/>
      <c r="Z136" s="1"/>
    </row>
    <row r="137" spans="1:26" ht="65.25" customHeight="1" x14ac:dyDescent="0.2">
      <c r="A137" s="1"/>
      <c r="B137" s="1"/>
      <c r="C137" s="31" t="s">
        <v>343</v>
      </c>
      <c r="D137" s="32">
        <v>1</v>
      </c>
      <c r="E137" s="31" t="s">
        <v>344</v>
      </c>
      <c r="F137" s="31" t="s">
        <v>345</v>
      </c>
      <c r="G137" s="31" t="s">
        <v>346</v>
      </c>
      <c r="H137" s="31" t="s">
        <v>347</v>
      </c>
      <c r="I137" s="31" t="s">
        <v>348</v>
      </c>
      <c r="J137" s="31" t="s">
        <v>349</v>
      </c>
      <c r="K137" s="31" t="s">
        <v>350</v>
      </c>
      <c r="L137" s="31" t="s">
        <v>351</v>
      </c>
      <c r="M137" s="31"/>
      <c r="N137" s="1"/>
      <c r="O137" s="1"/>
      <c r="P137" s="1"/>
      <c r="Q137" s="1"/>
      <c r="R137" s="1"/>
      <c r="S137" s="1"/>
      <c r="T137" s="1"/>
      <c r="U137" s="1"/>
      <c r="V137" s="1"/>
      <c r="W137" s="1"/>
      <c r="X137" s="1"/>
      <c r="Y137" s="1"/>
      <c r="Z137" s="1"/>
    </row>
    <row r="138" spans="1:26" ht="65.25" customHeight="1" x14ac:dyDescent="0.2">
      <c r="A138" s="1"/>
      <c r="B138" s="1"/>
      <c r="C138" s="31" t="s">
        <v>343</v>
      </c>
      <c r="D138" s="32">
        <v>2</v>
      </c>
      <c r="E138" s="31" t="s">
        <v>352</v>
      </c>
      <c r="F138" s="31" t="s">
        <v>345</v>
      </c>
      <c r="G138" s="31" t="s">
        <v>346</v>
      </c>
      <c r="H138" s="31" t="s">
        <v>347</v>
      </c>
      <c r="I138" s="31" t="s">
        <v>348</v>
      </c>
      <c r="J138" s="31" t="s">
        <v>353</v>
      </c>
      <c r="K138" s="31" t="s">
        <v>354</v>
      </c>
      <c r="L138" s="31" t="s">
        <v>355</v>
      </c>
      <c r="M138" s="31"/>
      <c r="N138" s="1"/>
      <c r="O138" s="1"/>
      <c r="P138" s="1"/>
      <c r="Q138" s="1"/>
      <c r="R138" s="1"/>
      <c r="S138" s="1"/>
      <c r="T138" s="1"/>
      <c r="U138" s="1"/>
      <c r="V138" s="1"/>
      <c r="W138" s="1"/>
      <c r="X138" s="1"/>
      <c r="Y138" s="1"/>
      <c r="Z138" s="1"/>
    </row>
    <row r="139" spans="1:26" ht="65.25" customHeight="1" x14ac:dyDescent="0.2">
      <c r="A139" s="1"/>
      <c r="B139" s="1"/>
      <c r="C139" s="31" t="s">
        <v>343</v>
      </c>
      <c r="D139" s="32">
        <v>3</v>
      </c>
      <c r="E139" s="31" t="s">
        <v>356</v>
      </c>
      <c r="F139" s="31" t="s">
        <v>345</v>
      </c>
      <c r="G139" s="31" t="s">
        <v>357</v>
      </c>
      <c r="H139" s="31" t="s">
        <v>347</v>
      </c>
      <c r="I139" s="31" t="s">
        <v>358</v>
      </c>
      <c r="J139" s="31" t="s">
        <v>359</v>
      </c>
      <c r="K139" s="31" t="s">
        <v>360</v>
      </c>
      <c r="L139" s="31" t="s">
        <v>361</v>
      </c>
      <c r="M139" s="31"/>
      <c r="N139" s="1"/>
      <c r="O139" s="1"/>
      <c r="P139" s="1"/>
      <c r="Q139" s="1"/>
      <c r="R139" s="1"/>
      <c r="S139" s="1"/>
      <c r="T139" s="1"/>
      <c r="U139" s="1"/>
      <c r="V139" s="1"/>
      <c r="W139" s="1"/>
      <c r="X139" s="1"/>
      <c r="Y139" s="1"/>
      <c r="Z139" s="1"/>
    </row>
    <row r="140" spans="1:26" ht="65.25" customHeight="1" x14ac:dyDescent="0.2">
      <c r="A140" s="1"/>
      <c r="B140" s="1"/>
      <c r="C140" s="31" t="s">
        <v>362</v>
      </c>
      <c r="D140" s="32">
        <v>1</v>
      </c>
      <c r="E140" s="31" t="s">
        <v>363</v>
      </c>
      <c r="F140" s="31" t="s">
        <v>364</v>
      </c>
      <c r="G140" s="31" t="s">
        <v>365</v>
      </c>
      <c r="H140" s="31" t="s">
        <v>347</v>
      </c>
      <c r="I140" s="31" t="s">
        <v>366</v>
      </c>
      <c r="J140" s="31" t="s">
        <v>367</v>
      </c>
      <c r="K140" s="31" t="s">
        <v>368</v>
      </c>
      <c r="L140" s="31" t="s">
        <v>369</v>
      </c>
      <c r="M140" s="31"/>
      <c r="N140" s="1"/>
      <c r="O140" s="1"/>
      <c r="P140" s="1"/>
      <c r="Q140" s="1"/>
      <c r="R140" s="1"/>
      <c r="S140" s="1"/>
      <c r="T140" s="1"/>
      <c r="U140" s="1"/>
      <c r="V140" s="1"/>
      <c r="W140" s="1"/>
      <c r="X140" s="1"/>
      <c r="Y140" s="1"/>
      <c r="Z140" s="1"/>
    </row>
    <row r="141" spans="1:26" ht="65.25" customHeight="1" x14ac:dyDescent="0.2">
      <c r="A141" s="1"/>
      <c r="B141" s="1"/>
      <c r="C141" s="31" t="s">
        <v>362</v>
      </c>
      <c r="D141" s="32">
        <v>2</v>
      </c>
      <c r="E141" s="31" t="s">
        <v>370</v>
      </c>
      <c r="F141" s="31" t="s">
        <v>364</v>
      </c>
      <c r="G141" s="31" t="s">
        <v>371</v>
      </c>
      <c r="H141" s="31" t="s">
        <v>347</v>
      </c>
      <c r="I141" s="31" t="s">
        <v>372</v>
      </c>
      <c r="J141" s="31" t="s">
        <v>373</v>
      </c>
      <c r="K141" s="31" t="s">
        <v>374</v>
      </c>
      <c r="L141" s="31" t="s">
        <v>375</v>
      </c>
      <c r="M141" s="31"/>
      <c r="N141" s="1"/>
      <c r="O141" s="1"/>
      <c r="P141" s="1"/>
      <c r="Q141" s="1"/>
      <c r="R141" s="1"/>
      <c r="S141" s="1"/>
      <c r="T141" s="1"/>
      <c r="U141" s="1"/>
      <c r="V141" s="1"/>
      <c r="W141" s="1"/>
      <c r="X141" s="1"/>
      <c r="Y141" s="1"/>
      <c r="Z141" s="1"/>
    </row>
    <row r="142" spans="1:26" ht="65.25" customHeight="1" x14ac:dyDescent="0.2">
      <c r="A142" s="1"/>
      <c r="B142" s="1"/>
      <c r="C142" s="31" t="s">
        <v>362</v>
      </c>
      <c r="D142" s="32">
        <v>3</v>
      </c>
      <c r="E142" s="31" t="s">
        <v>376</v>
      </c>
      <c r="F142" s="31" t="s">
        <v>364</v>
      </c>
      <c r="G142" s="31" t="s">
        <v>377</v>
      </c>
      <c r="H142" s="31" t="s">
        <v>347</v>
      </c>
      <c r="I142" s="31" t="s">
        <v>378</v>
      </c>
      <c r="J142" s="31" t="s">
        <v>379</v>
      </c>
      <c r="K142" s="31" t="s">
        <v>380</v>
      </c>
      <c r="L142" s="31" t="s">
        <v>381</v>
      </c>
      <c r="M142" s="31"/>
      <c r="N142" s="1"/>
      <c r="O142" s="1"/>
      <c r="P142" s="1"/>
      <c r="Q142" s="1"/>
      <c r="R142" s="1"/>
      <c r="S142" s="1"/>
      <c r="T142" s="1"/>
      <c r="U142" s="1"/>
      <c r="V142" s="1"/>
      <c r="W142" s="1"/>
      <c r="X142" s="1"/>
      <c r="Y142" s="1"/>
      <c r="Z142" s="1"/>
    </row>
    <row r="143" spans="1:26" ht="65.25" customHeight="1" x14ac:dyDescent="0.2">
      <c r="A143" s="1"/>
      <c r="B143" s="1"/>
      <c r="C143" s="31" t="s">
        <v>362</v>
      </c>
      <c r="D143" s="32">
        <v>3</v>
      </c>
      <c r="E143" s="31" t="s">
        <v>376</v>
      </c>
      <c r="F143" s="31" t="s">
        <v>364</v>
      </c>
      <c r="G143" s="31" t="s">
        <v>382</v>
      </c>
      <c r="H143" s="31" t="s">
        <v>347</v>
      </c>
      <c r="I143" s="31" t="s">
        <v>383</v>
      </c>
      <c r="J143" s="31" t="s">
        <v>384</v>
      </c>
      <c r="K143" s="31" t="s">
        <v>350</v>
      </c>
      <c r="L143" s="31" t="s">
        <v>385</v>
      </c>
      <c r="M143" s="31"/>
      <c r="N143" s="1"/>
      <c r="O143" s="1"/>
      <c r="P143" s="1"/>
      <c r="Q143" s="1"/>
      <c r="R143" s="1"/>
      <c r="S143" s="1"/>
      <c r="T143" s="1"/>
      <c r="U143" s="1"/>
      <c r="V143" s="1"/>
      <c r="W143" s="1"/>
      <c r="X143" s="1"/>
      <c r="Y143" s="1"/>
      <c r="Z143" s="1"/>
    </row>
    <row r="144" spans="1:26" ht="65.25" customHeight="1" x14ac:dyDescent="0.2">
      <c r="A144" s="1"/>
      <c r="B144" s="1"/>
      <c r="C144" s="31" t="s">
        <v>386</v>
      </c>
      <c r="D144" s="32">
        <v>1</v>
      </c>
      <c r="E144" s="31" t="s">
        <v>387</v>
      </c>
      <c r="F144" s="31" t="s">
        <v>388</v>
      </c>
      <c r="G144" s="31" t="s">
        <v>389</v>
      </c>
      <c r="H144" s="31" t="s">
        <v>347</v>
      </c>
      <c r="I144" s="31" t="s">
        <v>390</v>
      </c>
      <c r="J144" s="31" t="s">
        <v>391</v>
      </c>
      <c r="K144" s="31" t="s">
        <v>392</v>
      </c>
      <c r="L144" s="31" t="s">
        <v>393</v>
      </c>
      <c r="M144" s="31"/>
      <c r="N144" s="1"/>
      <c r="O144" s="1"/>
      <c r="P144" s="1"/>
      <c r="Q144" s="1"/>
      <c r="R144" s="1"/>
      <c r="S144" s="1"/>
      <c r="T144" s="1"/>
      <c r="U144" s="1"/>
      <c r="V144" s="1"/>
      <c r="W144" s="1"/>
      <c r="X144" s="1"/>
      <c r="Y144" s="1"/>
      <c r="Z144" s="1"/>
    </row>
    <row r="145" spans="1:26" ht="65.25" customHeight="1" x14ac:dyDescent="0.2">
      <c r="A145" s="1"/>
      <c r="B145" s="1"/>
      <c r="C145" s="31" t="s">
        <v>386</v>
      </c>
      <c r="D145" s="32">
        <v>2</v>
      </c>
      <c r="E145" s="31" t="s">
        <v>394</v>
      </c>
      <c r="F145" s="31" t="s">
        <v>388</v>
      </c>
      <c r="G145" s="31" t="s">
        <v>395</v>
      </c>
      <c r="H145" s="31" t="s">
        <v>347</v>
      </c>
      <c r="I145" s="31" t="s">
        <v>396</v>
      </c>
      <c r="J145" s="31" t="s">
        <v>397</v>
      </c>
      <c r="K145" s="31" t="s">
        <v>398</v>
      </c>
      <c r="L145" s="31" t="s">
        <v>399</v>
      </c>
      <c r="M145" s="31"/>
      <c r="N145" s="1"/>
      <c r="O145" s="1"/>
      <c r="P145" s="1"/>
      <c r="Q145" s="1"/>
      <c r="R145" s="1"/>
      <c r="S145" s="1"/>
      <c r="T145" s="1"/>
      <c r="U145" s="1"/>
      <c r="V145" s="1"/>
      <c r="W145" s="1"/>
      <c r="X145" s="1"/>
      <c r="Y145" s="1"/>
      <c r="Z145" s="1"/>
    </row>
    <row r="146" spans="1:26" ht="65.25" customHeight="1" x14ac:dyDescent="0.2">
      <c r="A146" s="1"/>
      <c r="B146" s="1"/>
      <c r="C146" s="31" t="s">
        <v>386</v>
      </c>
      <c r="D146" s="32">
        <v>2</v>
      </c>
      <c r="E146" s="31" t="s">
        <v>394</v>
      </c>
      <c r="F146" s="31" t="s">
        <v>388</v>
      </c>
      <c r="G146" s="31" t="s">
        <v>400</v>
      </c>
      <c r="H146" s="31" t="s">
        <v>347</v>
      </c>
      <c r="I146" s="31" t="s">
        <v>401</v>
      </c>
      <c r="J146" s="31" t="s">
        <v>384</v>
      </c>
      <c r="K146" s="31" t="s">
        <v>398</v>
      </c>
      <c r="L146" s="31" t="s">
        <v>402</v>
      </c>
      <c r="M146" s="31"/>
      <c r="N146" s="1"/>
      <c r="O146" s="1"/>
      <c r="P146" s="1"/>
      <c r="Q146" s="1"/>
      <c r="R146" s="1"/>
      <c r="S146" s="1"/>
      <c r="T146" s="1"/>
      <c r="U146" s="1"/>
      <c r="V146" s="1"/>
      <c r="W146" s="1"/>
      <c r="X146" s="1"/>
      <c r="Y146" s="1"/>
      <c r="Z146" s="1"/>
    </row>
    <row r="147" spans="1:26" ht="65.25" customHeight="1" x14ac:dyDescent="0.2">
      <c r="A147" s="1"/>
      <c r="B147" s="1"/>
      <c r="C147" s="31" t="s">
        <v>386</v>
      </c>
      <c r="D147" s="32">
        <v>2</v>
      </c>
      <c r="E147" s="31" t="s">
        <v>394</v>
      </c>
      <c r="F147" s="31" t="s">
        <v>388</v>
      </c>
      <c r="G147" s="31" t="s">
        <v>403</v>
      </c>
      <c r="H147" s="31" t="s">
        <v>347</v>
      </c>
      <c r="I147" s="31" t="s">
        <v>404</v>
      </c>
      <c r="J147" s="31" t="s">
        <v>397</v>
      </c>
      <c r="K147" s="31" t="s">
        <v>398</v>
      </c>
      <c r="L147" s="31" t="s">
        <v>399</v>
      </c>
      <c r="M147" s="31"/>
      <c r="N147" s="1"/>
      <c r="O147" s="1"/>
      <c r="P147" s="1"/>
      <c r="Q147" s="1"/>
      <c r="R147" s="1"/>
      <c r="S147" s="1"/>
      <c r="T147" s="1"/>
      <c r="U147" s="1"/>
      <c r="V147" s="1"/>
      <c r="W147" s="1"/>
      <c r="X147" s="1"/>
      <c r="Y147" s="1"/>
      <c r="Z147" s="1"/>
    </row>
    <row r="148" spans="1:26" ht="65.25" customHeight="1" x14ac:dyDescent="0.2">
      <c r="A148" s="1"/>
      <c r="B148" s="1"/>
      <c r="C148" s="31" t="s">
        <v>386</v>
      </c>
      <c r="D148" s="32">
        <v>3</v>
      </c>
      <c r="E148" s="31" t="s">
        <v>405</v>
      </c>
      <c r="F148" s="31" t="s">
        <v>388</v>
      </c>
      <c r="G148" s="31" t="s">
        <v>406</v>
      </c>
      <c r="H148" s="31" t="s">
        <v>347</v>
      </c>
      <c r="I148" s="31" t="s">
        <v>407</v>
      </c>
      <c r="J148" s="31" t="s">
        <v>408</v>
      </c>
      <c r="K148" s="31" t="s">
        <v>354</v>
      </c>
      <c r="L148" s="31" t="s">
        <v>409</v>
      </c>
      <c r="M148" s="31"/>
      <c r="N148" s="1"/>
      <c r="O148" s="1"/>
      <c r="P148" s="1"/>
      <c r="Q148" s="1"/>
      <c r="R148" s="1"/>
      <c r="S148" s="1"/>
      <c r="T148" s="1"/>
      <c r="U148" s="1"/>
      <c r="V148" s="1"/>
      <c r="W148" s="1"/>
      <c r="X148" s="1"/>
      <c r="Y148" s="1"/>
      <c r="Z148" s="1"/>
    </row>
    <row r="149" spans="1:26" ht="65.25" customHeight="1" x14ac:dyDescent="0.2">
      <c r="A149" s="1"/>
      <c r="B149" s="1"/>
      <c r="C149" s="31" t="s">
        <v>410</v>
      </c>
      <c r="D149" s="32">
        <v>2</v>
      </c>
      <c r="E149" s="31" t="s">
        <v>411</v>
      </c>
      <c r="F149" s="31" t="s">
        <v>412</v>
      </c>
      <c r="G149" s="31" t="s">
        <v>413</v>
      </c>
      <c r="H149" s="31" t="s">
        <v>347</v>
      </c>
      <c r="I149" s="31" t="s">
        <v>414</v>
      </c>
      <c r="J149" s="31" t="s">
        <v>415</v>
      </c>
      <c r="K149" s="31" t="s">
        <v>354</v>
      </c>
      <c r="L149" s="31" t="s">
        <v>416</v>
      </c>
      <c r="M149" s="31"/>
      <c r="N149" s="1"/>
      <c r="O149" s="1"/>
      <c r="P149" s="1"/>
      <c r="Q149" s="1"/>
      <c r="R149" s="1"/>
      <c r="S149" s="1"/>
      <c r="T149" s="1"/>
      <c r="U149" s="1"/>
      <c r="V149" s="1"/>
      <c r="W149" s="1"/>
      <c r="X149" s="1"/>
      <c r="Y149" s="1"/>
      <c r="Z149" s="1"/>
    </row>
    <row r="150" spans="1:26" ht="65.25" customHeight="1" x14ac:dyDescent="0.2">
      <c r="A150" s="1"/>
      <c r="B150" s="1"/>
      <c r="C150" s="31" t="s">
        <v>410</v>
      </c>
      <c r="D150" s="32">
        <v>1</v>
      </c>
      <c r="E150" s="31" t="s">
        <v>417</v>
      </c>
      <c r="F150" s="31" t="s">
        <v>412</v>
      </c>
      <c r="G150" s="31" t="s">
        <v>418</v>
      </c>
      <c r="H150" s="31" t="s">
        <v>347</v>
      </c>
      <c r="I150" s="31" t="s">
        <v>419</v>
      </c>
      <c r="J150" s="31" t="s">
        <v>420</v>
      </c>
      <c r="K150" s="31" t="s">
        <v>421</v>
      </c>
      <c r="L150" s="31" t="s">
        <v>422</v>
      </c>
      <c r="M150" s="31"/>
      <c r="N150" s="1"/>
      <c r="O150" s="1"/>
      <c r="P150" s="1"/>
      <c r="Q150" s="1"/>
      <c r="R150" s="1"/>
      <c r="S150" s="1"/>
      <c r="T150" s="1"/>
      <c r="U150" s="1"/>
      <c r="V150" s="1"/>
      <c r="W150" s="1"/>
      <c r="X150" s="1"/>
      <c r="Y150" s="1"/>
      <c r="Z150" s="1"/>
    </row>
    <row r="151" spans="1:26" ht="65.25" customHeight="1" x14ac:dyDescent="0.2">
      <c r="A151" s="1"/>
      <c r="B151" s="1"/>
      <c r="C151" s="31" t="s">
        <v>423</v>
      </c>
      <c r="D151" s="32">
        <v>1</v>
      </c>
      <c r="E151" s="31" t="s">
        <v>424</v>
      </c>
      <c r="F151" s="31" t="s">
        <v>425</v>
      </c>
      <c r="G151" s="31" t="s">
        <v>426</v>
      </c>
      <c r="H151" s="31" t="s">
        <v>347</v>
      </c>
      <c r="I151" s="31" t="s">
        <v>427</v>
      </c>
      <c r="J151" s="31" t="s">
        <v>428</v>
      </c>
      <c r="K151" s="31" t="s">
        <v>429</v>
      </c>
      <c r="L151" s="31" t="s">
        <v>430</v>
      </c>
      <c r="M151" s="31"/>
      <c r="N151" s="1"/>
      <c r="O151" s="1"/>
      <c r="P151" s="1"/>
      <c r="Q151" s="1"/>
      <c r="R151" s="1"/>
      <c r="S151" s="1"/>
      <c r="T151" s="1"/>
      <c r="U151" s="1"/>
      <c r="V151" s="1"/>
      <c r="W151" s="1"/>
      <c r="X151" s="1"/>
      <c r="Y151" s="1"/>
      <c r="Z151" s="1"/>
    </row>
    <row r="152" spans="1:26" ht="65.25" customHeight="1" x14ac:dyDescent="0.2">
      <c r="A152" s="1"/>
      <c r="B152" s="1"/>
      <c r="C152" s="31" t="s">
        <v>423</v>
      </c>
      <c r="D152" s="32">
        <v>2</v>
      </c>
      <c r="E152" s="31" t="s">
        <v>431</v>
      </c>
      <c r="F152" s="31" t="s">
        <v>425</v>
      </c>
      <c r="G152" s="31" t="s">
        <v>432</v>
      </c>
      <c r="H152" s="31" t="s">
        <v>347</v>
      </c>
      <c r="I152" s="31" t="s">
        <v>432</v>
      </c>
      <c r="J152" s="31" t="s">
        <v>433</v>
      </c>
      <c r="K152" s="31" t="s">
        <v>434</v>
      </c>
      <c r="L152" s="31" t="s">
        <v>435</v>
      </c>
      <c r="M152" s="31"/>
      <c r="N152" s="1"/>
      <c r="O152" s="1"/>
      <c r="P152" s="1"/>
      <c r="Q152" s="1"/>
      <c r="R152" s="1"/>
      <c r="S152" s="1"/>
      <c r="T152" s="1"/>
      <c r="U152" s="1"/>
      <c r="V152" s="1"/>
      <c r="W152" s="1"/>
      <c r="X152" s="1"/>
      <c r="Y152" s="1"/>
      <c r="Z152" s="1"/>
    </row>
    <row r="153" spans="1:26" ht="65.25" customHeight="1" x14ac:dyDescent="0.2">
      <c r="A153" s="1"/>
      <c r="B153" s="1"/>
      <c r="C153" s="31" t="s">
        <v>423</v>
      </c>
      <c r="D153" s="32">
        <v>3</v>
      </c>
      <c r="E153" s="31" t="s">
        <v>436</v>
      </c>
      <c r="F153" s="31" t="s">
        <v>425</v>
      </c>
      <c r="G153" s="31" t="s">
        <v>437</v>
      </c>
      <c r="H153" s="31" t="s">
        <v>347</v>
      </c>
      <c r="I153" s="31" t="s">
        <v>437</v>
      </c>
      <c r="J153" s="31" t="s">
        <v>438</v>
      </c>
      <c r="K153" s="31" t="s">
        <v>350</v>
      </c>
      <c r="L153" s="31" t="s">
        <v>439</v>
      </c>
      <c r="M153" s="31"/>
      <c r="N153" s="1"/>
      <c r="O153" s="1"/>
      <c r="P153" s="1"/>
      <c r="Q153" s="1"/>
      <c r="R153" s="1"/>
      <c r="S153" s="1"/>
      <c r="T153" s="1"/>
      <c r="U153" s="1"/>
      <c r="V153" s="1"/>
      <c r="W153" s="1"/>
      <c r="X153" s="1"/>
      <c r="Y153" s="1"/>
      <c r="Z153" s="1"/>
    </row>
    <row r="154" spans="1:26" ht="65.25" customHeight="1" x14ac:dyDescent="0.2">
      <c r="A154" s="1"/>
      <c r="B154" s="1"/>
      <c r="C154" s="31" t="s">
        <v>440</v>
      </c>
      <c r="D154" s="32">
        <v>1</v>
      </c>
      <c r="E154" s="31" t="s">
        <v>441</v>
      </c>
      <c r="F154" s="31" t="s">
        <v>442</v>
      </c>
      <c r="G154" s="31" t="s">
        <v>443</v>
      </c>
      <c r="H154" s="31" t="s">
        <v>347</v>
      </c>
      <c r="I154" s="31" t="s">
        <v>444</v>
      </c>
      <c r="J154" s="31" t="s">
        <v>445</v>
      </c>
      <c r="K154" s="31" t="s">
        <v>350</v>
      </c>
      <c r="L154" s="31" t="s">
        <v>446</v>
      </c>
      <c r="M154" s="31"/>
      <c r="N154" s="1"/>
      <c r="O154" s="1"/>
      <c r="P154" s="1"/>
      <c r="Q154" s="1"/>
      <c r="R154" s="1"/>
      <c r="S154" s="1"/>
      <c r="T154" s="1"/>
      <c r="U154" s="1"/>
      <c r="V154" s="1"/>
      <c r="W154" s="1"/>
      <c r="X154" s="1"/>
      <c r="Y154" s="1"/>
      <c r="Z154" s="1"/>
    </row>
    <row r="155" spans="1:26" ht="65.25" customHeight="1" x14ac:dyDescent="0.2">
      <c r="A155" s="1"/>
      <c r="B155" s="1"/>
      <c r="C155" s="31" t="s">
        <v>440</v>
      </c>
      <c r="D155" s="32">
        <v>1</v>
      </c>
      <c r="E155" s="31" t="s">
        <v>441</v>
      </c>
      <c r="F155" s="31" t="s">
        <v>442</v>
      </c>
      <c r="G155" s="31" t="s">
        <v>447</v>
      </c>
      <c r="H155" s="31" t="s">
        <v>347</v>
      </c>
      <c r="I155" s="31" t="s">
        <v>448</v>
      </c>
      <c r="J155" s="31" t="s">
        <v>420</v>
      </c>
      <c r="K155" s="31" t="s">
        <v>449</v>
      </c>
      <c r="L155" s="31" t="s">
        <v>450</v>
      </c>
      <c r="M155" s="31"/>
      <c r="N155" s="1"/>
      <c r="O155" s="1"/>
      <c r="P155" s="1"/>
      <c r="Q155" s="1"/>
      <c r="R155" s="1"/>
      <c r="S155" s="1"/>
      <c r="T155" s="1"/>
      <c r="U155" s="1"/>
      <c r="V155" s="1"/>
      <c r="W155" s="1"/>
      <c r="X155" s="1"/>
      <c r="Y155" s="1"/>
      <c r="Z155" s="1"/>
    </row>
    <row r="156" spans="1:26" ht="65.25" customHeight="1" x14ac:dyDescent="0.2">
      <c r="A156" s="1"/>
      <c r="B156" s="1"/>
      <c r="C156" s="31" t="s">
        <v>440</v>
      </c>
      <c r="D156" s="32">
        <v>2</v>
      </c>
      <c r="E156" s="31" t="s">
        <v>451</v>
      </c>
      <c r="F156" s="31" t="s">
        <v>442</v>
      </c>
      <c r="G156" s="31" t="s">
        <v>452</v>
      </c>
      <c r="H156" s="31" t="s">
        <v>347</v>
      </c>
      <c r="I156" s="31" t="s">
        <v>452</v>
      </c>
      <c r="J156" s="31" t="s">
        <v>453</v>
      </c>
      <c r="K156" s="31" t="s">
        <v>454</v>
      </c>
      <c r="L156" s="31" t="s">
        <v>455</v>
      </c>
      <c r="M156" s="3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2"/>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2"/>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2"/>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2"/>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2"/>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2"/>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2"/>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2"/>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2"/>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2"/>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2"/>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2"/>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2"/>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2"/>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2"/>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2"/>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2"/>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2"/>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2"/>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2"/>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2"/>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2"/>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2"/>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2"/>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2"/>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2"/>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2"/>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2"/>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2"/>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2"/>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2"/>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2"/>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2"/>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2"/>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2"/>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2"/>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2"/>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2"/>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2"/>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2"/>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2"/>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2"/>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2"/>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2"/>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2"/>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2"/>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2"/>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2"/>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2"/>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2"/>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2"/>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2"/>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2"/>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2"/>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2"/>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2"/>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2"/>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2"/>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2"/>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2"/>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2"/>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2"/>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2"/>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2"/>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2"/>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2"/>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2"/>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2"/>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2"/>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2"/>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2"/>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2"/>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2"/>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2"/>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2"/>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2"/>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2"/>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2"/>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2"/>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2"/>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2"/>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2"/>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2"/>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2"/>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2"/>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2"/>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2"/>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2"/>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2"/>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2"/>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2"/>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2"/>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2"/>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2"/>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2"/>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2"/>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2"/>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2"/>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2"/>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2"/>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2"/>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2"/>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2"/>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2"/>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2"/>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2"/>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2"/>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2"/>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2"/>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2"/>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2"/>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2"/>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2"/>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2"/>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2"/>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2"/>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2"/>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2"/>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2"/>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2"/>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2"/>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2"/>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2"/>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2"/>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2"/>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2"/>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2"/>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2"/>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2"/>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2"/>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2"/>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2"/>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2"/>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2"/>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2"/>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2"/>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2"/>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2"/>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2"/>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2"/>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2"/>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2"/>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2"/>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2"/>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2"/>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2"/>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2"/>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2"/>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2"/>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2"/>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2"/>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2"/>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2"/>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2"/>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2"/>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2"/>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2"/>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2"/>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2"/>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2"/>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2"/>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2"/>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2"/>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2"/>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2"/>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2"/>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2"/>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2"/>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2"/>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2"/>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2"/>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2"/>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2"/>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2"/>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2"/>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2"/>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2"/>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2"/>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2"/>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2"/>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2"/>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2"/>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2"/>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2"/>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2"/>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2"/>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2"/>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2"/>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2"/>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2"/>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2"/>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2"/>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2"/>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2"/>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2"/>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2"/>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2"/>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2"/>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2"/>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2"/>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2"/>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2"/>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2"/>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2"/>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2"/>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2"/>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2"/>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2"/>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2"/>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2"/>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2"/>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2"/>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2"/>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2"/>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2"/>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2"/>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2"/>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2"/>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2"/>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2"/>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2"/>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2"/>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2"/>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2"/>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2"/>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2"/>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2"/>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2"/>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2"/>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2"/>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2"/>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2"/>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2"/>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2"/>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2"/>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2"/>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2"/>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2"/>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2"/>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2"/>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2"/>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2"/>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2"/>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2"/>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2"/>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2"/>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2"/>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2"/>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2"/>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2"/>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2"/>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2"/>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2"/>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2"/>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2"/>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2"/>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2"/>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2"/>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2"/>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2"/>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2"/>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2"/>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2"/>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2"/>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2"/>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2"/>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2"/>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2"/>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2"/>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2"/>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2"/>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2"/>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2"/>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2"/>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2"/>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2"/>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2"/>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2"/>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2"/>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2"/>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2"/>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2"/>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2"/>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2"/>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2"/>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2"/>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2"/>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2"/>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2"/>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2"/>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2"/>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2"/>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2"/>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2"/>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2"/>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2"/>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2"/>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2"/>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2"/>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2"/>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2"/>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2"/>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2"/>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2"/>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2"/>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2"/>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2"/>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2"/>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2"/>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2"/>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2"/>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2"/>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2"/>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2"/>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2"/>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2"/>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2"/>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2"/>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2"/>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2"/>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2"/>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2"/>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2"/>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2"/>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2"/>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2"/>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2"/>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2"/>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2"/>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2"/>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2"/>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2"/>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2"/>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2"/>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2"/>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2"/>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2"/>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2"/>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2"/>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2"/>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2"/>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2"/>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2"/>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2"/>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2"/>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2"/>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2"/>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2"/>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2"/>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2"/>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2"/>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2"/>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2"/>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2"/>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2"/>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2"/>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2"/>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2"/>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2"/>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2"/>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2"/>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2"/>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2"/>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2"/>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2"/>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2"/>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2"/>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2"/>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2"/>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2"/>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2"/>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2"/>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2"/>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2"/>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2"/>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2"/>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2"/>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2"/>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2"/>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2"/>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2"/>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2"/>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2"/>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2"/>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2"/>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2"/>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2"/>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2"/>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2"/>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2"/>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2"/>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2"/>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2"/>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2"/>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2"/>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2"/>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2"/>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2"/>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2"/>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2"/>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2"/>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2"/>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2"/>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2"/>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2"/>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2"/>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2"/>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2"/>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2"/>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2"/>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2"/>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2"/>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2"/>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2"/>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2"/>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2"/>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2"/>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2"/>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2"/>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2"/>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2"/>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2"/>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2"/>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2"/>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2"/>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2"/>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2"/>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2"/>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2"/>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2"/>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2"/>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2"/>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2"/>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2"/>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2"/>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2"/>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2"/>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2"/>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2"/>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2"/>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2"/>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2"/>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2"/>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2"/>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2"/>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2"/>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2"/>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2"/>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2"/>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2"/>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2"/>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2"/>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2"/>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2"/>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2"/>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2"/>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2"/>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2"/>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2"/>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2"/>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2"/>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2"/>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2"/>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2"/>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2"/>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2"/>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2"/>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2"/>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2"/>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2"/>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2"/>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2"/>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2"/>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2"/>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2"/>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2"/>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2"/>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2"/>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2"/>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2"/>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2"/>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2"/>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2"/>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2"/>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2"/>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2"/>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2"/>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2"/>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2"/>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2"/>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2"/>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2"/>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2"/>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2"/>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2"/>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2"/>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2"/>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2"/>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2"/>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2"/>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2"/>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2"/>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2"/>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2"/>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2"/>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2"/>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2"/>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2"/>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2"/>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2"/>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2"/>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2"/>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2"/>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2"/>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2"/>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2"/>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2"/>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2"/>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2"/>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2"/>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2"/>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2"/>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2"/>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2"/>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2"/>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2"/>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2"/>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2"/>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2"/>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2"/>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2"/>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2"/>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2"/>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2"/>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2"/>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2"/>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2"/>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2"/>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2"/>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2"/>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2"/>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2"/>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2"/>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2"/>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2"/>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2"/>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2"/>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2"/>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2"/>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2"/>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2"/>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2"/>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2"/>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2"/>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2"/>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2"/>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2"/>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2"/>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2"/>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2"/>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2"/>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2"/>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2"/>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2"/>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2"/>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2"/>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2"/>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2"/>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2"/>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2"/>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2"/>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2"/>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2"/>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2"/>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2"/>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2"/>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2"/>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2"/>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2"/>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2"/>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2"/>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2"/>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2"/>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2"/>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2"/>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2"/>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2"/>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2"/>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2"/>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2"/>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2"/>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2"/>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2"/>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2"/>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2"/>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2"/>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2"/>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2"/>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2"/>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2"/>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2"/>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2"/>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2"/>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2"/>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2"/>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2"/>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2"/>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2"/>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2"/>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2"/>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2"/>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2"/>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2"/>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2"/>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2"/>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2"/>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2"/>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2"/>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2"/>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2"/>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2"/>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2"/>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2"/>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2"/>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2"/>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2"/>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2"/>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2"/>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2"/>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2"/>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2"/>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2"/>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2"/>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2"/>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2"/>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2"/>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2"/>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2"/>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2"/>
      <c r="M1000" s="1"/>
      <c r="N1000" s="1"/>
      <c r="O1000" s="1"/>
      <c r="P1000" s="1"/>
      <c r="Q1000" s="1"/>
      <c r="R1000" s="1"/>
      <c r="S1000" s="1"/>
      <c r="T1000" s="1"/>
      <c r="U1000" s="1"/>
      <c r="V1000" s="1"/>
      <c r="W1000" s="1"/>
      <c r="X1000" s="1"/>
      <c r="Y1000" s="1"/>
      <c r="Z1000" s="1"/>
    </row>
  </sheetData>
  <autoFilter ref="C136:M156"/>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0"/>
  <sheetViews>
    <sheetView showGridLines="0" tabSelected="1" workbookViewId="0">
      <selection activeCell="E2" sqref="E2:BX2"/>
    </sheetView>
  </sheetViews>
  <sheetFormatPr baseColWidth="10" defaultColWidth="12.625" defaultRowHeight="15" customHeight="1" outlineLevelCol="1" x14ac:dyDescent="0.2"/>
  <cols>
    <col min="1" max="1" width="2.75" customWidth="1"/>
    <col min="2" max="2" width="19.75" hidden="1" customWidth="1"/>
    <col min="3" max="3" width="8.25" customWidth="1"/>
    <col min="4" max="4" width="32.875" customWidth="1"/>
    <col min="5" max="5" width="44.625" customWidth="1"/>
    <col min="6" max="6" width="20" customWidth="1"/>
    <col min="7" max="7" width="26.125" customWidth="1"/>
    <col min="8" max="9" width="10.875" customWidth="1"/>
    <col min="10" max="10" width="18.875" customWidth="1"/>
    <col min="11" max="11" width="15.375" customWidth="1"/>
    <col min="12" max="12" width="13.25" customWidth="1"/>
    <col min="13" max="14" width="4.625" customWidth="1" outlineLevel="1"/>
    <col min="15" max="15" width="15.875" customWidth="1" outlineLevel="1"/>
    <col min="16" max="16" width="22" customWidth="1" outlineLevel="1"/>
    <col min="17" max="18" width="4.625" customWidth="1" outlineLevel="1"/>
    <col min="19" max="19" width="14.625" customWidth="1" outlineLevel="1"/>
    <col min="20" max="20" width="22.75" customWidth="1" outlineLevel="1"/>
    <col min="21" max="22" width="4.625" customWidth="1" outlineLevel="1"/>
    <col min="23" max="23" width="12.75" customWidth="1" outlineLevel="1"/>
    <col min="24" max="24" width="22.75" customWidth="1" outlineLevel="1"/>
    <col min="25" max="26" width="4.625" customWidth="1" outlineLevel="1"/>
    <col min="27" max="27" width="14.75" customWidth="1" outlineLevel="1"/>
    <col min="28" max="28" width="22.75" customWidth="1" outlineLevel="1"/>
    <col min="29" max="30" width="4.625" customWidth="1" outlineLevel="1"/>
    <col min="31" max="31" width="11.875" customWidth="1" outlineLevel="1"/>
    <col min="32" max="32" width="22.75" customWidth="1" outlineLevel="1"/>
    <col min="33" max="34" width="4.625" customWidth="1" outlineLevel="1"/>
    <col min="35" max="35" width="12.25" customWidth="1" outlineLevel="1"/>
    <col min="36" max="36" width="21.75" customWidth="1" outlineLevel="1"/>
    <col min="37" max="38" width="4.625" customWidth="1" outlineLevel="1"/>
    <col min="39" max="39" width="12.625" customWidth="1" outlineLevel="1"/>
    <col min="40" max="40" width="21.75" customWidth="1" outlineLevel="1"/>
    <col min="41" max="42" width="4.625" customWidth="1" outlineLevel="1"/>
    <col min="43" max="43" width="14.25" customWidth="1" outlineLevel="1"/>
    <col min="44" max="44" width="21.75" customWidth="1" outlineLevel="1"/>
    <col min="45" max="46" width="4.625" customWidth="1" outlineLevel="1"/>
    <col min="47" max="47" width="15" customWidth="1" outlineLevel="1"/>
    <col min="48" max="48" width="22.25" customWidth="1" outlineLevel="1"/>
    <col min="49" max="50" width="4.625" customWidth="1" outlineLevel="1"/>
    <col min="51" max="51" width="14.375" customWidth="1" outlineLevel="1"/>
    <col min="52" max="52" width="22.25" customWidth="1" outlineLevel="1"/>
    <col min="53" max="54" width="5.125" customWidth="1" outlineLevel="1"/>
    <col min="55" max="55" width="13.625" customWidth="1" outlineLevel="1"/>
    <col min="56" max="56" width="22.25" customWidth="1" outlineLevel="1"/>
    <col min="57" max="58" width="4.625" customWidth="1" outlineLevel="1"/>
    <col min="59" max="59" width="13.125" customWidth="1" outlineLevel="1"/>
    <col min="60" max="60" width="21.5" customWidth="1" outlineLevel="1"/>
    <col min="61" max="63" width="20" customWidth="1"/>
    <col min="64" max="64" width="21.125" customWidth="1"/>
    <col min="65" max="65" width="15.125" customWidth="1"/>
    <col min="66" max="66" width="18.125" customWidth="1"/>
    <col min="67" max="68" width="14.25" customWidth="1"/>
    <col min="69" max="69" width="16.375" customWidth="1"/>
    <col min="70" max="70" width="19.5" customWidth="1"/>
    <col min="71" max="71" width="19.375" customWidth="1"/>
    <col min="72" max="73" width="14.25" customWidth="1"/>
    <col min="74" max="74" width="18.125" customWidth="1"/>
    <col min="75" max="75" width="18.75" customWidth="1"/>
    <col min="76" max="76" width="16.75" customWidth="1"/>
    <col min="77" max="78" width="12.625" customWidth="1"/>
  </cols>
  <sheetData>
    <row r="1" spans="1:78" ht="43.5" customHeight="1" x14ac:dyDescent="0.25">
      <c r="A1" s="33"/>
      <c r="B1" s="34"/>
      <c r="C1" s="86"/>
      <c r="D1" s="87"/>
      <c r="E1" s="92" t="s">
        <v>456</v>
      </c>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35"/>
      <c r="BZ1" s="35"/>
    </row>
    <row r="2" spans="1:78" ht="43.5" customHeight="1" x14ac:dyDescent="0.25">
      <c r="A2" s="33"/>
      <c r="B2" s="34"/>
      <c r="C2" s="88"/>
      <c r="D2" s="89"/>
      <c r="E2" s="92" t="s">
        <v>457</v>
      </c>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35"/>
      <c r="BZ2" s="35"/>
    </row>
    <row r="3" spans="1:78" ht="43.5" customHeight="1" x14ac:dyDescent="0.25">
      <c r="A3" s="33"/>
      <c r="B3" s="36"/>
      <c r="C3" s="90"/>
      <c r="D3" s="91"/>
      <c r="E3" s="93" t="s">
        <v>458</v>
      </c>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94"/>
      <c r="BY3" s="35"/>
      <c r="BZ3" s="35"/>
    </row>
    <row r="4" spans="1:78" ht="14.25" customHeight="1" x14ac:dyDescent="0.25">
      <c r="A4" s="37"/>
      <c r="B4" s="38"/>
      <c r="C4" s="39"/>
      <c r="D4" s="39"/>
      <c r="E4" s="39"/>
      <c r="F4" s="39"/>
      <c r="G4" s="39"/>
      <c r="H4" s="39"/>
      <c r="I4" s="39"/>
      <c r="J4" s="39"/>
      <c r="K4" s="40"/>
      <c r="L4" s="40"/>
      <c r="M4" s="39"/>
      <c r="N4" s="39"/>
      <c r="O4" s="39"/>
      <c r="P4" s="40"/>
      <c r="Q4" s="39"/>
      <c r="R4" s="39"/>
      <c r="S4" s="39"/>
      <c r="T4" s="40"/>
      <c r="U4" s="39"/>
      <c r="V4" s="39"/>
      <c r="W4" s="39"/>
      <c r="X4" s="40"/>
      <c r="Y4" s="41"/>
      <c r="Z4" s="41"/>
      <c r="AA4" s="41"/>
      <c r="AB4" s="40"/>
      <c r="AC4" s="41"/>
      <c r="AD4" s="41"/>
      <c r="AE4" s="41"/>
      <c r="AF4" s="40"/>
      <c r="AG4" s="41"/>
      <c r="AH4" s="41"/>
      <c r="AI4" s="41"/>
      <c r="AJ4" s="40"/>
      <c r="AK4" s="41"/>
      <c r="AL4" s="41"/>
      <c r="AM4" s="41"/>
      <c r="AN4" s="40"/>
      <c r="AO4" s="41"/>
      <c r="AP4" s="41"/>
      <c r="AQ4" s="41"/>
      <c r="AR4" s="40"/>
      <c r="AS4" s="41"/>
      <c r="AT4" s="41"/>
      <c r="AU4" s="41"/>
      <c r="AV4" s="40"/>
      <c r="AW4" s="41"/>
      <c r="AX4" s="41"/>
      <c r="AY4" s="41"/>
      <c r="AZ4" s="40"/>
      <c r="BA4" s="41"/>
      <c r="BB4" s="41"/>
      <c r="BC4" s="41"/>
      <c r="BD4" s="40"/>
      <c r="BE4" s="41"/>
      <c r="BF4" s="41"/>
      <c r="BG4" s="41"/>
      <c r="BH4" s="40"/>
      <c r="BI4" s="39"/>
      <c r="BJ4" s="39"/>
      <c r="BK4" s="39"/>
      <c r="BL4" s="39"/>
      <c r="BM4" s="39"/>
      <c r="BN4" s="39"/>
      <c r="BO4" s="39"/>
      <c r="BP4" s="39"/>
      <c r="BQ4" s="39"/>
      <c r="BR4" s="39"/>
      <c r="BS4" s="39"/>
      <c r="BT4" s="39"/>
      <c r="BU4" s="39"/>
      <c r="BV4" s="39"/>
      <c r="BW4" s="39"/>
      <c r="BX4" s="39"/>
      <c r="BY4" s="35"/>
      <c r="BZ4" s="35"/>
    </row>
    <row r="5" spans="1:78" ht="27.75" customHeight="1" x14ac:dyDescent="0.25">
      <c r="A5" s="37"/>
      <c r="B5" s="42"/>
      <c r="C5" s="95"/>
      <c r="D5" s="96"/>
      <c r="E5" s="43">
        <v>2022</v>
      </c>
      <c r="F5" s="44"/>
      <c r="G5" s="44"/>
      <c r="H5" s="44"/>
      <c r="I5" s="44"/>
      <c r="J5" s="45"/>
      <c r="K5" s="45"/>
      <c r="L5" s="45"/>
      <c r="M5" s="39"/>
      <c r="N5" s="39"/>
      <c r="O5" s="39"/>
      <c r="P5" s="40"/>
      <c r="Q5" s="39"/>
      <c r="R5" s="39"/>
      <c r="S5" s="39"/>
      <c r="T5" s="40"/>
      <c r="U5" s="39"/>
      <c r="V5" s="39"/>
      <c r="W5" s="39"/>
      <c r="X5" s="40"/>
      <c r="Y5" s="41"/>
      <c r="Z5" s="41"/>
      <c r="AA5" s="41"/>
      <c r="AB5" s="40"/>
      <c r="AC5" s="41"/>
      <c r="AD5" s="41"/>
      <c r="AE5" s="41"/>
      <c r="AF5" s="40"/>
      <c r="AG5" s="41"/>
      <c r="AH5" s="41"/>
      <c r="AI5" s="41"/>
      <c r="AJ5" s="40"/>
      <c r="AK5" s="41"/>
      <c r="AL5" s="41"/>
      <c r="AM5" s="41"/>
      <c r="AN5" s="40"/>
      <c r="AO5" s="41"/>
      <c r="AP5" s="41"/>
      <c r="AQ5" s="41"/>
      <c r="AR5" s="40"/>
      <c r="AS5" s="41"/>
      <c r="AT5" s="41"/>
      <c r="AU5" s="41"/>
      <c r="AV5" s="40"/>
      <c r="AW5" s="41"/>
      <c r="AX5" s="41"/>
      <c r="AY5" s="41"/>
      <c r="AZ5" s="40"/>
      <c r="BA5" s="41"/>
      <c r="BB5" s="41"/>
      <c r="BC5" s="41"/>
      <c r="BD5" s="40"/>
      <c r="BE5" s="41"/>
      <c r="BF5" s="41"/>
      <c r="BG5" s="41"/>
      <c r="BH5" s="40"/>
      <c r="BI5" s="44"/>
      <c r="BJ5" s="44"/>
      <c r="BK5" s="44"/>
      <c r="BL5" s="44"/>
      <c r="BM5" s="44"/>
      <c r="BN5" s="44"/>
      <c r="BO5" s="44"/>
      <c r="BP5" s="44"/>
      <c r="BQ5" s="44"/>
      <c r="BR5" s="44"/>
      <c r="BS5" s="44"/>
      <c r="BT5" s="44"/>
      <c r="BU5" s="44"/>
      <c r="BV5" s="44"/>
      <c r="BW5" s="44"/>
      <c r="BX5" s="44"/>
      <c r="BY5" s="35"/>
      <c r="BZ5" s="35"/>
    </row>
    <row r="6" spans="1:78" ht="14.25" customHeight="1" x14ac:dyDescent="0.2">
      <c r="A6" s="46"/>
      <c r="B6" s="47"/>
      <c r="C6" s="48"/>
      <c r="D6" s="48"/>
      <c r="E6" s="48"/>
      <c r="F6" s="48"/>
      <c r="G6" s="49"/>
      <c r="H6" s="50"/>
      <c r="I6" s="49"/>
      <c r="J6" s="49"/>
      <c r="K6" s="49"/>
      <c r="L6" s="49"/>
      <c r="M6" s="49"/>
      <c r="N6" s="49"/>
      <c r="O6" s="49"/>
      <c r="P6" s="40"/>
      <c r="Q6" s="49"/>
      <c r="R6" s="49"/>
      <c r="S6" s="49"/>
      <c r="T6" s="40"/>
      <c r="U6" s="49"/>
      <c r="V6" s="49"/>
      <c r="W6" s="49"/>
      <c r="X6" s="40"/>
      <c r="Y6" s="49"/>
      <c r="Z6" s="49"/>
      <c r="AA6" s="49"/>
      <c r="AB6" s="40"/>
      <c r="AC6" s="49"/>
      <c r="AD6" s="49"/>
      <c r="AE6" s="49"/>
      <c r="AF6" s="40"/>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8"/>
      <c r="BJ6" s="48"/>
      <c r="BK6" s="48"/>
      <c r="BL6" s="48"/>
      <c r="BM6" s="48"/>
      <c r="BN6" s="48"/>
      <c r="BO6" s="48"/>
      <c r="BP6" s="48"/>
      <c r="BQ6" s="48"/>
      <c r="BR6" s="48"/>
      <c r="BS6" s="48"/>
      <c r="BT6" s="48"/>
      <c r="BU6" s="48"/>
      <c r="BV6" s="48"/>
      <c r="BW6" s="48"/>
      <c r="BX6" s="48"/>
      <c r="BY6" s="48"/>
      <c r="BZ6" s="48"/>
    </row>
    <row r="7" spans="1:78" ht="20.25" customHeight="1" x14ac:dyDescent="0.25">
      <c r="A7" s="51"/>
      <c r="B7" s="42" t="e">
        <f>VLOOKUP(LEFT(#REF!,200),LISTAS!$L$113:$P$132,2,FALSE)</f>
        <v>#REF!</v>
      </c>
      <c r="C7" s="77" t="s">
        <v>459</v>
      </c>
      <c r="D7" s="77" t="s">
        <v>460</v>
      </c>
      <c r="E7" s="77" t="s">
        <v>461</v>
      </c>
      <c r="F7" s="77" t="s">
        <v>462</v>
      </c>
      <c r="G7" s="79" t="s">
        <v>463</v>
      </c>
      <c r="H7" s="80" t="s">
        <v>464</v>
      </c>
      <c r="I7" s="81"/>
      <c r="J7" s="52" t="s">
        <v>465</v>
      </c>
      <c r="K7" s="84" t="s">
        <v>466</v>
      </c>
      <c r="L7" s="81"/>
      <c r="M7" s="85" t="s">
        <v>467</v>
      </c>
      <c r="N7" s="83"/>
      <c r="O7" s="83"/>
      <c r="P7" s="81"/>
      <c r="Q7" s="85" t="s">
        <v>468</v>
      </c>
      <c r="R7" s="83"/>
      <c r="S7" s="83"/>
      <c r="T7" s="81"/>
      <c r="U7" s="85" t="s">
        <v>469</v>
      </c>
      <c r="V7" s="83"/>
      <c r="W7" s="83"/>
      <c r="X7" s="81"/>
      <c r="Y7" s="85" t="s">
        <v>470</v>
      </c>
      <c r="Z7" s="83"/>
      <c r="AA7" s="83"/>
      <c r="AB7" s="81"/>
      <c r="AC7" s="85" t="s">
        <v>471</v>
      </c>
      <c r="AD7" s="83"/>
      <c r="AE7" s="83"/>
      <c r="AF7" s="81"/>
      <c r="AG7" s="85" t="s">
        <v>472</v>
      </c>
      <c r="AH7" s="83"/>
      <c r="AI7" s="83"/>
      <c r="AJ7" s="81"/>
      <c r="AK7" s="85" t="s">
        <v>473</v>
      </c>
      <c r="AL7" s="83"/>
      <c r="AM7" s="83"/>
      <c r="AN7" s="81"/>
      <c r="AO7" s="85" t="s">
        <v>474</v>
      </c>
      <c r="AP7" s="83"/>
      <c r="AQ7" s="83"/>
      <c r="AR7" s="81"/>
      <c r="AS7" s="85" t="s">
        <v>475</v>
      </c>
      <c r="AT7" s="83"/>
      <c r="AU7" s="83"/>
      <c r="AV7" s="81"/>
      <c r="AW7" s="85" t="s">
        <v>476</v>
      </c>
      <c r="AX7" s="83"/>
      <c r="AY7" s="83"/>
      <c r="AZ7" s="81"/>
      <c r="BA7" s="85" t="s">
        <v>477</v>
      </c>
      <c r="BB7" s="83"/>
      <c r="BC7" s="83"/>
      <c r="BD7" s="81"/>
      <c r="BE7" s="85" t="s">
        <v>478</v>
      </c>
      <c r="BF7" s="83"/>
      <c r="BG7" s="83"/>
      <c r="BH7" s="81"/>
      <c r="BI7" s="77" t="s">
        <v>479</v>
      </c>
      <c r="BJ7" s="97" t="s">
        <v>480</v>
      </c>
      <c r="BK7" s="77" t="s">
        <v>481</v>
      </c>
      <c r="BL7" s="77" t="s">
        <v>482</v>
      </c>
      <c r="BM7" s="77" t="s">
        <v>483</v>
      </c>
      <c r="BN7" s="77" t="s">
        <v>484</v>
      </c>
      <c r="BO7" s="77" t="s">
        <v>485</v>
      </c>
      <c r="BP7" s="77" t="s">
        <v>486</v>
      </c>
      <c r="BQ7" s="77" t="s">
        <v>487</v>
      </c>
      <c r="BR7" s="77" t="s">
        <v>488</v>
      </c>
      <c r="BS7" s="77" t="s">
        <v>489</v>
      </c>
      <c r="BT7" s="77" t="s">
        <v>490</v>
      </c>
      <c r="BU7" s="77" t="s">
        <v>491</v>
      </c>
      <c r="BV7" s="77" t="s">
        <v>492</v>
      </c>
      <c r="BW7" s="77" t="s">
        <v>493</v>
      </c>
      <c r="BX7" s="77" t="s">
        <v>494</v>
      </c>
      <c r="BY7" s="35"/>
      <c r="BZ7" s="35"/>
    </row>
    <row r="8" spans="1:78" ht="51" customHeight="1" x14ac:dyDescent="0.25">
      <c r="A8" s="51"/>
      <c r="B8" s="42" t="e">
        <f>VLOOKUP(LEFT(#REF!,200),LISTAS!$L$113:$O$132,3,FALSE)</f>
        <v>#REF!</v>
      </c>
      <c r="C8" s="78"/>
      <c r="D8" s="78"/>
      <c r="E8" s="78"/>
      <c r="F8" s="78"/>
      <c r="G8" s="78"/>
      <c r="H8" s="52" t="s">
        <v>495</v>
      </c>
      <c r="I8" s="53" t="s">
        <v>496</v>
      </c>
      <c r="J8" s="53" t="s">
        <v>497</v>
      </c>
      <c r="K8" s="54" t="s">
        <v>498</v>
      </c>
      <c r="L8" s="54" t="s">
        <v>499</v>
      </c>
      <c r="M8" s="53" t="s">
        <v>500</v>
      </c>
      <c r="N8" s="53" t="s">
        <v>501</v>
      </c>
      <c r="O8" s="53" t="s">
        <v>502</v>
      </c>
      <c r="P8" s="53" t="s">
        <v>503</v>
      </c>
      <c r="Q8" s="53" t="s">
        <v>500</v>
      </c>
      <c r="R8" s="53" t="s">
        <v>501</v>
      </c>
      <c r="S8" s="53" t="s">
        <v>502</v>
      </c>
      <c r="T8" s="53" t="s">
        <v>503</v>
      </c>
      <c r="U8" s="53" t="s">
        <v>500</v>
      </c>
      <c r="V8" s="53" t="s">
        <v>501</v>
      </c>
      <c r="W8" s="53" t="s">
        <v>502</v>
      </c>
      <c r="X8" s="53" t="s">
        <v>503</v>
      </c>
      <c r="Y8" s="53" t="s">
        <v>500</v>
      </c>
      <c r="Z8" s="53" t="s">
        <v>501</v>
      </c>
      <c r="AA8" s="53" t="s">
        <v>502</v>
      </c>
      <c r="AB8" s="53" t="s">
        <v>503</v>
      </c>
      <c r="AC8" s="53" t="s">
        <v>500</v>
      </c>
      <c r="AD8" s="53" t="s">
        <v>501</v>
      </c>
      <c r="AE8" s="53" t="s">
        <v>502</v>
      </c>
      <c r="AF8" s="53" t="s">
        <v>503</v>
      </c>
      <c r="AG8" s="53" t="s">
        <v>500</v>
      </c>
      <c r="AH8" s="53" t="s">
        <v>501</v>
      </c>
      <c r="AI8" s="53" t="s">
        <v>502</v>
      </c>
      <c r="AJ8" s="53" t="s">
        <v>503</v>
      </c>
      <c r="AK8" s="53" t="s">
        <v>500</v>
      </c>
      <c r="AL8" s="53" t="s">
        <v>501</v>
      </c>
      <c r="AM8" s="53" t="s">
        <v>502</v>
      </c>
      <c r="AN8" s="53" t="s">
        <v>503</v>
      </c>
      <c r="AO8" s="53" t="s">
        <v>500</v>
      </c>
      <c r="AP8" s="53" t="s">
        <v>501</v>
      </c>
      <c r="AQ8" s="53" t="s">
        <v>502</v>
      </c>
      <c r="AR8" s="53" t="s">
        <v>503</v>
      </c>
      <c r="AS8" s="53" t="s">
        <v>500</v>
      </c>
      <c r="AT8" s="53" t="s">
        <v>501</v>
      </c>
      <c r="AU8" s="53" t="s">
        <v>502</v>
      </c>
      <c r="AV8" s="53" t="s">
        <v>503</v>
      </c>
      <c r="AW8" s="53" t="s">
        <v>500</v>
      </c>
      <c r="AX8" s="53" t="s">
        <v>501</v>
      </c>
      <c r="AY8" s="53" t="s">
        <v>502</v>
      </c>
      <c r="AZ8" s="53" t="s">
        <v>503</v>
      </c>
      <c r="BA8" s="53" t="s">
        <v>500</v>
      </c>
      <c r="BB8" s="53" t="s">
        <v>501</v>
      </c>
      <c r="BC8" s="53" t="s">
        <v>502</v>
      </c>
      <c r="BD8" s="53" t="s">
        <v>503</v>
      </c>
      <c r="BE8" s="53" t="s">
        <v>500</v>
      </c>
      <c r="BF8" s="53" t="s">
        <v>501</v>
      </c>
      <c r="BG8" s="53" t="s">
        <v>502</v>
      </c>
      <c r="BH8" s="53" t="s">
        <v>503</v>
      </c>
      <c r="BI8" s="78"/>
      <c r="BJ8" s="78"/>
      <c r="BK8" s="78"/>
      <c r="BL8" s="78"/>
      <c r="BM8" s="78"/>
      <c r="BN8" s="78"/>
      <c r="BO8" s="78"/>
      <c r="BP8" s="78"/>
      <c r="BQ8" s="78"/>
      <c r="BR8" s="78"/>
      <c r="BS8" s="78"/>
      <c r="BT8" s="78"/>
      <c r="BU8" s="78"/>
      <c r="BV8" s="78"/>
      <c r="BW8" s="78"/>
      <c r="BX8" s="78"/>
      <c r="BY8" s="35"/>
      <c r="BZ8" s="35"/>
    </row>
    <row r="9" spans="1:78" ht="75.75" customHeight="1" x14ac:dyDescent="0.25">
      <c r="A9" s="55"/>
      <c r="B9" s="42"/>
      <c r="C9" s="56">
        <v>1</v>
      </c>
      <c r="D9" s="57" t="s">
        <v>504</v>
      </c>
      <c r="E9" s="57" t="s">
        <v>505</v>
      </c>
      <c r="F9" s="57" t="s">
        <v>506</v>
      </c>
      <c r="G9" s="58" t="s">
        <v>507</v>
      </c>
      <c r="H9" s="59">
        <v>44562</v>
      </c>
      <c r="I9" s="59">
        <v>44926</v>
      </c>
      <c r="J9" s="60">
        <f t="shared" ref="J9:J12" si="0">+M9+Q9+U9+Y9+AC9+AG9+AK9+AO9+AS9+AW9+BA9+BE9</f>
        <v>1</v>
      </c>
      <c r="K9" s="61">
        <f t="shared" ref="K9:K12" si="1">+SUM(N9,R9,V9,Z9,AD9,AH9,AL9,AP9,AT9,AX9,BB9,BF9)</f>
        <v>0</v>
      </c>
      <c r="L9" s="62">
        <f t="shared" ref="L9:L12" si="2">IFERROR(K9/BS9,0)</f>
        <v>0</v>
      </c>
      <c r="M9" s="63"/>
      <c r="N9" s="63"/>
      <c r="O9" s="63"/>
      <c r="P9" s="64"/>
      <c r="Q9" s="63"/>
      <c r="R9" s="63"/>
      <c r="S9" s="63"/>
      <c r="T9" s="64"/>
      <c r="U9" s="63"/>
      <c r="V9" s="63"/>
      <c r="W9" s="63"/>
      <c r="X9" s="64"/>
      <c r="Y9" s="63"/>
      <c r="Z9" s="63"/>
      <c r="AA9" s="63"/>
      <c r="AB9" s="64"/>
      <c r="AC9" s="63"/>
      <c r="AD9" s="63"/>
      <c r="AE9" s="63"/>
      <c r="AF9" s="64"/>
      <c r="AG9" s="63">
        <v>1</v>
      </c>
      <c r="AH9" s="63"/>
      <c r="AI9" s="63"/>
      <c r="AJ9" s="64"/>
      <c r="AK9" s="63"/>
      <c r="AL9" s="63"/>
      <c r="AM9" s="63"/>
      <c r="AN9" s="64"/>
      <c r="AO9" s="63"/>
      <c r="AP9" s="63"/>
      <c r="AQ9" s="63"/>
      <c r="AR9" s="64"/>
      <c r="AS9" s="63"/>
      <c r="AT9" s="63"/>
      <c r="AU9" s="63"/>
      <c r="AV9" s="64"/>
      <c r="AW9" s="63"/>
      <c r="AX9" s="63"/>
      <c r="AY9" s="63"/>
      <c r="AZ9" s="64"/>
      <c r="BA9" s="63"/>
      <c r="BB9" s="63"/>
      <c r="BC9" s="63"/>
      <c r="BD9" s="64"/>
      <c r="BE9" s="63"/>
      <c r="BF9" s="63"/>
      <c r="BG9" s="63"/>
      <c r="BH9" s="64"/>
      <c r="BI9" s="62">
        <v>0</v>
      </c>
      <c r="BJ9" s="62" t="s">
        <v>508</v>
      </c>
      <c r="BK9" s="65"/>
      <c r="BL9" s="65"/>
      <c r="BM9" s="66"/>
      <c r="BN9" s="66"/>
      <c r="BO9" s="66">
        <v>7463711</v>
      </c>
      <c r="BP9" s="66"/>
      <c r="BQ9" s="67">
        <f t="shared" ref="BQ9:BQ12" si="3">IFERROR(1-(BP9/BO9)*100%,0)</f>
        <v>1</v>
      </c>
      <c r="BR9" s="66"/>
      <c r="BS9" s="66"/>
      <c r="BT9" s="66">
        <v>4190884</v>
      </c>
      <c r="BU9" s="66"/>
      <c r="BV9" s="67">
        <f t="shared" ref="BV9:BV12" si="4">IFERROR(1-(BU9/BT9)*100%,0)</f>
        <v>1</v>
      </c>
      <c r="BW9" s="61">
        <f t="shared" ref="BW9:BW12" si="5">IFERROR(1-((BP9+BU9)/(BO9+BT9))*100%,0)</f>
        <v>1</v>
      </c>
      <c r="BX9" s="62">
        <f t="shared" ref="BX9:BX12" si="6">IFERROR((BV9/BI9)*100%,0)</f>
        <v>0</v>
      </c>
      <c r="BY9" s="35"/>
      <c r="BZ9" s="35"/>
    </row>
    <row r="10" spans="1:78" ht="75.75" customHeight="1" x14ac:dyDescent="0.25">
      <c r="A10" s="55"/>
      <c r="B10" s="42"/>
      <c r="C10" s="56">
        <v>2</v>
      </c>
      <c r="D10" s="57" t="s">
        <v>509</v>
      </c>
      <c r="E10" s="68" t="s">
        <v>510</v>
      </c>
      <c r="F10" s="57" t="s">
        <v>511</v>
      </c>
      <c r="G10" s="58" t="s">
        <v>512</v>
      </c>
      <c r="H10" s="59">
        <v>44562</v>
      </c>
      <c r="I10" s="59">
        <v>44926</v>
      </c>
      <c r="J10" s="60">
        <f t="shared" si="0"/>
        <v>15</v>
      </c>
      <c r="K10" s="61">
        <f t="shared" si="1"/>
        <v>0</v>
      </c>
      <c r="L10" s="62">
        <f t="shared" si="2"/>
        <v>0</v>
      </c>
      <c r="M10" s="63">
        <v>1</v>
      </c>
      <c r="N10" s="63"/>
      <c r="O10" s="63"/>
      <c r="P10" s="64"/>
      <c r="Q10" s="63">
        <v>1</v>
      </c>
      <c r="R10" s="63"/>
      <c r="S10" s="63"/>
      <c r="T10" s="64"/>
      <c r="U10" s="63">
        <v>1</v>
      </c>
      <c r="V10" s="63"/>
      <c r="W10" s="63"/>
      <c r="X10" s="64"/>
      <c r="Y10" s="63">
        <v>2</v>
      </c>
      <c r="Z10" s="63"/>
      <c r="AA10" s="63"/>
      <c r="AB10" s="64"/>
      <c r="AC10" s="63">
        <v>1</v>
      </c>
      <c r="AD10" s="63"/>
      <c r="AE10" s="63"/>
      <c r="AF10" s="64"/>
      <c r="AG10" s="63">
        <v>1</v>
      </c>
      <c r="AH10" s="63"/>
      <c r="AI10" s="63"/>
      <c r="AJ10" s="64"/>
      <c r="AK10" s="63">
        <v>2</v>
      </c>
      <c r="AL10" s="63"/>
      <c r="AM10" s="63"/>
      <c r="AN10" s="64"/>
      <c r="AO10" s="63">
        <v>1</v>
      </c>
      <c r="AP10" s="63"/>
      <c r="AQ10" s="63"/>
      <c r="AR10" s="64"/>
      <c r="AS10" s="63">
        <v>1</v>
      </c>
      <c r="AT10" s="63"/>
      <c r="AU10" s="63"/>
      <c r="AV10" s="64"/>
      <c r="AW10" s="63">
        <v>2</v>
      </c>
      <c r="AX10" s="63"/>
      <c r="AY10" s="63"/>
      <c r="AZ10" s="64"/>
      <c r="BA10" s="63">
        <v>1</v>
      </c>
      <c r="BB10" s="63"/>
      <c r="BC10" s="63"/>
      <c r="BD10" s="64"/>
      <c r="BE10" s="63">
        <v>1</v>
      </c>
      <c r="BF10" s="63"/>
      <c r="BG10" s="63"/>
      <c r="BH10" s="64"/>
      <c r="BI10" s="62">
        <v>0</v>
      </c>
      <c r="BJ10" s="62" t="s">
        <v>508</v>
      </c>
      <c r="BK10" s="65"/>
      <c r="BL10" s="65"/>
      <c r="BM10" s="66"/>
      <c r="BN10" s="66"/>
      <c r="BO10" s="66">
        <v>1974393</v>
      </c>
      <c r="BP10" s="66"/>
      <c r="BQ10" s="67">
        <f t="shared" si="3"/>
        <v>1</v>
      </c>
      <c r="BR10" s="66"/>
      <c r="BS10" s="66"/>
      <c r="BT10" s="66">
        <v>3096489</v>
      </c>
      <c r="BU10" s="66"/>
      <c r="BV10" s="67">
        <f t="shared" si="4"/>
        <v>1</v>
      </c>
      <c r="BW10" s="61">
        <f t="shared" si="5"/>
        <v>1</v>
      </c>
      <c r="BX10" s="62">
        <f t="shared" si="6"/>
        <v>0</v>
      </c>
      <c r="BY10" s="35"/>
      <c r="BZ10" s="35"/>
    </row>
    <row r="11" spans="1:78" ht="75.75" customHeight="1" x14ac:dyDescent="0.25">
      <c r="A11" s="55"/>
      <c r="B11" s="42"/>
      <c r="C11" s="56">
        <v>3</v>
      </c>
      <c r="D11" s="57" t="s">
        <v>513</v>
      </c>
      <c r="E11" s="68" t="s">
        <v>514</v>
      </c>
      <c r="F11" s="57" t="s">
        <v>515</v>
      </c>
      <c r="G11" s="58" t="s">
        <v>516</v>
      </c>
      <c r="H11" s="59">
        <v>44562</v>
      </c>
      <c r="I11" s="59">
        <v>44926</v>
      </c>
      <c r="J11" s="60">
        <f t="shared" si="0"/>
        <v>11</v>
      </c>
      <c r="K11" s="61">
        <f t="shared" si="1"/>
        <v>0</v>
      </c>
      <c r="L11" s="62">
        <f t="shared" si="2"/>
        <v>0</v>
      </c>
      <c r="M11" s="63">
        <v>1</v>
      </c>
      <c r="N11" s="63"/>
      <c r="O11" s="63"/>
      <c r="P11" s="64"/>
      <c r="Q11" s="63">
        <v>1</v>
      </c>
      <c r="R11" s="63"/>
      <c r="S11" s="63"/>
      <c r="T11" s="64"/>
      <c r="U11" s="63">
        <v>1</v>
      </c>
      <c r="V11" s="63"/>
      <c r="W11" s="63"/>
      <c r="X11" s="64"/>
      <c r="Y11" s="63">
        <v>1</v>
      </c>
      <c r="Z11" s="63"/>
      <c r="AA11" s="63"/>
      <c r="AB11" s="64"/>
      <c r="AC11" s="63">
        <v>1</v>
      </c>
      <c r="AD11" s="63"/>
      <c r="AE11" s="63"/>
      <c r="AF11" s="64"/>
      <c r="AG11" s="63">
        <v>1</v>
      </c>
      <c r="AH11" s="63"/>
      <c r="AI11" s="63"/>
      <c r="AJ11" s="64"/>
      <c r="AK11" s="63">
        <v>1</v>
      </c>
      <c r="AL11" s="63"/>
      <c r="AM11" s="63"/>
      <c r="AN11" s="64"/>
      <c r="AO11" s="63">
        <v>1</v>
      </c>
      <c r="AP11" s="63"/>
      <c r="AQ11" s="63"/>
      <c r="AR11" s="64"/>
      <c r="AS11" s="63">
        <v>1</v>
      </c>
      <c r="AT11" s="63"/>
      <c r="AU11" s="63"/>
      <c r="AV11" s="64"/>
      <c r="AW11" s="63">
        <v>1</v>
      </c>
      <c r="AX11" s="63"/>
      <c r="AY11" s="63"/>
      <c r="AZ11" s="64"/>
      <c r="BA11" s="63">
        <v>1</v>
      </c>
      <c r="BB11" s="63"/>
      <c r="BC11" s="63"/>
      <c r="BD11" s="64"/>
      <c r="BE11" s="63"/>
      <c r="BF11" s="63"/>
      <c r="BG11" s="63"/>
      <c r="BH11" s="64"/>
      <c r="BI11" s="62">
        <v>0</v>
      </c>
      <c r="BJ11" s="62" t="s">
        <v>508</v>
      </c>
      <c r="BK11" s="65"/>
      <c r="BL11" s="65"/>
      <c r="BM11" s="66"/>
      <c r="BN11" s="66"/>
      <c r="BO11" s="66">
        <v>813460</v>
      </c>
      <c r="BP11" s="66"/>
      <c r="BQ11" s="67">
        <f t="shared" si="3"/>
        <v>1</v>
      </c>
      <c r="BR11" s="66"/>
      <c r="BS11" s="66"/>
      <c r="BT11" s="66">
        <v>1081950</v>
      </c>
      <c r="BU11" s="66"/>
      <c r="BV11" s="67">
        <f t="shared" si="4"/>
        <v>1</v>
      </c>
      <c r="BW11" s="61">
        <f t="shared" si="5"/>
        <v>1</v>
      </c>
      <c r="BX11" s="62">
        <f t="shared" si="6"/>
        <v>0</v>
      </c>
      <c r="BY11" s="35"/>
      <c r="BZ11" s="35"/>
    </row>
    <row r="12" spans="1:78" ht="75.75" customHeight="1" x14ac:dyDescent="0.25">
      <c r="A12" s="55"/>
      <c r="B12" s="42"/>
      <c r="C12" s="56">
        <v>4</v>
      </c>
      <c r="D12" s="57" t="s">
        <v>517</v>
      </c>
      <c r="E12" s="68" t="s">
        <v>518</v>
      </c>
      <c r="F12" s="57" t="s">
        <v>519</v>
      </c>
      <c r="G12" s="58" t="s">
        <v>512</v>
      </c>
      <c r="H12" s="59">
        <v>44562</v>
      </c>
      <c r="I12" s="59">
        <v>44926</v>
      </c>
      <c r="J12" s="60">
        <f t="shared" si="0"/>
        <v>3</v>
      </c>
      <c r="K12" s="61">
        <f t="shared" si="1"/>
        <v>0</v>
      </c>
      <c r="L12" s="62">
        <f t="shared" si="2"/>
        <v>0</v>
      </c>
      <c r="M12" s="63"/>
      <c r="N12" s="63"/>
      <c r="O12" s="63"/>
      <c r="P12" s="64"/>
      <c r="Q12" s="63"/>
      <c r="R12" s="63"/>
      <c r="S12" s="63"/>
      <c r="T12" s="64"/>
      <c r="U12" s="63"/>
      <c r="V12" s="63"/>
      <c r="W12" s="63"/>
      <c r="X12" s="64"/>
      <c r="Y12" s="63">
        <v>1</v>
      </c>
      <c r="Z12" s="63"/>
      <c r="AA12" s="63"/>
      <c r="AB12" s="64"/>
      <c r="AC12" s="63"/>
      <c r="AD12" s="63"/>
      <c r="AE12" s="63"/>
      <c r="AF12" s="64"/>
      <c r="AG12" s="63"/>
      <c r="AH12" s="63"/>
      <c r="AI12" s="63"/>
      <c r="AJ12" s="64"/>
      <c r="AK12" s="63">
        <v>1</v>
      </c>
      <c r="AL12" s="63"/>
      <c r="AM12" s="63"/>
      <c r="AN12" s="64"/>
      <c r="AO12" s="63"/>
      <c r="AP12" s="63"/>
      <c r="AQ12" s="63"/>
      <c r="AR12" s="64"/>
      <c r="AS12" s="63"/>
      <c r="AT12" s="63"/>
      <c r="AU12" s="63"/>
      <c r="AV12" s="64"/>
      <c r="AW12" s="63">
        <v>1</v>
      </c>
      <c r="AX12" s="63"/>
      <c r="AY12" s="63"/>
      <c r="AZ12" s="64"/>
      <c r="BA12" s="63"/>
      <c r="BB12" s="63"/>
      <c r="BC12" s="63"/>
      <c r="BD12" s="64"/>
      <c r="BE12" s="63"/>
      <c r="BF12" s="63"/>
      <c r="BG12" s="63"/>
      <c r="BH12" s="64"/>
      <c r="BI12" s="62">
        <v>7.0000000000000007E-2</v>
      </c>
      <c r="BJ12" s="62" t="s">
        <v>520</v>
      </c>
      <c r="BK12" s="65"/>
      <c r="BL12" s="65"/>
      <c r="BM12" s="66"/>
      <c r="BN12" s="66"/>
      <c r="BO12" s="66">
        <v>34222814</v>
      </c>
      <c r="BP12" s="66"/>
      <c r="BQ12" s="67">
        <f t="shared" si="3"/>
        <v>1</v>
      </c>
      <c r="BR12" s="66"/>
      <c r="BS12" s="66"/>
      <c r="BT12" s="66">
        <v>34065962</v>
      </c>
      <c r="BU12" s="66"/>
      <c r="BV12" s="67">
        <f t="shared" si="4"/>
        <v>1</v>
      </c>
      <c r="BW12" s="61">
        <f t="shared" si="5"/>
        <v>1</v>
      </c>
      <c r="BX12" s="62">
        <f t="shared" si="6"/>
        <v>14.285714285714285</v>
      </c>
      <c r="BY12" s="35"/>
      <c r="BZ12" s="35"/>
    </row>
    <row r="13" spans="1:78" ht="24.75" customHeight="1" x14ac:dyDescent="0.25">
      <c r="A13" s="55"/>
      <c r="B13" s="42"/>
      <c r="C13" s="82"/>
      <c r="D13" s="83"/>
      <c r="E13" s="83"/>
      <c r="F13" s="83"/>
      <c r="G13" s="83"/>
      <c r="H13" s="83"/>
      <c r="I13" s="81"/>
      <c r="J13" s="69">
        <f t="shared" ref="J13:N13" si="7">SUM(J9:J12)</f>
        <v>30</v>
      </c>
      <c r="K13" s="70">
        <f t="shared" si="7"/>
        <v>0</v>
      </c>
      <c r="L13" s="71">
        <f t="shared" si="7"/>
        <v>0</v>
      </c>
      <c r="M13" s="72">
        <f t="shared" si="7"/>
        <v>2</v>
      </c>
      <c r="N13" s="72">
        <f t="shared" si="7"/>
        <v>0</v>
      </c>
      <c r="O13" s="73"/>
      <c r="P13" s="74"/>
      <c r="Q13" s="72">
        <f t="shared" ref="Q13:R13" si="8">SUM(Q9:Q12)</f>
        <v>2</v>
      </c>
      <c r="R13" s="72">
        <f t="shared" si="8"/>
        <v>0</v>
      </c>
      <c r="S13" s="73"/>
      <c r="T13" s="74"/>
      <c r="U13" s="72">
        <f t="shared" ref="U13:V13" si="9">SUM(U9:U12)</f>
        <v>2</v>
      </c>
      <c r="V13" s="72">
        <f t="shared" si="9"/>
        <v>0</v>
      </c>
      <c r="W13" s="73"/>
      <c r="X13" s="74"/>
      <c r="Y13" s="72">
        <f t="shared" ref="Y13:Z13" si="10">SUM(Y9:Y12)</f>
        <v>4</v>
      </c>
      <c r="Z13" s="72">
        <f t="shared" si="10"/>
        <v>0</v>
      </c>
      <c r="AA13" s="73"/>
      <c r="AB13" s="74"/>
      <c r="AC13" s="72">
        <f t="shared" ref="AC13:AD13" si="11">SUM(AC9:AC12)</f>
        <v>2</v>
      </c>
      <c r="AD13" s="72">
        <f t="shared" si="11"/>
        <v>0</v>
      </c>
      <c r="AE13" s="73"/>
      <c r="AF13" s="74"/>
      <c r="AG13" s="72">
        <f t="shared" ref="AG13:AH13" si="12">SUM(AG9:AG12)</f>
        <v>3</v>
      </c>
      <c r="AH13" s="72">
        <f t="shared" si="12"/>
        <v>0</v>
      </c>
      <c r="AI13" s="73"/>
      <c r="AJ13" s="74"/>
      <c r="AK13" s="72">
        <f t="shared" ref="AK13:AL13" si="13">SUM(AK9:AK12)</f>
        <v>4</v>
      </c>
      <c r="AL13" s="72">
        <f t="shared" si="13"/>
        <v>0</v>
      </c>
      <c r="AM13" s="73"/>
      <c r="AN13" s="74"/>
      <c r="AO13" s="72">
        <f t="shared" ref="AO13:AP13" si="14">SUM(AO9:AO12)</f>
        <v>2</v>
      </c>
      <c r="AP13" s="72">
        <f t="shared" si="14"/>
        <v>0</v>
      </c>
      <c r="AQ13" s="73"/>
      <c r="AR13" s="74"/>
      <c r="AS13" s="72">
        <f t="shared" ref="AS13:AT13" si="15">SUM(AS9:AS12)</f>
        <v>2</v>
      </c>
      <c r="AT13" s="72">
        <f t="shared" si="15"/>
        <v>0</v>
      </c>
      <c r="AU13" s="73"/>
      <c r="AV13" s="74"/>
      <c r="AW13" s="72">
        <f t="shared" ref="AW13:AX13" si="16">SUM(AW9:AW12)</f>
        <v>4</v>
      </c>
      <c r="AX13" s="72">
        <f t="shared" si="16"/>
        <v>0</v>
      </c>
      <c r="AY13" s="73"/>
      <c r="AZ13" s="74"/>
      <c r="BA13" s="72">
        <f t="shared" ref="BA13:BB13" si="17">SUM(BA9:BA12)</f>
        <v>2</v>
      </c>
      <c r="BB13" s="72">
        <f t="shared" si="17"/>
        <v>0</v>
      </c>
      <c r="BC13" s="73"/>
      <c r="BD13" s="74"/>
      <c r="BE13" s="72">
        <f t="shared" ref="BE13:BF13" si="18">SUM(BE9:BE12)</f>
        <v>1</v>
      </c>
      <c r="BF13" s="72">
        <f t="shared" si="18"/>
        <v>0</v>
      </c>
      <c r="BG13" s="73"/>
      <c r="BH13" s="74"/>
      <c r="BI13" s="75"/>
      <c r="BJ13" s="75"/>
      <c r="BK13" s="74"/>
      <c r="BL13" s="74"/>
      <c r="BM13" s="75"/>
      <c r="BN13" s="75"/>
      <c r="BO13" s="75"/>
      <c r="BP13" s="75"/>
      <c r="BQ13" s="75"/>
      <c r="BR13" s="75"/>
      <c r="BS13" s="75"/>
      <c r="BT13" s="75"/>
      <c r="BU13" s="75"/>
      <c r="BV13" s="75"/>
      <c r="BW13" s="75"/>
      <c r="BX13" s="75"/>
      <c r="BY13" s="35"/>
      <c r="BZ13" s="35"/>
    </row>
    <row r="14" spans="1:78" ht="14.25" customHeight="1" x14ac:dyDescent="0.25">
      <c r="A14" s="33"/>
      <c r="B14" s="42"/>
      <c r="C14" s="76"/>
      <c r="D14" s="76"/>
      <c r="E14" s="76"/>
      <c r="F14" s="76"/>
      <c r="G14" s="76"/>
      <c r="H14" s="76"/>
      <c r="I14" s="76"/>
      <c r="J14" s="76"/>
      <c r="K14" s="76"/>
      <c r="L14" s="76"/>
      <c r="M14" s="76"/>
      <c r="N14" s="76"/>
      <c r="O14" s="76"/>
      <c r="P14" s="76"/>
      <c r="Q14" s="76"/>
      <c r="R14" s="76"/>
      <c r="S14" s="76"/>
      <c r="T14" s="76"/>
      <c r="U14" s="76"/>
      <c r="V14" s="76"/>
      <c r="W14" s="76"/>
      <c r="X14" s="76"/>
      <c r="Y14" s="46"/>
      <c r="Z14" s="46"/>
      <c r="AA14" s="46"/>
      <c r="AB14" s="76"/>
      <c r="AC14" s="46"/>
      <c r="AD14" s="46"/>
      <c r="AE14" s="46"/>
      <c r="AF14" s="76"/>
      <c r="AG14" s="46"/>
      <c r="AH14" s="46"/>
      <c r="AI14" s="46"/>
      <c r="AJ14" s="76"/>
      <c r="AK14" s="50"/>
      <c r="AL14" s="50"/>
      <c r="AM14" s="50"/>
      <c r="AN14" s="76"/>
      <c r="AO14" s="50"/>
      <c r="AP14" s="50"/>
      <c r="AQ14" s="50"/>
      <c r="AR14" s="76"/>
      <c r="AS14" s="50"/>
      <c r="AT14" s="50"/>
      <c r="AU14" s="50"/>
      <c r="AV14" s="76"/>
      <c r="AW14" s="50"/>
      <c r="AX14" s="50"/>
      <c r="AY14" s="50"/>
      <c r="AZ14" s="76"/>
      <c r="BA14" s="50"/>
      <c r="BB14" s="50"/>
      <c r="BC14" s="50"/>
      <c r="BD14" s="76"/>
      <c r="BE14" s="50"/>
      <c r="BF14" s="50"/>
      <c r="BG14" s="50"/>
      <c r="BH14" s="76"/>
      <c r="BI14" s="76"/>
      <c r="BJ14" s="76"/>
      <c r="BK14" s="76"/>
      <c r="BL14" s="76"/>
      <c r="BM14" s="76"/>
      <c r="BN14" s="76"/>
      <c r="BO14" s="76"/>
      <c r="BP14" s="76"/>
      <c r="BQ14" s="76"/>
      <c r="BR14" s="76"/>
      <c r="BS14" s="76"/>
      <c r="BT14" s="76"/>
      <c r="BU14" s="76"/>
      <c r="BV14" s="76"/>
      <c r="BW14" s="76"/>
      <c r="BX14" s="76"/>
      <c r="BY14" s="35"/>
      <c r="BZ14" s="35"/>
    </row>
    <row r="15" spans="1:78" ht="14.25" customHeight="1" x14ac:dyDescent="0.25">
      <c r="A15" s="35"/>
      <c r="B15" s="36"/>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row>
    <row r="16" spans="1:78" ht="14.25" customHeight="1" x14ac:dyDescent="0.25">
      <c r="A16" s="35"/>
      <c r="B16" s="36"/>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row>
    <row r="17" spans="1:78" ht="14.25" customHeight="1" x14ac:dyDescent="0.25">
      <c r="A17" s="35"/>
      <c r="B17" s="36"/>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row>
    <row r="18" spans="1:78" ht="14.25" customHeight="1" x14ac:dyDescent="0.25">
      <c r="A18" s="35"/>
      <c r="B18" s="36"/>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row>
    <row r="19" spans="1:78" ht="14.25" customHeight="1" x14ac:dyDescent="0.25">
      <c r="A19" s="35"/>
      <c r="B19" s="36"/>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row>
    <row r="20" spans="1:78" ht="14.25" customHeight="1" x14ac:dyDescent="0.25">
      <c r="A20" s="35"/>
      <c r="B20" s="36"/>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row>
    <row r="21" spans="1:78" ht="14.25" customHeight="1" x14ac:dyDescent="0.25">
      <c r="A21" s="35"/>
      <c r="B21" s="36"/>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row>
    <row r="22" spans="1:78" ht="14.25" customHeight="1" x14ac:dyDescent="0.25">
      <c r="A22" s="35"/>
      <c r="B22" s="36"/>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row>
    <row r="23" spans="1:78" ht="14.25" customHeight="1" x14ac:dyDescent="0.25">
      <c r="A23" s="35"/>
      <c r="B23" s="36"/>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row>
    <row r="24" spans="1:78" ht="14.25" customHeight="1" x14ac:dyDescent="0.25">
      <c r="A24" s="35"/>
      <c r="B24" s="36"/>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row>
    <row r="25" spans="1:78" ht="14.25" customHeight="1" x14ac:dyDescent="0.25">
      <c r="A25" s="35"/>
      <c r="B25" s="36"/>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row>
    <row r="26" spans="1:78" ht="14.25" customHeight="1" x14ac:dyDescent="0.25">
      <c r="A26" s="35"/>
      <c r="B26" s="36"/>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row>
    <row r="27" spans="1:78" ht="14.25" customHeight="1" x14ac:dyDescent="0.25">
      <c r="A27" s="35"/>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row>
    <row r="28" spans="1:78" ht="14.25" customHeight="1" x14ac:dyDescent="0.25">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row>
    <row r="29" spans="1:78" ht="14.25" customHeight="1" x14ac:dyDescent="0.25">
      <c r="A29" s="35"/>
      <c r="B29" s="36"/>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row>
    <row r="30" spans="1:78" ht="14.25" customHeight="1" x14ac:dyDescent="0.25">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row>
    <row r="31" spans="1:78" ht="14.25" customHeight="1" x14ac:dyDescent="0.25">
      <c r="A31" s="35"/>
      <c r="B31" s="36"/>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row>
    <row r="32" spans="1:78" ht="14.25" customHeight="1" x14ac:dyDescent="0.25">
      <c r="A32" s="35"/>
      <c r="B32" s="36"/>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row>
    <row r="33" spans="1:78" ht="14.25" customHeight="1" x14ac:dyDescent="0.25">
      <c r="A33" s="35"/>
      <c r="B33" s="36"/>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row>
    <row r="34" spans="1:78" ht="14.25" customHeight="1" x14ac:dyDescent="0.25">
      <c r="A34" s="35"/>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row>
    <row r="35" spans="1:78" ht="14.25" customHeight="1" x14ac:dyDescent="0.25">
      <c r="A35" s="35"/>
      <c r="B35" s="36"/>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row>
    <row r="36" spans="1:78" ht="14.25" customHeight="1" x14ac:dyDescent="0.25">
      <c r="A36" s="35"/>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row>
    <row r="37" spans="1:78" ht="14.25" customHeight="1" x14ac:dyDescent="0.25">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row>
    <row r="38" spans="1:78" ht="14.25" customHeight="1" x14ac:dyDescent="0.25">
      <c r="A38" s="35"/>
      <c r="B38" s="36"/>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row>
    <row r="39" spans="1:78" ht="14.25" customHeight="1" x14ac:dyDescent="0.25">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row>
    <row r="40" spans="1:78" ht="14.25" customHeight="1" x14ac:dyDescent="0.25">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ht="14.25" customHeight="1" x14ac:dyDescent="0.25">
      <c r="A41" s="35"/>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ht="14.25" customHeight="1" x14ac:dyDescent="0.25">
      <c r="A42" s="35"/>
      <c r="B42" s="36"/>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row>
    <row r="43" spans="1:78" ht="14.25" customHeight="1" x14ac:dyDescent="0.25">
      <c r="A43" s="35"/>
      <c r="B43" s="36"/>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row>
    <row r="44" spans="1:78" ht="14.25" customHeight="1" x14ac:dyDescent="0.25">
      <c r="A44" s="35"/>
      <c r="B44" s="36"/>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row>
    <row r="45" spans="1:78" ht="14.25" customHeight="1" x14ac:dyDescent="0.25">
      <c r="A45" s="35"/>
      <c r="B45" s="36"/>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row>
    <row r="46" spans="1:78" ht="14.25" customHeight="1" x14ac:dyDescent="0.25">
      <c r="A46" s="35"/>
      <c r="B46" s="3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row>
    <row r="47" spans="1:78" ht="14.25" customHeight="1" x14ac:dyDescent="0.25">
      <c r="A47" s="35"/>
      <c r="B47" s="36"/>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row>
    <row r="48" spans="1:78" ht="14.25" customHeight="1" x14ac:dyDescent="0.25">
      <c r="A48" s="35"/>
      <c r="B48" s="36"/>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row>
    <row r="49" spans="1:78" ht="14.25" customHeight="1" x14ac:dyDescent="0.25">
      <c r="A49" s="35"/>
      <c r="B49" s="36"/>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row>
    <row r="50" spans="1:78" ht="14.25" customHeight="1" x14ac:dyDescent="0.25">
      <c r="A50" s="35"/>
      <c r="B50" s="36"/>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row>
    <row r="51" spans="1:78" ht="14.25" customHeight="1" x14ac:dyDescent="0.25">
      <c r="A51" s="35"/>
      <c r="B51" s="3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row>
    <row r="52" spans="1:78" ht="14.25" customHeight="1" x14ac:dyDescent="0.25">
      <c r="A52" s="35"/>
      <c r="B52" s="36"/>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row>
    <row r="53" spans="1:78" ht="14.25" customHeight="1" x14ac:dyDescent="0.25">
      <c r="A53" s="35"/>
      <c r="B53" s="36"/>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row>
    <row r="54" spans="1:78" ht="14.25" customHeight="1" x14ac:dyDescent="0.25">
      <c r="A54" s="35"/>
      <c r="B54" s="36"/>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row>
    <row r="55" spans="1:78" ht="14.25" customHeight="1" x14ac:dyDescent="0.25">
      <c r="A55" s="35"/>
      <c r="B55" s="36"/>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row>
    <row r="56" spans="1:78" ht="14.25" customHeight="1" x14ac:dyDescent="0.25">
      <c r="A56" s="35"/>
      <c r="B56" s="36"/>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row>
    <row r="57" spans="1:78" ht="14.25" customHeight="1" x14ac:dyDescent="0.25">
      <c r="A57" s="35"/>
      <c r="B57" s="36"/>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row>
    <row r="58" spans="1:78" ht="14.25" customHeight="1" x14ac:dyDescent="0.25">
      <c r="A58" s="35"/>
      <c r="B58" s="36"/>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row>
    <row r="59" spans="1:78" ht="14.25" customHeight="1" x14ac:dyDescent="0.25">
      <c r="A59" s="35"/>
      <c r="B59" s="36"/>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row>
    <row r="60" spans="1:78" ht="14.25" customHeight="1" x14ac:dyDescent="0.25">
      <c r="A60" s="35"/>
      <c r="B60" s="36"/>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row>
    <row r="61" spans="1:78" ht="14.25" customHeight="1" x14ac:dyDescent="0.25">
      <c r="A61" s="35"/>
      <c r="B61" s="36"/>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row>
    <row r="62" spans="1:78" ht="14.25" customHeight="1" x14ac:dyDescent="0.25">
      <c r="A62" s="35"/>
      <c r="B62" s="36"/>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row>
    <row r="63" spans="1:78" ht="14.25" customHeight="1" x14ac:dyDescent="0.25">
      <c r="A63" s="35"/>
      <c r="B63" s="36"/>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row>
    <row r="64" spans="1:78" ht="14.25" customHeight="1" x14ac:dyDescent="0.25">
      <c r="A64" s="35"/>
      <c r="B64" s="36"/>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row>
    <row r="65" spans="1:78" ht="14.25" customHeight="1" x14ac:dyDescent="0.25">
      <c r="A65" s="35"/>
      <c r="B65" s="36"/>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row>
    <row r="66" spans="1:78" ht="14.25" customHeight="1" x14ac:dyDescent="0.25">
      <c r="A66" s="35"/>
      <c r="B66" s="36"/>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row>
    <row r="67" spans="1:78" ht="14.25" customHeight="1" x14ac:dyDescent="0.25">
      <c r="A67" s="35"/>
      <c r="B67" s="36"/>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row>
    <row r="68" spans="1:78" ht="14.25" customHeight="1" x14ac:dyDescent="0.25">
      <c r="A68" s="35"/>
      <c r="B68" s="36"/>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row>
    <row r="69" spans="1:78" ht="14.25" customHeight="1" x14ac:dyDescent="0.25">
      <c r="A69" s="35"/>
      <c r="B69" s="36"/>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row>
    <row r="70" spans="1:78" ht="14.25" customHeight="1" x14ac:dyDescent="0.25">
      <c r="A70" s="35"/>
      <c r="B70" s="36"/>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row>
    <row r="71" spans="1:78" ht="14.25" customHeight="1" x14ac:dyDescent="0.25">
      <c r="A71" s="35"/>
      <c r="B71" s="36"/>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row>
    <row r="72" spans="1:78" ht="14.25" customHeight="1" x14ac:dyDescent="0.25">
      <c r="A72" s="35"/>
      <c r="B72" s="36"/>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row>
    <row r="73" spans="1:78" ht="14.25" customHeight="1" x14ac:dyDescent="0.25">
      <c r="A73" s="35"/>
      <c r="B73" s="36"/>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row>
    <row r="74" spans="1:78" ht="14.25" customHeight="1" x14ac:dyDescent="0.25">
      <c r="A74" s="35"/>
      <c r="B74" s="36"/>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row>
    <row r="75" spans="1:78" ht="14.25" customHeight="1" x14ac:dyDescent="0.25">
      <c r="A75" s="35"/>
      <c r="B75" s="36"/>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row>
    <row r="76" spans="1:78" ht="14.25" customHeight="1" x14ac:dyDescent="0.25">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row>
    <row r="77" spans="1:78" ht="14.25" customHeight="1" x14ac:dyDescent="0.25">
      <c r="A77" s="35"/>
      <c r="B77" s="36"/>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ht="14.25" customHeight="1" x14ac:dyDescent="0.25">
      <c r="A78" s="35"/>
      <c r="B78" s="36"/>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ht="14.25" customHeight="1" x14ac:dyDescent="0.25">
      <c r="A79" s="35"/>
      <c r="B79" s="36"/>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row>
    <row r="80" spans="1:78" ht="14.25" customHeight="1" x14ac:dyDescent="0.25">
      <c r="A80" s="35"/>
      <c r="B80" s="36"/>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row>
    <row r="81" spans="1:78" ht="14.25" customHeight="1" x14ac:dyDescent="0.25">
      <c r="A81" s="35"/>
      <c r="B81" s="36"/>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row>
    <row r="82" spans="1:78" ht="14.25" customHeight="1" x14ac:dyDescent="0.25">
      <c r="A82" s="35"/>
      <c r="B82" s="36"/>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row>
    <row r="83" spans="1:78" ht="14.25" customHeight="1" x14ac:dyDescent="0.25">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row>
    <row r="84" spans="1:78" ht="14.25" customHeight="1" x14ac:dyDescent="0.25">
      <c r="A84" s="35"/>
      <c r="B84" s="36"/>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row>
    <row r="85" spans="1:78" ht="14.25" customHeight="1" x14ac:dyDescent="0.25">
      <c r="A85" s="35"/>
      <c r="B85" s="36"/>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row>
    <row r="86" spans="1:78" ht="14.25" customHeight="1" x14ac:dyDescent="0.25">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row>
    <row r="87" spans="1:78" ht="14.25" customHeight="1" x14ac:dyDescent="0.25">
      <c r="A87" s="35"/>
      <c r="B87" s="36"/>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row>
    <row r="88" spans="1:78" ht="14.25" customHeight="1" x14ac:dyDescent="0.25">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row>
    <row r="89" spans="1:78" ht="14.25" customHeight="1" x14ac:dyDescent="0.25">
      <c r="A89" s="35"/>
      <c r="B89" s="36"/>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row>
    <row r="90" spans="1:78" ht="14.25" customHeight="1" x14ac:dyDescent="0.25">
      <c r="A90" s="35"/>
      <c r="B90" s="36"/>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row>
    <row r="91" spans="1:78" ht="14.25" customHeight="1" x14ac:dyDescent="0.25">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row>
    <row r="92" spans="1:78" ht="14.25" customHeight="1" x14ac:dyDescent="0.25">
      <c r="A92" s="35"/>
      <c r="B92" s="36"/>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row>
    <row r="93" spans="1:78" ht="14.25" customHeight="1" x14ac:dyDescent="0.25">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row>
    <row r="94" spans="1:78" ht="14.25" customHeight="1" x14ac:dyDescent="0.25">
      <c r="A94" s="35"/>
      <c r="B94" s="36"/>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row>
    <row r="95" spans="1:78" ht="14.25" customHeight="1" x14ac:dyDescent="0.25">
      <c r="A95" s="35"/>
      <c r="B95" s="36"/>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row>
    <row r="96" spans="1:78" ht="14.25" customHeight="1" x14ac:dyDescent="0.25">
      <c r="A96" s="35"/>
      <c r="B96" s="36"/>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row>
    <row r="97" spans="1:78" ht="14.25" customHeight="1" x14ac:dyDescent="0.25">
      <c r="A97" s="35"/>
      <c r="B97" s="36"/>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row>
    <row r="98" spans="1:78" ht="14.25" customHeight="1" x14ac:dyDescent="0.25">
      <c r="A98" s="35"/>
      <c r="B98" s="36"/>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row>
    <row r="99" spans="1:78" ht="14.25" customHeight="1" x14ac:dyDescent="0.25">
      <c r="A99" s="35"/>
      <c r="B99" s="36"/>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row>
    <row r="100" spans="1:78" ht="14.25" customHeight="1" x14ac:dyDescent="0.25">
      <c r="A100" s="35"/>
      <c r="B100" s="36"/>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row>
    <row r="101" spans="1:78" ht="14.25" customHeight="1" x14ac:dyDescent="0.25">
      <c r="A101" s="35"/>
      <c r="B101" s="36"/>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row>
    <row r="102" spans="1:78" ht="14.25" customHeight="1" x14ac:dyDescent="0.25">
      <c r="A102" s="35"/>
      <c r="B102" s="36"/>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row>
    <row r="103" spans="1:78" ht="14.25" customHeight="1" x14ac:dyDescent="0.25">
      <c r="A103" s="35"/>
      <c r="B103" s="36"/>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row>
    <row r="104" spans="1:78" ht="14.25" customHeight="1" x14ac:dyDescent="0.25">
      <c r="A104" s="35"/>
      <c r="B104" s="36"/>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row>
    <row r="105" spans="1:78" ht="14.25" customHeight="1" x14ac:dyDescent="0.25">
      <c r="A105" s="35"/>
      <c r="B105" s="36"/>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row>
    <row r="106" spans="1:78" ht="14.25" customHeight="1" x14ac:dyDescent="0.25">
      <c r="A106" s="35"/>
      <c r="B106" s="36"/>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row>
    <row r="107" spans="1:78" ht="14.25" customHeight="1" x14ac:dyDescent="0.25">
      <c r="A107" s="35"/>
      <c r="B107" s="36"/>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row>
    <row r="108" spans="1:78" ht="14.25" customHeight="1" x14ac:dyDescent="0.25">
      <c r="A108" s="35"/>
      <c r="B108" s="36"/>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row>
    <row r="109" spans="1:78" ht="14.25" customHeight="1" x14ac:dyDescent="0.25">
      <c r="A109" s="35"/>
      <c r="B109" s="36"/>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row>
    <row r="110" spans="1:78" ht="14.25" customHeight="1" x14ac:dyDescent="0.25">
      <c r="A110" s="35"/>
      <c r="B110" s="36"/>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row>
    <row r="111" spans="1:78" ht="14.25" customHeight="1" x14ac:dyDescent="0.25">
      <c r="A111" s="35"/>
      <c r="B111" s="36"/>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row>
    <row r="112" spans="1:78" ht="14.25" customHeight="1" x14ac:dyDescent="0.25">
      <c r="A112" s="35"/>
      <c r="B112" s="36"/>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row>
    <row r="113" spans="1:78" ht="14.25" customHeight="1" x14ac:dyDescent="0.25">
      <c r="A113" s="35"/>
      <c r="B113" s="36"/>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row>
    <row r="114" spans="1:78" ht="14.25" customHeight="1" x14ac:dyDescent="0.25">
      <c r="A114" s="35"/>
      <c r="B114" s="36"/>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row>
    <row r="115" spans="1:78" ht="14.25" customHeight="1" x14ac:dyDescent="0.25">
      <c r="A115" s="35"/>
      <c r="B115" s="36"/>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row>
    <row r="116" spans="1:78" ht="14.25" customHeight="1" x14ac:dyDescent="0.25">
      <c r="A116" s="35"/>
      <c r="B116" s="36"/>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row>
    <row r="117" spans="1:78" ht="14.25" customHeight="1" x14ac:dyDescent="0.25">
      <c r="A117" s="35"/>
      <c r="B117" s="36"/>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row>
    <row r="118" spans="1:78" ht="14.25" customHeight="1" x14ac:dyDescent="0.25">
      <c r="A118" s="35"/>
      <c r="B118" s="36"/>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row>
    <row r="119" spans="1:78" ht="14.25" customHeight="1" x14ac:dyDescent="0.25">
      <c r="A119" s="35"/>
      <c r="B119" s="36"/>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row>
    <row r="120" spans="1:78" ht="14.25" customHeight="1" x14ac:dyDescent="0.25">
      <c r="A120" s="35"/>
      <c r="B120" s="36"/>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row>
    <row r="121" spans="1:78" ht="14.25" customHeight="1" x14ac:dyDescent="0.25">
      <c r="A121" s="35"/>
      <c r="B121" s="36"/>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row>
    <row r="122" spans="1:78" ht="14.25" customHeight="1" x14ac:dyDescent="0.25">
      <c r="A122" s="35"/>
      <c r="B122" s="36"/>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row>
    <row r="123" spans="1:78" ht="14.25" customHeight="1" x14ac:dyDescent="0.25">
      <c r="A123" s="35"/>
      <c r="B123" s="36"/>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row>
    <row r="124" spans="1:78" ht="14.25" customHeight="1" x14ac:dyDescent="0.25">
      <c r="A124" s="35"/>
      <c r="B124" s="36"/>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row>
    <row r="125" spans="1:78" ht="14.25" customHeight="1" x14ac:dyDescent="0.25">
      <c r="A125" s="35"/>
      <c r="B125" s="36"/>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row>
    <row r="126" spans="1:78" ht="14.25" customHeight="1" x14ac:dyDescent="0.25">
      <c r="A126" s="35"/>
      <c r="B126" s="36"/>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row>
    <row r="127" spans="1:78" ht="14.25" customHeight="1" x14ac:dyDescent="0.25">
      <c r="A127" s="35"/>
      <c r="B127" s="36"/>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row>
    <row r="128" spans="1:78" ht="14.25" customHeight="1" x14ac:dyDescent="0.25">
      <c r="A128" s="35"/>
      <c r="B128" s="36"/>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row>
    <row r="129" spans="1:78" ht="14.25" customHeight="1" x14ac:dyDescent="0.25">
      <c r="A129" s="35"/>
      <c r="B129" s="36"/>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row>
    <row r="130" spans="1:78" ht="14.25" customHeight="1" x14ac:dyDescent="0.25">
      <c r="A130" s="35"/>
      <c r="B130" s="36"/>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row>
    <row r="131" spans="1:78" ht="14.25" customHeight="1" x14ac:dyDescent="0.25">
      <c r="A131" s="35"/>
      <c r="B131" s="36"/>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row>
    <row r="132" spans="1:78" ht="14.25" customHeight="1" x14ac:dyDescent="0.25">
      <c r="A132" s="35"/>
      <c r="B132" s="36"/>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row>
    <row r="133" spans="1:78" ht="14.25" customHeight="1" x14ac:dyDescent="0.25">
      <c r="A133" s="35"/>
      <c r="B133" s="36"/>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row>
    <row r="134" spans="1:78" ht="14.25" customHeight="1" x14ac:dyDescent="0.25">
      <c r="A134" s="35"/>
      <c r="B134" s="36"/>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row>
    <row r="135" spans="1:78" ht="14.25" customHeight="1" x14ac:dyDescent="0.25">
      <c r="A135" s="35"/>
      <c r="B135" s="36"/>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row>
    <row r="136" spans="1:78" ht="14.25" customHeight="1" x14ac:dyDescent="0.25">
      <c r="A136" s="35"/>
      <c r="B136" s="36"/>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row>
    <row r="137" spans="1:78" ht="14.25" customHeight="1" x14ac:dyDescent="0.25">
      <c r="A137" s="35"/>
      <c r="B137" s="36"/>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row>
    <row r="138" spans="1:78" ht="14.25" customHeight="1" x14ac:dyDescent="0.25">
      <c r="A138" s="35"/>
      <c r="B138" s="36"/>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row>
    <row r="139" spans="1:78" ht="14.25" customHeight="1" x14ac:dyDescent="0.25">
      <c r="A139" s="35"/>
      <c r="B139" s="36"/>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row>
    <row r="140" spans="1:78" ht="14.25" customHeight="1" x14ac:dyDescent="0.25">
      <c r="A140" s="35"/>
      <c r="B140" s="36"/>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row>
    <row r="141" spans="1:78" ht="14.25" customHeight="1" x14ac:dyDescent="0.25">
      <c r="A141" s="35"/>
      <c r="B141" s="36"/>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row>
    <row r="142" spans="1:78" ht="14.25" customHeight="1" x14ac:dyDescent="0.25">
      <c r="A142" s="35"/>
      <c r="B142" s="36"/>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row>
    <row r="143" spans="1:78" ht="14.25" customHeight="1" x14ac:dyDescent="0.25">
      <c r="A143" s="35"/>
      <c r="B143" s="36"/>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row>
    <row r="144" spans="1:78" ht="14.25" customHeight="1" x14ac:dyDescent="0.25">
      <c r="A144" s="35"/>
      <c r="B144" s="36"/>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row>
    <row r="145" spans="1:78" ht="14.25" customHeight="1" x14ac:dyDescent="0.25">
      <c r="A145" s="35"/>
      <c r="B145" s="36"/>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row>
    <row r="146" spans="1:78" ht="14.25" customHeight="1" x14ac:dyDescent="0.25">
      <c r="A146" s="35"/>
      <c r="B146" s="36"/>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row>
    <row r="147" spans="1:78" ht="14.25" customHeight="1" x14ac:dyDescent="0.25">
      <c r="A147" s="35"/>
      <c r="B147" s="36"/>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row>
    <row r="148" spans="1:78" ht="14.25" customHeight="1" x14ac:dyDescent="0.25">
      <c r="A148" s="35"/>
      <c r="B148" s="36"/>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row>
    <row r="149" spans="1:78" ht="14.25" customHeight="1" x14ac:dyDescent="0.25">
      <c r="A149" s="35"/>
      <c r="B149" s="36"/>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row>
    <row r="150" spans="1:78" ht="14.25" customHeight="1" x14ac:dyDescent="0.25">
      <c r="A150" s="35"/>
      <c r="B150" s="36"/>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row>
    <row r="151" spans="1:78" ht="14.25" customHeight="1" x14ac:dyDescent="0.25">
      <c r="A151" s="35"/>
      <c r="B151" s="36"/>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row>
    <row r="152" spans="1:78" ht="14.25" customHeight="1" x14ac:dyDescent="0.25">
      <c r="A152" s="35"/>
      <c r="B152" s="36"/>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row>
    <row r="153" spans="1:78" ht="14.25" customHeight="1" x14ac:dyDescent="0.25">
      <c r="A153" s="35"/>
      <c r="B153" s="36"/>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row>
    <row r="154" spans="1:78" ht="14.25" customHeight="1" x14ac:dyDescent="0.25">
      <c r="A154" s="35"/>
      <c r="B154" s="36"/>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row>
    <row r="155" spans="1:78" ht="14.25" customHeight="1" x14ac:dyDescent="0.25">
      <c r="A155" s="35"/>
      <c r="B155" s="36"/>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row>
    <row r="156" spans="1:78" ht="14.25" customHeight="1" x14ac:dyDescent="0.25">
      <c r="A156" s="35"/>
      <c r="B156" s="36"/>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row>
    <row r="157" spans="1:78" ht="14.25" customHeight="1" x14ac:dyDescent="0.25">
      <c r="A157" s="35"/>
      <c r="B157" s="36"/>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row>
    <row r="158" spans="1:78" ht="14.25" customHeight="1" x14ac:dyDescent="0.25">
      <c r="A158" s="35"/>
      <c r="B158" s="36"/>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row>
    <row r="159" spans="1:78" ht="14.25" customHeight="1" x14ac:dyDescent="0.25">
      <c r="A159" s="35"/>
      <c r="B159" s="36"/>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row>
    <row r="160" spans="1:78" ht="14.25" customHeight="1" x14ac:dyDescent="0.25">
      <c r="A160" s="35"/>
      <c r="B160" s="36"/>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row>
    <row r="161" spans="1:78" ht="14.25" customHeight="1" x14ac:dyDescent="0.25">
      <c r="A161" s="35"/>
      <c r="B161" s="36"/>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row>
    <row r="162" spans="1:78" ht="14.25" customHeight="1" x14ac:dyDescent="0.25">
      <c r="A162" s="35"/>
      <c r="B162" s="36"/>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row>
    <row r="163" spans="1:78" ht="14.25" customHeight="1" x14ac:dyDescent="0.25">
      <c r="A163" s="35"/>
      <c r="B163" s="36"/>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row>
    <row r="164" spans="1:78" ht="14.25" customHeight="1" x14ac:dyDescent="0.25">
      <c r="A164" s="35"/>
      <c r="B164" s="36"/>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row>
    <row r="165" spans="1:78" ht="14.25" customHeight="1" x14ac:dyDescent="0.25">
      <c r="A165" s="35"/>
      <c r="B165" s="36"/>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row>
    <row r="166" spans="1:78" ht="14.25" customHeight="1" x14ac:dyDescent="0.25">
      <c r="A166" s="35"/>
      <c r="B166" s="36"/>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row>
    <row r="167" spans="1:78" ht="14.25" customHeight="1" x14ac:dyDescent="0.25">
      <c r="A167" s="35"/>
      <c r="B167" s="36"/>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row>
    <row r="168" spans="1:78" ht="14.25" customHeight="1" x14ac:dyDescent="0.25">
      <c r="A168" s="35"/>
      <c r="B168" s="36"/>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row>
    <row r="169" spans="1:78" ht="14.25" customHeight="1" x14ac:dyDescent="0.25">
      <c r="A169" s="35"/>
      <c r="B169" s="36"/>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row>
    <row r="170" spans="1:78" ht="14.25" customHeight="1" x14ac:dyDescent="0.25">
      <c r="A170" s="35"/>
      <c r="B170" s="36"/>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row>
    <row r="171" spans="1:78" ht="14.25" customHeight="1" x14ac:dyDescent="0.25">
      <c r="A171" s="35"/>
      <c r="B171" s="36"/>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row>
    <row r="172" spans="1:78" ht="14.25" customHeight="1" x14ac:dyDescent="0.25">
      <c r="A172" s="35"/>
      <c r="B172" s="36"/>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row>
    <row r="173" spans="1:78" ht="14.25" customHeight="1" x14ac:dyDescent="0.25">
      <c r="A173" s="35"/>
      <c r="B173" s="36"/>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row>
    <row r="174" spans="1:78" ht="14.25" customHeight="1" x14ac:dyDescent="0.25">
      <c r="A174" s="35"/>
      <c r="B174" s="36"/>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row>
    <row r="175" spans="1:78" ht="14.25" customHeight="1" x14ac:dyDescent="0.25">
      <c r="A175" s="35"/>
      <c r="B175" s="36"/>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row>
    <row r="176" spans="1:78" ht="14.25" customHeight="1" x14ac:dyDescent="0.25">
      <c r="A176" s="35"/>
      <c r="B176" s="36"/>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row>
    <row r="177" spans="1:78" ht="14.25" customHeight="1" x14ac:dyDescent="0.25">
      <c r="A177" s="35"/>
      <c r="B177" s="36"/>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row>
    <row r="178" spans="1:78" ht="14.25" customHeight="1" x14ac:dyDescent="0.25">
      <c r="A178" s="35"/>
      <c r="B178" s="36"/>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row>
    <row r="179" spans="1:78" ht="14.25" customHeight="1" x14ac:dyDescent="0.25">
      <c r="A179" s="35"/>
      <c r="B179" s="36"/>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row>
    <row r="180" spans="1:78" ht="14.25" customHeight="1" x14ac:dyDescent="0.25">
      <c r="A180" s="35"/>
      <c r="B180" s="36"/>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row>
    <row r="181" spans="1:78" ht="14.25" customHeight="1" x14ac:dyDescent="0.25">
      <c r="A181" s="35"/>
      <c r="B181" s="36"/>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row>
    <row r="182" spans="1:78" ht="14.25" customHeight="1" x14ac:dyDescent="0.25">
      <c r="A182" s="35"/>
      <c r="B182" s="36"/>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row>
    <row r="183" spans="1:78" ht="14.25" customHeight="1" x14ac:dyDescent="0.25">
      <c r="A183" s="35"/>
      <c r="B183" s="36"/>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row>
    <row r="184" spans="1:78" ht="14.25" customHeight="1" x14ac:dyDescent="0.25">
      <c r="A184" s="35"/>
      <c r="B184" s="36"/>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row>
    <row r="185" spans="1:78" ht="14.25" customHeight="1" x14ac:dyDescent="0.25">
      <c r="A185" s="35"/>
      <c r="B185" s="36"/>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row>
    <row r="186" spans="1:78" ht="14.25" customHeight="1" x14ac:dyDescent="0.25">
      <c r="A186" s="35"/>
      <c r="B186" s="36"/>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row>
    <row r="187" spans="1:78" ht="14.25" customHeight="1" x14ac:dyDescent="0.25">
      <c r="A187" s="35"/>
      <c r="B187" s="36"/>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row>
    <row r="188" spans="1:78" ht="14.25" customHeight="1" x14ac:dyDescent="0.25">
      <c r="A188" s="35"/>
      <c r="B188" s="36"/>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row>
    <row r="189" spans="1:78" ht="14.25" customHeight="1" x14ac:dyDescent="0.25">
      <c r="A189" s="35"/>
      <c r="B189" s="36"/>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row>
    <row r="190" spans="1:78" ht="14.25" customHeight="1" x14ac:dyDescent="0.25">
      <c r="A190" s="35"/>
      <c r="B190" s="36"/>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row>
    <row r="191" spans="1:78" ht="14.25" customHeight="1" x14ac:dyDescent="0.25">
      <c r="A191" s="35"/>
      <c r="B191" s="36"/>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row>
    <row r="192" spans="1:78" ht="14.25" customHeight="1" x14ac:dyDescent="0.25">
      <c r="A192" s="35"/>
      <c r="B192" s="36"/>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row>
    <row r="193" spans="1:78" ht="14.25" customHeight="1" x14ac:dyDescent="0.25">
      <c r="A193" s="35"/>
      <c r="B193" s="36"/>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row>
    <row r="194" spans="1:78" ht="14.25" customHeight="1" x14ac:dyDescent="0.25">
      <c r="A194" s="35"/>
      <c r="B194" s="36"/>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row>
    <row r="195" spans="1:78" ht="14.25" customHeight="1" x14ac:dyDescent="0.25">
      <c r="A195" s="35"/>
      <c r="B195" s="36"/>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row>
    <row r="196" spans="1:78" ht="14.25" customHeight="1" x14ac:dyDescent="0.25">
      <c r="A196" s="35"/>
      <c r="B196" s="36"/>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row>
    <row r="197" spans="1:78" ht="14.25" customHeight="1" x14ac:dyDescent="0.25">
      <c r="A197" s="35"/>
      <c r="B197" s="36"/>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row>
    <row r="198" spans="1:78" ht="14.25" customHeight="1" x14ac:dyDescent="0.25">
      <c r="A198" s="35"/>
      <c r="B198" s="36"/>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row>
    <row r="199" spans="1:78" ht="14.25" customHeight="1" x14ac:dyDescent="0.25">
      <c r="A199" s="35"/>
      <c r="B199" s="36"/>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row>
    <row r="200" spans="1:78" ht="14.25" customHeight="1" x14ac:dyDescent="0.25">
      <c r="A200" s="35"/>
      <c r="B200" s="36"/>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row>
    <row r="201" spans="1:78" ht="14.25" customHeight="1" x14ac:dyDescent="0.25">
      <c r="A201" s="35"/>
      <c r="B201" s="36"/>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row>
    <row r="202" spans="1:78" ht="14.25" customHeight="1" x14ac:dyDescent="0.25">
      <c r="A202" s="35"/>
      <c r="B202" s="36"/>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row>
    <row r="203" spans="1:78" ht="14.25" customHeight="1" x14ac:dyDescent="0.25">
      <c r="A203" s="35"/>
      <c r="B203" s="36"/>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row>
    <row r="204" spans="1:78" ht="14.25" customHeight="1" x14ac:dyDescent="0.25">
      <c r="A204" s="35"/>
      <c r="B204" s="36"/>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row>
    <row r="205" spans="1:78" ht="14.25" customHeight="1" x14ac:dyDescent="0.25">
      <c r="A205" s="35"/>
      <c r="B205" s="36"/>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row>
    <row r="206" spans="1:78" ht="14.25" customHeight="1" x14ac:dyDescent="0.25">
      <c r="A206" s="35"/>
      <c r="B206" s="36"/>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row>
    <row r="207" spans="1:78" ht="14.25" customHeight="1" x14ac:dyDescent="0.25">
      <c r="A207" s="35"/>
      <c r="B207" s="36"/>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row>
    <row r="208" spans="1:78" ht="14.25" customHeight="1" x14ac:dyDescent="0.25">
      <c r="A208" s="35"/>
      <c r="B208" s="36"/>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row>
    <row r="209" spans="1:78" ht="14.25" customHeight="1" x14ac:dyDescent="0.25">
      <c r="A209" s="35"/>
      <c r="B209" s="36"/>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row>
    <row r="210" spans="1:78" ht="14.25" customHeight="1" x14ac:dyDescent="0.25">
      <c r="A210" s="35"/>
      <c r="B210" s="36"/>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row>
    <row r="211" spans="1:78" ht="14.25" customHeight="1" x14ac:dyDescent="0.25">
      <c r="A211" s="35"/>
      <c r="B211" s="36"/>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row>
    <row r="212" spans="1:78" ht="14.25" customHeight="1" x14ac:dyDescent="0.25">
      <c r="A212" s="35"/>
      <c r="B212" s="36"/>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row>
    <row r="213" spans="1:78" ht="14.25" customHeight="1" x14ac:dyDescent="0.25">
      <c r="A213" s="35"/>
      <c r="B213" s="36"/>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row>
    <row r="214" spans="1:78" ht="14.25" customHeight="1" x14ac:dyDescent="0.25">
      <c r="A214" s="35"/>
      <c r="B214" s="36"/>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row>
    <row r="215" spans="1:78" ht="14.25" customHeight="1" x14ac:dyDescent="0.25">
      <c r="A215" s="35"/>
      <c r="B215" s="36"/>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row>
    <row r="216" spans="1:78" ht="14.25" customHeight="1" x14ac:dyDescent="0.25">
      <c r="A216" s="35"/>
      <c r="B216" s="36"/>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row>
    <row r="217" spans="1:78" ht="14.25" customHeight="1" x14ac:dyDescent="0.25">
      <c r="A217" s="35"/>
      <c r="B217" s="36"/>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row>
    <row r="218" spans="1:78" ht="14.25" customHeight="1" x14ac:dyDescent="0.25">
      <c r="A218" s="35"/>
      <c r="B218" s="36"/>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row>
    <row r="219" spans="1:78" ht="14.25" customHeight="1" x14ac:dyDescent="0.25">
      <c r="A219" s="35"/>
      <c r="B219" s="36"/>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row>
    <row r="220" spans="1:78" ht="14.25" customHeight="1" x14ac:dyDescent="0.25">
      <c r="A220" s="35"/>
      <c r="B220" s="36"/>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row>
    <row r="221" spans="1:78" ht="14.25" customHeight="1" x14ac:dyDescent="0.25">
      <c r="A221" s="35"/>
      <c r="B221" s="36"/>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row>
    <row r="222" spans="1:78" ht="14.25" customHeight="1" x14ac:dyDescent="0.25">
      <c r="A222" s="35"/>
      <c r="B222" s="36"/>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row>
    <row r="223" spans="1:78" ht="14.25" customHeight="1" x14ac:dyDescent="0.25">
      <c r="A223" s="35"/>
      <c r="B223" s="36"/>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row>
    <row r="224" spans="1:78" ht="14.25" customHeight="1" x14ac:dyDescent="0.25">
      <c r="A224" s="35"/>
      <c r="B224" s="36"/>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row>
    <row r="225" spans="1:78" ht="14.25" customHeight="1" x14ac:dyDescent="0.25">
      <c r="A225" s="35"/>
      <c r="B225" s="36"/>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row>
    <row r="226" spans="1:78" ht="14.25" customHeight="1" x14ac:dyDescent="0.25">
      <c r="A226" s="35"/>
      <c r="B226" s="36"/>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row>
    <row r="227" spans="1:78" ht="14.25" customHeight="1" x14ac:dyDescent="0.25">
      <c r="A227" s="35"/>
      <c r="B227" s="36"/>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row>
    <row r="228" spans="1:78" ht="14.25" customHeight="1" x14ac:dyDescent="0.25">
      <c r="A228" s="35"/>
      <c r="B228" s="36"/>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row>
    <row r="229" spans="1:78" ht="14.25" customHeight="1" x14ac:dyDescent="0.25">
      <c r="A229" s="35"/>
      <c r="B229" s="36"/>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row>
    <row r="230" spans="1:78" ht="14.25" customHeight="1" x14ac:dyDescent="0.25">
      <c r="A230" s="35"/>
      <c r="B230" s="36"/>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row>
    <row r="231" spans="1:78" ht="14.25" customHeight="1" x14ac:dyDescent="0.25">
      <c r="A231" s="35"/>
      <c r="B231" s="36"/>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row>
    <row r="232" spans="1:78" ht="14.25" customHeight="1" x14ac:dyDescent="0.25">
      <c r="A232" s="35"/>
      <c r="B232" s="36"/>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row>
    <row r="233" spans="1:78" ht="14.25" customHeight="1" x14ac:dyDescent="0.25">
      <c r="A233" s="35"/>
      <c r="B233" s="36"/>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row>
    <row r="234" spans="1:78" ht="14.25" customHeight="1" x14ac:dyDescent="0.25">
      <c r="A234" s="35"/>
      <c r="B234" s="36"/>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row>
    <row r="235" spans="1:78" ht="14.25" customHeight="1" x14ac:dyDescent="0.25">
      <c r="A235" s="35"/>
      <c r="B235" s="36"/>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row>
    <row r="236" spans="1:78" ht="14.25" customHeight="1" x14ac:dyDescent="0.25">
      <c r="A236" s="35"/>
      <c r="B236" s="36"/>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row>
    <row r="237" spans="1:78" ht="14.25" customHeight="1" x14ac:dyDescent="0.25">
      <c r="A237" s="35"/>
      <c r="B237" s="36"/>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row>
    <row r="238" spans="1:78" ht="14.25" customHeight="1" x14ac:dyDescent="0.25">
      <c r="A238" s="35"/>
      <c r="B238" s="36"/>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row>
    <row r="239" spans="1:78" ht="14.25" customHeight="1" x14ac:dyDescent="0.25">
      <c r="A239" s="35"/>
      <c r="B239" s="36"/>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row>
    <row r="240" spans="1:78" ht="14.25" customHeight="1" x14ac:dyDescent="0.25">
      <c r="A240" s="35"/>
      <c r="B240" s="36"/>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row>
    <row r="241" spans="1:78" ht="14.25" customHeight="1" x14ac:dyDescent="0.25">
      <c r="A241" s="35"/>
      <c r="B241" s="36"/>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row>
    <row r="242" spans="1:78" ht="14.25" customHeight="1" x14ac:dyDescent="0.25">
      <c r="A242" s="35"/>
      <c r="B242" s="36"/>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row>
    <row r="243" spans="1:78" ht="14.25" customHeight="1" x14ac:dyDescent="0.25">
      <c r="A243" s="35"/>
      <c r="B243" s="36"/>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row>
    <row r="244" spans="1:78" ht="14.25" customHeight="1" x14ac:dyDescent="0.25">
      <c r="A244" s="35"/>
      <c r="B244" s="36"/>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row>
    <row r="245" spans="1:78" ht="14.25" customHeight="1" x14ac:dyDescent="0.25">
      <c r="A245" s="35"/>
      <c r="B245" s="36"/>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row>
    <row r="246" spans="1:78" ht="14.25" customHeight="1" x14ac:dyDescent="0.25">
      <c r="A246" s="35"/>
      <c r="B246" s="36"/>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row>
    <row r="247" spans="1:78" ht="14.25" customHeight="1" x14ac:dyDescent="0.25">
      <c r="A247" s="35"/>
      <c r="B247" s="36"/>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row>
    <row r="248" spans="1:78" ht="14.25" customHeight="1" x14ac:dyDescent="0.25">
      <c r="A248" s="35"/>
      <c r="B248" s="36"/>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row>
    <row r="249" spans="1:78" ht="14.25" customHeight="1" x14ac:dyDescent="0.25">
      <c r="A249" s="35"/>
      <c r="B249" s="36"/>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row>
    <row r="250" spans="1:78" ht="14.25" customHeight="1" x14ac:dyDescent="0.25">
      <c r="A250" s="35"/>
      <c r="B250" s="36"/>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row>
    <row r="251" spans="1:78" ht="14.25" customHeight="1" x14ac:dyDescent="0.25">
      <c r="A251" s="35"/>
      <c r="B251" s="36"/>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row>
    <row r="252" spans="1:78" ht="14.25" customHeight="1" x14ac:dyDescent="0.25">
      <c r="A252" s="35"/>
      <c r="B252" s="36"/>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row>
    <row r="253" spans="1:78" ht="14.25" customHeight="1" x14ac:dyDescent="0.25">
      <c r="A253" s="35"/>
      <c r="B253" s="36"/>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row>
    <row r="254" spans="1:78" ht="14.25" customHeight="1" x14ac:dyDescent="0.25">
      <c r="A254" s="35"/>
      <c r="B254" s="36"/>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row>
    <row r="255" spans="1:78" ht="14.25" customHeight="1" x14ac:dyDescent="0.25">
      <c r="A255" s="35"/>
      <c r="B255" s="36"/>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row>
    <row r="256" spans="1:78" ht="14.25" customHeight="1" x14ac:dyDescent="0.25">
      <c r="A256" s="35"/>
      <c r="B256" s="36"/>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row>
    <row r="257" spans="1:78" ht="14.25" customHeight="1" x14ac:dyDescent="0.25">
      <c r="A257" s="35"/>
      <c r="B257" s="36"/>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row>
    <row r="258" spans="1:78" ht="14.25" customHeight="1" x14ac:dyDescent="0.25">
      <c r="A258" s="35"/>
      <c r="B258" s="36"/>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row>
    <row r="259" spans="1:78" ht="14.25" customHeight="1" x14ac:dyDescent="0.25">
      <c r="A259" s="35"/>
      <c r="B259" s="36"/>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row>
    <row r="260" spans="1:78" ht="14.25" customHeight="1" x14ac:dyDescent="0.25">
      <c r="A260" s="35"/>
      <c r="B260" s="36"/>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row>
    <row r="261" spans="1:78" ht="14.25" customHeight="1" x14ac:dyDescent="0.25">
      <c r="A261" s="35"/>
      <c r="B261" s="36"/>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row>
    <row r="262" spans="1:78" ht="14.25" customHeight="1" x14ac:dyDescent="0.25">
      <c r="A262" s="35"/>
      <c r="B262" s="36"/>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row>
    <row r="263" spans="1:78" ht="14.25" customHeight="1" x14ac:dyDescent="0.25">
      <c r="A263" s="35"/>
      <c r="B263" s="36"/>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row>
    <row r="264" spans="1:78" ht="14.25" customHeight="1" x14ac:dyDescent="0.25">
      <c r="A264" s="35"/>
      <c r="B264" s="36"/>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row>
    <row r="265" spans="1:78" ht="14.25" customHeight="1" x14ac:dyDescent="0.25">
      <c r="A265" s="35"/>
      <c r="B265" s="36"/>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row>
    <row r="266" spans="1:78" ht="14.25" customHeight="1" x14ac:dyDescent="0.25">
      <c r="A266" s="35"/>
      <c r="B266" s="36"/>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row>
    <row r="267" spans="1:78" ht="14.25" customHeight="1" x14ac:dyDescent="0.25">
      <c r="A267" s="35"/>
      <c r="B267" s="36"/>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row>
    <row r="268" spans="1:78" ht="14.25" customHeight="1" x14ac:dyDescent="0.25">
      <c r="A268" s="35"/>
      <c r="B268" s="36"/>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row>
    <row r="269" spans="1:78" ht="14.25" customHeight="1" x14ac:dyDescent="0.25">
      <c r="A269" s="35"/>
      <c r="B269" s="36"/>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row>
    <row r="270" spans="1:78" ht="14.25" customHeight="1" x14ac:dyDescent="0.25">
      <c r="A270" s="35"/>
      <c r="B270" s="36"/>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row>
    <row r="271" spans="1:78" ht="14.25" customHeight="1" x14ac:dyDescent="0.25">
      <c r="A271" s="35"/>
      <c r="B271" s="36"/>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row>
    <row r="272" spans="1:78" ht="14.25" customHeight="1" x14ac:dyDescent="0.25">
      <c r="A272" s="35"/>
      <c r="B272" s="36"/>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row>
    <row r="273" spans="1:78" ht="14.25" customHeight="1" x14ac:dyDescent="0.25">
      <c r="A273" s="35"/>
      <c r="B273" s="36"/>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row>
    <row r="274" spans="1:78" ht="14.25" customHeight="1" x14ac:dyDescent="0.25">
      <c r="A274" s="35"/>
      <c r="B274" s="36"/>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row>
    <row r="275" spans="1:78" ht="14.25" customHeight="1" x14ac:dyDescent="0.25">
      <c r="A275" s="35"/>
      <c r="B275" s="36"/>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row>
    <row r="276" spans="1:78" ht="14.25" customHeight="1" x14ac:dyDescent="0.25">
      <c r="A276" s="35"/>
      <c r="B276" s="36"/>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row>
    <row r="277" spans="1:78" ht="14.25" customHeight="1" x14ac:dyDescent="0.25">
      <c r="A277" s="35"/>
      <c r="B277" s="36"/>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row>
    <row r="278" spans="1:78" ht="14.25" customHeight="1" x14ac:dyDescent="0.25">
      <c r="A278" s="35"/>
      <c r="B278" s="36"/>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row>
    <row r="279" spans="1:78" ht="14.25" customHeight="1" x14ac:dyDescent="0.25">
      <c r="A279" s="35"/>
      <c r="B279" s="36"/>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row>
    <row r="280" spans="1:78" ht="14.25" customHeight="1" x14ac:dyDescent="0.25">
      <c r="A280" s="35"/>
      <c r="B280" s="36"/>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row>
    <row r="281" spans="1:78" ht="14.25" customHeight="1" x14ac:dyDescent="0.25">
      <c r="A281" s="35"/>
      <c r="B281" s="36"/>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row>
    <row r="282" spans="1:78" ht="14.25" customHeight="1" x14ac:dyDescent="0.25">
      <c r="A282" s="35"/>
      <c r="B282" s="36"/>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row>
    <row r="283" spans="1:78" ht="14.25" customHeight="1" x14ac:dyDescent="0.25">
      <c r="A283" s="35"/>
      <c r="B283" s="36"/>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row>
    <row r="284" spans="1:78" ht="14.25" customHeight="1" x14ac:dyDescent="0.25">
      <c r="A284" s="35"/>
      <c r="B284" s="36"/>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row>
    <row r="285" spans="1:78" ht="14.25" customHeight="1" x14ac:dyDescent="0.25">
      <c r="A285" s="35"/>
      <c r="B285" s="36"/>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row>
    <row r="286" spans="1:78" ht="14.25" customHeight="1" x14ac:dyDescent="0.25">
      <c r="A286" s="35"/>
      <c r="B286" s="36"/>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row>
    <row r="287" spans="1:78" ht="14.25" customHeight="1" x14ac:dyDescent="0.25">
      <c r="A287" s="35"/>
      <c r="B287" s="36"/>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row>
    <row r="288" spans="1:78" ht="14.25" customHeight="1" x14ac:dyDescent="0.25">
      <c r="A288" s="35"/>
      <c r="B288" s="36"/>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row>
    <row r="289" spans="1:78" ht="14.25" customHeight="1" x14ac:dyDescent="0.25">
      <c r="A289" s="35"/>
      <c r="B289" s="36"/>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row>
    <row r="290" spans="1:78" ht="14.25" customHeight="1" x14ac:dyDescent="0.25">
      <c r="A290" s="35"/>
      <c r="B290" s="36"/>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row>
    <row r="291" spans="1:78" ht="14.25" customHeight="1" x14ac:dyDescent="0.25">
      <c r="A291" s="35"/>
      <c r="B291" s="36"/>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row>
    <row r="292" spans="1:78" ht="14.25" customHeight="1" x14ac:dyDescent="0.25">
      <c r="A292" s="35"/>
      <c r="B292" s="36"/>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row>
    <row r="293" spans="1:78" ht="14.25" customHeight="1" x14ac:dyDescent="0.25">
      <c r="A293" s="35"/>
      <c r="B293" s="36"/>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row>
    <row r="294" spans="1:78" ht="14.25" customHeight="1" x14ac:dyDescent="0.25">
      <c r="A294" s="35"/>
      <c r="B294" s="36"/>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row>
    <row r="295" spans="1:78" ht="14.25" customHeight="1" x14ac:dyDescent="0.25">
      <c r="A295" s="35"/>
      <c r="B295" s="36"/>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row>
    <row r="296" spans="1:78" ht="14.25" customHeight="1" x14ac:dyDescent="0.25">
      <c r="A296" s="35"/>
      <c r="B296" s="36"/>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row>
    <row r="297" spans="1:78" ht="14.25" customHeight="1" x14ac:dyDescent="0.25">
      <c r="A297" s="35"/>
      <c r="B297" s="36"/>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row>
    <row r="298" spans="1:78" ht="14.25" customHeight="1" x14ac:dyDescent="0.25">
      <c r="A298" s="35"/>
      <c r="B298" s="36"/>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row>
    <row r="299" spans="1:78" ht="14.25" customHeight="1" x14ac:dyDescent="0.25">
      <c r="A299" s="35"/>
      <c r="B299" s="36"/>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row>
    <row r="300" spans="1:78" ht="14.25" customHeight="1" x14ac:dyDescent="0.25">
      <c r="A300" s="35"/>
      <c r="B300" s="36"/>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row>
    <row r="301" spans="1:78" ht="14.25" customHeight="1" x14ac:dyDescent="0.25">
      <c r="A301" s="35"/>
      <c r="B301" s="36"/>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row>
    <row r="302" spans="1:78" ht="14.25" customHeight="1" x14ac:dyDescent="0.25">
      <c r="A302" s="35"/>
      <c r="B302" s="36"/>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row>
    <row r="303" spans="1:78" ht="14.25" customHeight="1" x14ac:dyDescent="0.25">
      <c r="A303" s="35"/>
      <c r="B303" s="36"/>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row>
    <row r="304" spans="1:78" ht="14.25" customHeight="1" x14ac:dyDescent="0.25">
      <c r="A304" s="35"/>
      <c r="B304" s="36"/>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row>
    <row r="305" spans="1:78" ht="14.25" customHeight="1" x14ac:dyDescent="0.25">
      <c r="A305" s="35"/>
      <c r="B305" s="36"/>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row>
    <row r="306" spans="1:78" ht="14.25" customHeight="1" x14ac:dyDescent="0.25">
      <c r="A306" s="35"/>
      <c r="B306" s="36"/>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row>
    <row r="307" spans="1:78" ht="14.25" customHeight="1" x14ac:dyDescent="0.25">
      <c r="A307" s="35"/>
      <c r="B307" s="36"/>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row>
    <row r="308" spans="1:78" ht="14.25" customHeight="1" x14ac:dyDescent="0.25">
      <c r="A308" s="35"/>
      <c r="B308" s="36"/>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row>
    <row r="309" spans="1:78" ht="14.25" customHeight="1" x14ac:dyDescent="0.25">
      <c r="A309" s="35"/>
      <c r="B309" s="36"/>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row>
    <row r="310" spans="1:78" ht="14.25" customHeight="1" x14ac:dyDescent="0.25">
      <c r="A310" s="35"/>
      <c r="B310" s="36"/>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row>
    <row r="311" spans="1:78" ht="14.25" customHeight="1" x14ac:dyDescent="0.25">
      <c r="A311" s="35"/>
      <c r="B311" s="36"/>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row>
    <row r="312" spans="1:78" ht="14.25" customHeight="1" x14ac:dyDescent="0.25">
      <c r="A312" s="35"/>
      <c r="B312" s="36"/>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row>
    <row r="313" spans="1:78" ht="14.25" customHeight="1" x14ac:dyDescent="0.25">
      <c r="A313" s="35"/>
      <c r="B313" s="36"/>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row>
    <row r="314" spans="1:78" ht="14.25" customHeight="1" x14ac:dyDescent="0.25">
      <c r="A314" s="35"/>
      <c r="B314" s="36"/>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row>
    <row r="315" spans="1:78" ht="14.25" customHeight="1" x14ac:dyDescent="0.25">
      <c r="A315" s="35"/>
      <c r="B315" s="36"/>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row>
    <row r="316" spans="1:78" ht="14.25" customHeight="1" x14ac:dyDescent="0.25">
      <c r="A316" s="35"/>
      <c r="B316" s="36"/>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row>
    <row r="317" spans="1:78" ht="14.25" customHeight="1" x14ac:dyDescent="0.25">
      <c r="A317" s="35"/>
      <c r="B317" s="36"/>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row>
    <row r="318" spans="1:78" ht="14.25" customHeight="1" x14ac:dyDescent="0.25">
      <c r="A318" s="35"/>
      <c r="B318" s="36"/>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row>
    <row r="319" spans="1:78" ht="14.25" customHeight="1" x14ac:dyDescent="0.25">
      <c r="A319" s="35"/>
      <c r="B319" s="36"/>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row>
    <row r="320" spans="1:78" ht="14.25" customHeight="1" x14ac:dyDescent="0.25">
      <c r="A320" s="35"/>
      <c r="B320" s="36"/>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row>
    <row r="321" spans="1:78" ht="14.25" customHeight="1" x14ac:dyDescent="0.25">
      <c r="A321" s="35"/>
      <c r="B321" s="36"/>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5"/>
      <c r="BX321" s="35"/>
      <c r="BY321" s="35"/>
      <c r="BZ321" s="35"/>
    </row>
    <row r="322" spans="1:78" ht="14.25" customHeight="1" x14ac:dyDescent="0.25">
      <c r="A322" s="35"/>
      <c r="B322" s="36"/>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row>
    <row r="323" spans="1:78" ht="14.25" customHeight="1" x14ac:dyDescent="0.25">
      <c r="A323" s="35"/>
      <c r="B323" s="36"/>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row>
    <row r="324" spans="1:78" ht="14.25" customHeight="1" x14ac:dyDescent="0.25">
      <c r="A324" s="35"/>
      <c r="B324" s="36"/>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row>
    <row r="325" spans="1:78" ht="14.25" customHeight="1" x14ac:dyDescent="0.25">
      <c r="A325" s="35"/>
      <c r="B325" s="36"/>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row>
    <row r="326" spans="1:78" ht="14.25" customHeight="1" x14ac:dyDescent="0.25">
      <c r="A326" s="35"/>
      <c r="B326" s="36"/>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row>
    <row r="327" spans="1:78" ht="14.25" customHeight="1" x14ac:dyDescent="0.25">
      <c r="A327" s="35"/>
      <c r="B327" s="36"/>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row>
    <row r="328" spans="1:78" ht="14.25" customHeight="1" x14ac:dyDescent="0.25">
      <c r="A328" s="35"/>
      <c r="B328" s="36"/>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row>
    <row r="329" spans="1:78" ht="14.25" customHeight="1" x14ac:dyDescent="0.25">
      <c r="A329" s="35"/>
      <c r="B329" s="36"/>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row>
    <row r="330" spans="1:78" ht="14.25" customHeight="1" x14ac:dyDescent="0.25">
      <c r="A330" s="35"/>
      <c r="B330" s="36"/>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row>
    <row r="331" spans="1:78" ht="14.25" customHeight="1" x14ac:dyDescent="0.25">
      <c r="A331" s="35"/>
      <c r="B331" s="36"/>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row>
    <row r="332" spans="1:78" ht="14.25" customHeight="1" x14ac:dyDescent="0.25">
      <c r="A332" s="35"/>
      <c r="B332" s="36"/>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row>
    <row r="333" spans="1:78" ht="14.25" customHeight="1" x14ac:dyDescent="0.25">
      <c r="A333" s="35"/>
      <c r="B333" s="36"/>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row>
    <row r="334" spans="1:78" ht="14.25" customHeight="1" x14ac:dyDescent="0.25">
      <c r="A334" s="35"/>
      <c r="B334" s="36"/>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row>
    <row r="335" spans="1:78" ht="14.25" customHeight="1" x14ac:dyDescent="0.25">
      <c r="A335" s="35"/>
      <c r="B335" s="36"/>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row>
    <row r="336" spans="1:78" ht="14.25" customHeight="1" x14ac:dyDescent="0.25">
      <c r="A336" s="35"/>
      <c r="B336" s="36"/>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row>
    <row r="337" spans="1:78" ht="14.25" customHeight="1" x14ac:dyDescent="0.25">
      <c r="A337" s="35"/>
      <c r="B337" s="36"/>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row>
    <row r="338" spans="1:78" ht="14.25" customHeight="1" x14ac:dyDescent="0.25">
      <c r="A338" s="35"/>
      <c r="B338" s="36"/>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row>
    <row r="339" spans="1:78" ht="14.25" customHeight="1" x14ac:dyDescent="0.25">
      <c r="A339" s="35"/>
      <c r="B339" s="36"/>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row>
    <row r="340" spans="1:78" ht="14.25" customHeight="1" x14ac:dyDescent="0.25">
      <c r="A340" s="35"/>
      <c r="B340" s="36"/>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row>
    <row r="341" spans="1:78" ht="14.25" customHeight="1" x14ac:dyDescent="0.25">
      <c r="A341" s="35"/>
      <c r="B341" s="36"/>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row>
    <row r="342" spans="1:78" ht="14.25" customHeight="1" x14ac:dyDescent="0.25">
      <c r="A342" s="35"/>
      <c r="B342" s="36"/>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row>
    <row r="343" spans="1:78" ht="14.25" customHeight="1" x14ac:dyDescent="0.25">
      <c r="A343" s="35"/>
      <c r="B343" s="36"/>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row>
    <row r="344" spans="1:78" ht="14.25" customHeight="1" x14ac:dyDescent="0.25">
      <c r="A344" s="35"/>
      <c r="B344" s="36"/>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row>
    <row r="345" spans="1:78" ht="14.25" customHeight="1" x14ac:dyDescent="0.25">
      <c r="A345" s="35"/>
      <c r="B345" s="36"/>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row>
    <row r="346" spans="1:78" ht="14.25" customHeight="1" x14ac:dyDescent="0.25">
      <c r="A346" s="35"/>
      <c r="B346" s="36"/>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row>
    <row r="347" spans="1:78" ht="14.25" customHeight="1" x14ac:dyDescent="0.25">
      <c r="A347" s="35"/>
      <c r="B347" s="36"/>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row>
    <row r="348" spans="1:78" ht="14.25" customHeight="1" x14ac:dyDescent="0.25">
      <c r="A348" s="35"/>
      <c r="B348" s="36"/>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row>
    <row r="349" spans="1:78" ht="14.25" customHeight="1" x14ac:dyDescent="0.25">
      <c r="A349" s="35"/>
      <c r="B349" s="36"/>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5"/>
      <c r="BX349" s="35"/>
      <c r="BY349" s="35"/>
      <c r="BZ349" s="35"/>
    </row>
    <row r="350" spans="1:78" ht="14.25" customHeight="1" x14ac:dyDescent="0.25">
      <c r="A350" s="35"/>
      <c r="B350" s="36"/>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5"/>
      <c r="BX350" s="35"/>
      <c r="BY350" s="35"/>
      <c r="BZ350" s="35"/>
    </row>
    <row r="351" spans="1:78" ht="14.25" customHeight="1" x14ac:dyDescent="0.25">
      <c r="A351" s="35"/>
      <c r="B351" s="36"/>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row>
    <row r="352" spans="1:78" ht="14.25" customHeight="1" x14ac:dyDescent="0.25">
      <c r="A352" s="35"/>
      <c r="B352" s="36"/>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5"/>
      <c r="BX352" s="35"/>
      <c r="BY352" s="35"/>
      <c r="BZ352" s="35"/>
    </row>
    <row r="353" spans="1:78" ht="14.25" customHeight="1" x14ac:dyDescent="0.25">
      <c r="A353" s="35"/>
      <c r="B353" s="36"/>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5"/>
      <c r="BX353" s="35"/>
      <c r="BY353" s="35"/>
      <c r="BZ353" s="35"/>
    </row>
    <row r="354" spans="1:78" ht="14.25" customHeight="1" x14ac:dyDescent="0.25">
      <c r="A354" s="35"/>
      <c r="B354" s="36"/>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5"/>
      <c r="BX354" s="35"/>
      <c r="BY354" s="35"/>
      <c r="BZ354" s="35"/>
    </row>
    <row r="355" spans="1:78" ht="14.25" customHeight="1" x14ac:dyDescent="0.25">
      <c r="A355" s="35"/>
      <c r="B355" s="36"/>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row>
    <row r="356" spans="1:78" ht="14.25" customHeight="1" x14ac:dyDescent="0.25">
      <c r="A356" s="35"/>
      <c r="B356" s="36"/>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5"/>
      <c r="BX356" s="35"/>
      <c r="BY356" s="35"/>
      <c r="BZ356" s="35"/>
    </row>
    <row r="357" spans="1:78" ht="14.25" customHeight="1" x14ac:dyDescent="0.25">
      <c r="A357" s="35"/>
      <c r="B357" s="36"/>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5"/>
      <c r="BX357" s="35"/>
      <c r="BY357" s="35"/>
      <c r="BZ357" s="35"/>
    </row>
    <row r="358" spans="1:78" ht="14.25" customHeight="1" x14ac:dyDescent="0.25">
      <c r="A358" s="35"/>
      <c r="B358" s="36"/>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5"/>
      <c r="BX358" s="35"/>
      <c r="BY358" s="35"/>
      <c r="BZ358" s="35"/>
    </row>
    <row r="359" spans="1:78" ht="14.25" customHeight="1" x14ac:dyDescent="0.25">
      <c r="A359" s="35"/>
      <c r="B359" s="36"/>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5"/>
      <c r="BX359" s="35"/>
      <c r="BY359" s="35"/>
      <c r="BZ359" s="35"/>
    </row>
    <row r="360" spans="1:78" ht="14.25" customHeight="1" x14ac:dyDescent="0.25">
      <c r="A360" s="35"/>
      <c r="B360" s="36"/>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5"/>
      <c r="BX360" s="35"/>
      <c r="BY360" s="35"/>
      <c r="BZ360" s="35"/>
    </row>
    <row r="361" spans="1:78" ht="14.25" customHeight="1" x14ac:dyDescent="0.25">
      <c r="A361" s="35"/>
      <c r="B361" s="36"/>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5"/>
      <c r="BX361" s="35"/>
      <c r="BY361" s="35"/>
      <c r="BZ361" s="35"/>
    </row>
    <row r="362" spans="1:78" ht="14.25" customHeight="1" x14ac:dyDescent="0.25">
      <c r="A362" s="35"/>
      <c r="B362" s="36"/>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5"/>
      <c r="BX362" s="35"/>
      <c r="BY362" s="35"/>
      <c r="BZ362" s="35"/>
    </row>
    <row r="363" spans="1:78" ht="14.25" customHeight="1" x14ac:dyDescent="0.25">
      <c r="A363" s="35"/>
      <c r="B363" s="36"/>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row>
    <row r="364" spans="1:78" ht="14.25" customHeight="1" x14ac:dyDescent="0.25">
      <c r="A364" s="35"/>
      <c r="B364" s="36"/>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row>
    <row r="365" spans="1:78" ht="14.25" customHeight="1" x14ac:dyDescent="0.25">
      <c r="A365" s="35"/>
      <c r="B365" s="36"/>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row>
    <row r="366" spans="1:78" ht="14.25" customHeight="1" x14ac:dyDescent="0.25">
      <c r="A366" s="35"/>
      <c r="B366" s="36"/>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row>
    <row r="367" spans="1:78" ht="14.25" customHeight="1" x14ac:dyDescent="0.25">
      <c r="A367" s="35"/>
      <c r="B367" s="36"/>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row>
    <row r="368" spans="1:78" ht="14.25" customHeight="1" x14ac:dyDescent="0.25">
      <c r="A368" s="35"/>
      <c r="B368" s="36"/>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row>
    <row r="369" spans="1:78" ht="14.25" customHeight="1" x14ac:dyDescent="0.25">
      <c r="A369" s="35"/>
      <c r="B369" s="36"/>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row>
    <row r="370" spans="1:78" ht="14.25" customHeight="1" x14ac:dyDescent="0.25">
      <c r="A370" s="35"/>
      <c r="B370" s="36"/>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row>
    <row r="371" spans="1:78" ht="14.25" customHeight="1" x14ac:dyDescent="0.25">
      <c r="A371" s="35"/>
      <c r="B371" s="36"/>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5"/>
      <c r="BX371" s="35"/>
      <c r="BY371" s="35"/>
      <c r="BZ371" s="35"/>
    </row>
    <row r="372" spans="1:78" ht="14.25" customHeight="1" x14ac:dyDescent="0.25">
      <c r="A372" s="35"/>
      <c r="B372" s="36"/>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row>
    <row r="373" spans="1:78" ht="14.25" customHeight="1" x14ac:dyDescent="0.25">
      <c r="A373" s="35"/>
      <c r="B373" s="36"/>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row>
    <row r="374" spans="1:78" ht="14.25" customHeight="1" x14ac:dyDescent="0.25">
      <c r="A374" s="35"/>
      <c r="B374" s="36"/>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5"/>
      <c r="BX374" s="35"/>
      <c r="BY374" s="35"/>
      <c r="BZ374" s="35"/>
    </row>
    <row r="375" spans="1:78" ht="14.25" customHeight="1" x14ac:dyDescent="0.25">
      <c r="A375" s="35"/>
      <c r="B375" s="36"/>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5"/>
      <c r="BX375" s="35"/>
      <c r="BY375" s="35"/>
      <c r="BZ375" s="35"/>
    </row>
    <row r="376" spans="1:78" ht="14.25" customHeight="1" x14ac:dyDescent="0.25">
      <c r="A376" s="35"/>
      <c r="B376" s="36"/>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row>
    <row r="377" spans="1:78" ht="14.25" customHeight="1" x14ac:dyDescent="0.25">
      <c r="A377" s="35"/>
      <c r="B377" s="36"/>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row>
    <row r="378" spans="1:78" ht="14.25" customHeight="1" x14ac:dyDescent="0.25">
      <c r="A378" s="35"/>
      <c r="B378" s="36"/>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5"/>
      <c r="BX378" s="35"/>
      <c r="BY378" s="35"/>
      <c r="BZ378" s="35"/>
    </row>
    <row r="379" spans="1:78" ht="14.25" customHeight="1" x14ac:dyDescent="0.25">
      <c r="A379" s="35"/>
      <c r="B379" s="36"/>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row>
    <row r="380" spans="1:78" ht="14.25" customHeight="1" x14ac:dyDescent="0.25">
      <c r="A380" s="35"/>
      <c r="B380" s="36"/>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row>
    <row r="381" spans="1:78" ht="14.25" customHeight="1" x14ac:dyDescent="0.25">
      <c r="A381" s="35"/>
      <c r="B381" s="36"/>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row>
    <row r="382" spans="1:78" ht="14.25" customHeight="1" x14ac:dyDescent="0.25">
      <c r="A382" s="35"/>
      <c r="B382" s="36"/>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row>
    <row r="383" spans="1:78" ht="14.25" customHeight="1" x14ac:dyDescent="0.25">
      <c r="A383" s="35"/>
      <c r="B383" s="36"/>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row>
    <row r="384" spans="1:78" ht="14.25" customHeight="1" x14ac:dyDescent="0.25">
      <c r="A384" s="35"/>
      <c r="B384" s="36"/>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row>
    <row r="385" spans="1:78" ht="14.25" customHeight="1" x14ac:dyDescent="0.25">
      <c r="A385" s="35"/>
      <c r="B385" s="36"/>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row>
    <row r="386" spans="1:78" ht="14.25" customHeight="1" x14ac:dyDescent="0.25">
      <c r="A386" s="35"/>
      <c r="B386" s="36"/>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row>
    <row r="387" spans="1:78" ht="14.25" customHeight="1" x14ac:dyDescent="0.25">
      <c r="A387" s="35"/>
      <c r="B387" s="36"/>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row>
    <row r="388" spans="1:78" ht="14.25" customHeight="1" x14ac:dyDescent="0.25">
      <c r="A388" s="35"/>
      <c r="B388" s="36"/>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row>
    <row r="389" spans="1:78" ht="14.25" customHeight="1" x14ac:dyDescent="0.25">
      <c r="A389" s="35"/>
      <c r="B389" s="36"/>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row>
    <row r="390" spans="1:78" ht="14.25" customHeight="1" x14ac:dyDescent="0.25">
      <c r="A390" s="35"/>
      <c r="B390" s="36"/>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row>
    <row r="391" spans="1:78" ht="14.25" customHeight="1" x14ac:dyDescent="0.25">
      <c r="A391" s="35"/>
      <c r="B391" s="36"/>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row>
    <row r="392" spans="1:78" ht="14.25" customHeight="1" x14ac:dyDescent="0.25">
      <c r="A392" s="35"/>
      <c r="B392" s="36"/>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row>
    <row r="393" spans="1:78" ht="14.25" customHeight="1" x14ac:dyDescent="0.25">
      <c r="A393" s="35"/>
      <c r="B393" s="36"/>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row>
    <row r="394" spans="1:78" ht="14.25" customHeight="1" x14ac:dyDescent="0.25">
      <c r="A394" s="35"/>
      <c r="B394" s="36"/>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5"/>
      <c r="BX394" s="35"/>
      <c r="BY394" s="35"/>
      <c r="BZ394" s="35"/>
    </row>
    <row r="395" spans="1:78" ht="14.25" customHeight="1" x14ac:dyDescent="0.25">
      <c r="A395" s="35"/>
      <c r="B395" s="36"/>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row>
    <row r="396" spans="1:78" ht="14.25" customHeight="1" x14ac:dyDescent="0.25">
      <c r="A396" s="35"/>
      <c r="B396" s="36"/>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5"/>
      <c r="BX396" s="35"/>
      <c r="BY396" s="35"/>
      <c r="BZ396" s="35"/>
    </row>
    <row r="397" spans="1:78" ht="14.25" customHeight="1" x14ac:dyDescent="0.25">
      <c r="A397" s="35"/>
      <c r="B397" s="36"/>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5"/>
      <c r="BX397" s="35"/>
      <c r="BY397" s="35"/>
      <c r="BZ397" s="35"/>
    </row>
    <row r="398" spans="1:78" ht="14.25" customHeight="1" x14ac:dyDescent="0.25">
      <c r="A398" s="35"/>
      <c r="B398" s="36"/>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5"/>
      <c r="BX398" s="35"/>
      <c r="BY398" s="35"/>
      <c r="BZ398" s="35"/>
    </row>
    <row r="399" spans="1:78" ht="14.25" customHeight="1" x14ac:dyDescent="0.25">
      <c r="A399" s="35"/>
      <c r="B399" s="36"/>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5"/>
      <c r="BX399" s="35"/>
      <c r="BY399" s="35"/>
      <c r="BZ399" s="35"/>
    </row>
    <row r="400" spans="1:78" ht="14.25" customHeight="1" x14ac:dyDescent="0.25">
      <c r="A400" s="35"/>
      <c r="B400" s="36"/>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c r="BU400" s="35"/>
      <c r="BV400" s="35"/>
      <c r="BW400" s="35"/>
      <c r="BX400" s="35"/>
      <c r="BY400" s="35"/>
      <c r="BZ400" s="35"/>
    </row>
    <row r="401" spans="1:78" ht="14.25" customHeight="1" x14ac:dyDescent="0.25">
      <c r="A401" s="35"/>
      <c r="B401" s="36"/>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row>
    <row r="402" spans="1:78" ht="14.25" customHeight="1" x14ac:dyDescent="0.25">
      <c r="A402" s="35"/>
      <c r="B402" s="36"/>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5"/>
      <c r="BX402" s="35"/>
      <c r="BY402" s="35"/>
      <c r="BZ402" s="35"/>
    </row>
    <row r="403" spans="1:78" ht="14.25" customHeight="1" x14ac:dyDescent="0.25">
      <c r="A403" s="35"/>
      <c r="B403" s="36"/>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row>
    <row r="404" spans="1:78" ht="14.25" customHeight="1" x14ac:dyDescent="0.25">
      <c r="A404" s="35"/>
      <c r="B404" s="36"/>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35"/>
      <c r="BV404" s="35"/>
      <c r="BW404" s="35"/>
      <c r="BX404" s="35"/>
      <c r="BY404" s="35"/>
      <c r="BZ404" s="35"/>
    </row>
    <row r="405" spans="1:78" ht="14.25" customHeight="1" x14ac:dyDescent="0.25">
      <c r="A405" s="35"/>
      <c r="B405" s="36"/>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row>
    <row r="406" spans="1:78" ht="14.25" customHeight="1" x14ac:dyDescent="0.25">
      <c r="A406" s="35"/>
      <c r="B406" s="36"/>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5"/>
      <c r="BX406" s="35"/>
      <c r="BY406" s="35"/>
      <c r="BZ406" s="35"/>
    </row>
    <row r="407" spans="1:78" ht="14.25" customHeight="1" x14ac:dyDescent="0.25">
      <c r="A407" s="35"/>
      <c r="B407" s="36"/>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row>
    <row r="408" spans="1:78" ht="14.25" customHeight="1" x14ac:dyDescent="0.25">
      <c r="A408" s="35"/>
      <c r="B408" s="36"/>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row>
    <row r="409" spans="1:78" ht="14.25" customHeight="1" x14ac:dyDescent="0.25">
      <c r="A409" s="35"/>
      <c r="B409" s="36"/>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row>
    <row r="410" spans="1:78" ht="14.25" customHeight="1" x14ac:dyDescent="0.25">
      <c r="A410" s="35"/>
      <c r="B410" s="36"/>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row>
    <row r="411" spans="1:78" ht="14.25" customHeight="1" x14ac:dyDescent="0.25">
      <c r="A411" s="35"/>
      <c r="B411" s="36"/>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row>
    <row r="412" spans="1:78" ht="14.25" customHeight="1" x14ac:dyDescent="0.25">
      <c r="A412" s="35"/>
      <c r="B412" s="36"/>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row>
    <row r="413" spans="1:78" ht="14.25" customHeight="1" x14ac:dyDescent="0.25">
      <c r="A413" s="35"/>
      <c r="B413" s="36"/>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row>
    <row r="414" spans="1:78" ht="14.25" customHeight="1" x14ac:dyDescent="0.25">
      <c r="A414" s="35"/>
      <c r="B414" s="36"/>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c r="BU414" s="35"/>
      <c r="BV414" s="35"/>
      <c r="BW414" s="35"/>
      <c r="BX414" s="35"/>
      <c r="BY414" s="35"/>
      <c r="BZ414" s="35"/>
    </row>
    <row r="415" spans="1:78" ht="14.25" customHeight="1" x14ac:dyDescent="0.25">
      <c r="A415" s="35"/>
      <c r="B415" s="36"/>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row>
    <row r="416" spans="1:78" ht="14.25" customHeight="1" x14ac:dyDescent="0.25">
      <c r="A416" s="35"/>
      <c r="B416" s="36"/>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row>
    <row r="417" spans="1:78" ht="14.25" customHeight="1" x14ac:dyDescent="0.25">
      <c r="A417" s="35"/>
      <c r="B417" s="36"/>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row>
    <row r="418" spans="1:78" ht="14.25" customHeight="1" x14ac:dyDescent="0.25">
      <c r="A418" s="35"/>
      <c r="B418" s="36"/>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row>
    <row r="419" spans="1:78" ht="14.25" customHeight="1" x14ac:dyDescent="0.25">
      <c r="A419" s="35"/>
      <c r="B419" s="36"/>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c r="BU419" s="35"/>
      <c r="BV419" s="35"/>
      <c r="BW419" s="35"/>
      <c r="BX419" s="35"/>
      <c r="BY419" s="35"/>
      <c r="BZ419" s="35"/>
    </row>
    <row r="420" spans="1:78" ht="14.25" customHeight="1" x14ac:dyDescent="0.25">
      <c r="A420" s="35"/>
      <c r="B420" s="36"/>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c r="BU420" s="35"/>
      <c r="BV420" s="35"/>
      <c r="BW420" s="35"/>
      <c r="BX420" s="35"/>
      <c r="BY420" s="35"/>
      <c r="BZ420" s="35"/>
    </row>
    <row r="421" spans="1:78" ht="14.25" customHeight="1" x14ac:dyDescent="0.25">
      <c r="A421" s="35"/>
      <c r="B421" s="36"/>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row>
    <row r="422" spans="1:78" ht="14.25" customHeight="1" x14ac:dyDescent="0.25">
      <c r="A422" s="35"/>
      <c r="B422" s="36"/>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V422" s="35"/>
      <c r="BW422" s="35"/>
      <c r="BX422" s="35"/>
      <c r="BY422" s="35"/>
      <c r="BZ422" s="35"/>
    </row>
    <row r="423" spans="1:78" ht="14.25" customHeight="1" x14ac:dyDescent="0.25">
      <c r="A423" s="35"/>
      <c r="B423" s="36"/>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c r="BU423" s="35"/>
      <c r="BV423" s="35"/>
      <c r="BW423" s="35"/>
      <c r="BX423" s="35"/>
      <c r="BY423" s="35"/>
      <c r="BZ423" s="35"/>
    </row>
    <row r="424" spans="1:78" ht="14.25" customHeight="1" x14ac:dyDescent="0.25">
      <c r="A424" s="35"/>
      <c r="B424" s="36"/>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c r="BU424" s="35"/>
      <c r="BV424" s="35"/>
      <c r="BW424" s="35"/>
      <c r="BX424" s="35"/>
      <c r="BY424" s="35"/>
      <c r="BZ424" s="35"/>
    </row>
    <row r="425" spans="1:78" ht="14.25" customHeight="1" x14ac:dyDescent="0.25">
      <c r="A425" s="35"/>
      <c r="B425" s="36"/>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c r="BU425" s="35"/>
      <c r="BV425" s="35"/>
      <c r="BW425" s="35"/>
      <c r="BX425" s="35"/>
      <c r="BY425" s="35"/>
      <c r="BZ425" s="35"/>
    </row>
    <row r="426" spans="1:78" ht="14.25" customHeight="1" x14ac:dyDescent="0.25">
      <c r="A426" s="35"/>
      <c r="B426" s="36"/>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c r="BU426" s="35"/>
      <c r="BV426" s="35"/>
      <c r="BW426" s="35"/>
      <c r="BX426" s="35"/>
      <c r="BY426" s="35"/>
      <c r="BZ426" s="35"/>
    </row>
    <row r="427" spans="1:78" ht="14.25" customHeight="1" x14ac:dyDescent="0.25">
      <c r="A427" s="35"/>
      <c r="B427" s="36"/>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c r="BU427" s="35"/>
      <c r="BV427" s="35"/>
      <c r="BW427" s="35"/>
      <c r="BX427" s="35"/>
      <c r="BY427" s="35"/>
      <c r="BZ427" s="35"/>
    </row>
    <row r="428" spans="1:78" ht="14.25" customHeight="1" x14ac:dyDescent="0.25">
      <c r="A428" s="35"/>
      <c r="B428" s="36"/>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c r="BU428" s="35"/>
      <c r="BV428" s="35"/>
      <c r="BW428" s="35"/>
      <c r="BX428" s="35"/>
      <c r="BY428" s="35"/>
      <c r="BZ428" s="35"/>
    </row>
    <row r="429" spans="1:78" ht="14.25" customHeight="1" x14ac:dyDescent="0.25">
      <c r="A429" s="35"/>
      <c r="B429" s="36"/>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c r="BT429" s="35"/>
      <c r="BU429" s="35"/>
      <c r="BV429" s="35"/>
      <c r="BW429" s="35"/>
      <c r="BX429" s="35"/>
      <c r="BY429" s="35"/>
      <c r="BZ429" s="35"/>
    </row>
    <row r="430" spans="1:78" ht="14.25" customHeight="1" x14ac:dyDescent="0.25">
      <c r="A430" s="35"/>
      <c r="B430" s="36"/>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c r="BT430" s="35"/>
      <c r="BU430" s="35"/>
      <c r="BV430" s="35"/>
      <c r="BW430" s="35"/>
      <c r="BX430" s="35"/>
      <c r="BY430" s="35"/>
      <c r="BZ430" s="35"/>
    </row>
    <row r="431" spans="1:78" ht="14.25" customHeight="1" x14ac:dyDescent="0.25">
      <c r="A431" s="35"/>
      <c r="B431" s="36"/>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c r="BU431" s="35"/>
      <c r="BV431" s="35"/>
      <c r="BW431" s="35"/>
      <c r="BX431" s="35"/>
      <c r="BY431" s="35"/>
      <c r="BZ431" s="35"/>
    </row>
    <row r="432" spans="1:78" ht="14.25" customHeight="1" x14ac:dyDescent="0.25">
      <c r="A432" s="35"/>
      <c r="B432" s="36"/>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c r="BT432" s="35"/>
      <c r="BU432" s="35"/>
      <c r="BV432" s="35"/>
      <c r="BW432" s="35"/>
      <c r="BX432" s="35"/>
      <c r="BY432" s="35"/>
      <c r="BZ432" s="35"/>
    </row>
    <row r="433" spans="1:78" ht="14.25" customHeight="1" x14ac:dyDescent="0.25">
      <c r="A433" s="35"/>
      <c r="B433" s="36"/>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c r="BU433" s="35"/>
      <c r="BV433" s="35"/>
      <c r="BW433" s="35"/>
      <c r="BX433" s="35"/>
      <c r="BY433" s="35"/>
      <c r="BZ433" s="35"/>
    </row>
    <row r="434" spans="1:78" ht="14.25" customHeight="1" x14ac:dyDescent="0.25">
      <c r="A434" s="35"/>
      <c r="B434" s="36"/>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c r="BU434" s="35"/>
      <c r="BV434" s="35"/>
      <c r="BW434" s="35"/>
      <c r="BX434" s="35"/>
      <c r="BY434" s="35"/>
      <c r="BZ434" s="35"/>
    </row>
    <row r="435" spans="1:78" ht="14.25" customHeight="1" x14ac:dyDescent="0.25">
      <c r="A435" s="35"/>
      <c r="B435" s="36"/>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c r="BT435" s="35"/>
      <c r="BU435" s="35"/>
      <c r="BV435" s="35"/>
      <c r="BW435" s="35"/>
      <c r="BX435" s="35"/>
      <c r="BY435" s="35"/>
      <c r="BZ435" s="35"/>
    </row>
    <row r="436" spans="1:78" ht="14.25" customHeight="1" x14ac:dyDescent="0.25">
      <c r="A436" s="35"/>
      <c r="B436" s="36"/>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c r="BT436" s="35"/>
      <c r="BU436" s="35"/>
      <c r="BV436" s="35"/>
      <c r="BW436" s="35"/>
      <c r="BX436" s="35"/>
      <c r="BY436" s="35"/>
      <c r="BZ436" s="35"/>
    </row>
    <row r="437" spans="1:78" ht="14.25" customHeight="1" x14ac:dyDescent="0.25">
      <c r="A437" s="35"/>
      <c r="B437" s="36"/>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c r="BT437" s="35"/>
      <c r="BU437" s="35"/>
      <c r="BV437" s="35"/>
      <c r="BW437" s="35"/>
      <c r="BX437" s="35"/>
      <c r="BY437" s="35"/>
      <c r="BZ437" s="35"/>
    </row>
    <row r="438" spans="1:78" ht="14.25" customHeight="1" x14ac:dyDescent="0.25">
      <c r="A438" s="35"/>
      <c r="B438" s="36"/>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c r="BU438" s="35"/>
      <c r="BV438" s="35"/>
      <c r="BW438" s="35"/>
      <c r="BX438" s="35"/>
      <c r="BY438" s="35"/>
      <c r="BZ438" s="35"/>
    </row>
    <row r="439" spans="1:78" ht="14.25" customHeight="1" x14ac:dyDescent="0.25">
      <c r="A439" s="35"/>
      <c r="B439" s="36"/>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c r="BU439" s="35"/>
      <c r="BV439" s="35"/>
      <c r="BW439" s="35"/>
      <c r="BX439" s="35"/>
      <c r="BY439" s="35"/>
      <c r="BZ439" s="35"/>
    </row>
    <row r="440" spans="1:78" ht="14.25" customHeight="1" x14ac:dyDescent="0.25">
      <c r="A440" s="35"/>
      <c r="B440" s="36"/>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c r="BU440" s="35"/>
      <c r="BV440" s="35"/>
      <c r="BW440" s="35"/>
      <c r="BX440" s="35"/>
      <c r="BY440" s="35"/>
      <c r="BZ440" s="35"/>
    </row>
    <row r="441" spans="1:78" ht="14.25" customHeight="1" x14ac:dyDescent="0.25">
      <c r="A441" s="35"/>
      <c r="B441" s="36"/>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c r="BU441" s="35"/>
      <c r="BV441" s="35"/>
      <c r="BW441" s="35"/>
      <c r="BX441" s="35"/>
      <c r="BY441" s="35"/>
      <c r="BZ441" s="35"/>
    </row>
    <row r="442" spans="1:78" ht="14.25" customHeight="1" x14ac:dyDescent="0.25">
      <c r="A442" s="35"/>
      <c r="B442" s="36"/>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c r="BT442" s="35"/>
      <c r="BU442" s="35"/>
      <c r="BV442" s="35"/>
      <c r="BW442" s="35"/>
      <c r="BX442" s="35"/>
      <c r="BY442" s="35"/>
      <c r="BZ442" s="35"/>
    </row>
    <row r="443" spans="1:78" ht="14.25" customHeight="1" x14ac:dyDescent="0.25">
      <c r="A443" s="35"/>
      <c r="B443" s="36"/>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c r="BT443" s="35"/>
      <c r="BU443" s="35"/>
      <c r="BV443" s="35"/>
      <c r="BW443" s="35"/>
      <c r="BX443" s="35"/>
      <c r="BY443" s="35"/>
      <c r="BZ443" s="35"/>
    </row>
    <row r="444" spans="1:78" ht="14.25" customHeight="1" x14ac:dyDescent="0.25">
      <c r="A444" s="35"/>
      <c r="B444" s="36"/>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c r="BU444" s="35"/>
      <c r="BV444" s="35"/>
      <c r="BW444" s="35"/>
      <c r="BX444" s="35"/>
      <c r="BY444" s="35"/>
      <c r="BZ444" s="35"/>
    </row>
    <row r="445" spans="1:78" ht="14.25" customHeight="1" x14ac:dyDescent="0.25">
      <c r="A445" s="35"/>
      <c r="B445" s="36"/>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c r="BU445" s="35"/>
      <c r="BV445" s="35"/>
      <c r="BW445" s="35"/>
      <c r="BX445" s="35"/>
      <c r="BY445" s="35"/>
      <c r="BZ445" s="35"/>
    </row>
    <row r="446" spans="1:78" ht="14.25" customHeight="1" x14ac:dyDescent="0.25">
      <c r="A446" s="35"/>
      <c r="B446" s="36"/>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c r="BU446" s="35"/>
      <c r="BV446" s="35"/>
      <c r="BW446" s="35"/>
      <c r="BX446" s="35"/>
      <c r="BY446" s="35"/>
      <c r="BZ446" s="35"/>
    </row>
    <row r="447" spans="1:78" ht="14.25" customHeight="1" x14ac:dyDescent="0.25">
      <c r="A447" s="35"/>
      <c r="B447" s="36"/>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c r="BT447" s="35"/>
      <c r="BU447" s="35"/>
      <c r="BV447" s="35"/>
      <c r="BW447" s="35"/>
      <c r="BX447" s="35"/>
      <c r="BY447" s="35"/>
      <c r="BZ447" s="35"/>
    </row>
    <row r="448" spans="1:78" ht="14.25" customHeight="1" x14ac:dyDescent="0.25">
      <c r="A448" s="35"/>
      <c r="B448" s="36"/>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c r="BU448" s="35"/>
      <c r="BV448" s="35"/>
      <c r="BW448" s="35"/>
      <c r="BX448" s="35"/>
      <c r="BY448" s="35"/>
      <c r="BZ448" s="35"/>
    </row>
    <row r="449" spans="1:78" ht="14.25" customHeight="1" x14ac:dyDescent="0.25">
      <c r="A449" s="35"/>
      <c r="B449" s="36"/>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c r="BT449" s="35"/>
      <c r="BU449" s="35"/>
      <c r="BV449" s="35"/>
      <c r="BW449" s="35"/>
      <c r="BX449" s="35"/>
      <c r="BY449" s="35"/>
      <c r="BZ449" s="35"/>
    </row>
    <row r="450" spans="1:78" ht="14.25" customHeight="1" x14ac:dyDescent="0.25">
      <c r="A450" s="35"/>
      <c r="B450" s="36"/>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V450" s="35"/>
      <c r="BW450" s="35"/>
      <c r="BX450" s="35"/>
      <c r="BY450" s="35"/>
      <c r="BZ450" s="35"/>
    </row>
    <row r="451" spans="1:78" ht="14.25" customHeight="1" x14ac:dyDescent="0.25">
      <c r="A451" s="35"/>
      <c r="B451" s="36"/>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c r="BU451" s="35"/>
      <c r="BV451" s="35"/>
      <c r="BW451" s="35"/>
      <c r="BX451" s="35"/>
      <c r="BY451" s="35"/>
      <c r="BZ451" s="35"/>
    </row>
    <row r="452" spans="1:78" ht="14.25" customHeight="1" x14ac:dyDescent="0.25">
      <c r="A452" s="35"/>
      <c r="B452" s="36"/>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c r="BU452" s="35"/>
      <c r="BV452" s="35"/>
      <c r="BW452" s="35"/>
      <c r="BX452" s="35"/>
      <c r="BY452" s="35"/>
      <c r="BZ452" s="35"/>
    </row>
    <row r="453" spans="1:78" ht="14.25" customHeight="1" x14ac:dyDescent="0.25">
      <c r="A453" s="35"/>
      <c r="B453" s="36"/>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5"/>
      <c r="BU453" s="35"/>
      <c r="BV453" s="35"/>
      <c r="BW453" s="35"/>
      <c r="BX453" s="35"/>
      <c r="BY453" s="35"/>
      <c r="BZ453" s="35"/>
    </row>
    <row r="454" spans="1:78" ht="14.25" customHeight="1" x14ac:dyDescent="0.25">
      <c r="A454" s="35"/>
      <c r="B454" s="36"/>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c r="BU454" s="35"/>
      <c r="BV454" s="35"/>
      <c r="BW454" s="35"/>
      <c r="BX454" s="35"/>
      <c r="BY454" s="35"/>
      <c r="BZ454" s="35"/>
    </row>
    <row r="455" spans="1:78" ht="14.25" customHeight="1" x14ac:dyDescent="0.25">
      <c r="A455" s="35"/>
      <c r="B455" s="36"/>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c r="BT455" s="35"/>
      <c r="BU455" s="35"/>
      <c r="BV455" s="35"/>
      <c r="BW455" s="35"/>
      <c r="BX455" s="35"/>
      <c r="BY455" s="35"/>
      <c r="BZ455" s="35"/>
    </row>
    <row r="456" spans="1:78" ht="14.25" customHeight="1" x14ac:dyDescent="0.25">
      <c r="A456" s="35"/>
      <c r="B456" s="36"/>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c r="BU456" s="35"/>
      <c r="BV456" s="35"/>
      <c r="BW456" s="35"/>
      <c r="BX456" s="35"/>
      <c r="BY456" s="35"/>
      <c r="BZ456" s="35"/>
    </row>
    <row r="457" spans="1:78" ht="14.25" customHeight="1" x14ac:dyDescent="0.25">
      <c r="A457" s="35"/>
      <c r="B457" s="36"/>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c r="BO457" s="35"/>
      <c r="BP457" s="35"/>
      <c r="BQ457" s="35"/>
      <c r="BR457" s="35"/>
      <c r="BS457" s="35"/>
      <c r="BT457" s="35"/>
      <c r="BU457" s="35"/>
      <c r="BV457" s="35"/>
      <c r="BW457" s="35"/>
      <c r="BX457" s="35"/>
      <c r="BY457" s="35"/>
      <c r="BZ457" s="35"/>
    </row>
    <row r="458" spans="1:78" ht="14.25" customHeight="1" x14ac:dyDescent="0.25">
      <c r="A458" s="35"/>
      <c r="B458" s="36"/>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c r="BT458" s="35"/>
      <c r="BU458" s="35"/>
      <c r="BV458" s="35"/>
      <c r="BW458" s="35"/>
      <c r="BX458" s="35"/>
      <c r="BY458" s="35"/>
      <c r="BZ458" s="35"/>
    </row>
    <row r="459" spans="1:78" ht="14.25" customHeight="1" x14ac:dyDescent="0.25">
      <c r="A459" s="35"/>
      <c r="B459" s="36"/>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c r="BM459" s="35"/>
      <c r="BN459" s="35"/>
      <c r="BO459" s="35"/>
      <c r="BP459" s="35"/>
      <c r="BQ459" s="35"/>
      <c r="BR459" s="35"/>
      <c r="BS459" s="35"/>
      <c r="BT459" s="35"/>
      <c r="BU459" s="35"/>
      <c r="BV459" s="35"/>
      <c r="BW459" s="35"/>
      <c r="BX459" s="35"/>
      <c r="BY459" s="35"/>
      <c r="BZ459" s="35"/>
    </row>
    <row r="460" spans="1:78" ht="14.25" customHeight="1" x14ac:dyDescent="0.25">
      <c r="A460" s="35"/>
      <c r="B460" s="36"/>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c r="BT460" s="35"/>
      <c r="BU460" s="35"/>
      <c r="BV460" s="35"/>
      <c r="BW460" s="35"/>
      <c r="BX460" s="35"/>
      <c r="BY460" s="35"/>
      <c r="BZ460" s="35"/>
    </row>
    <row r="461" spans="1:78" ht="14.25" customHeight="1" x14ac:dyDescent="0.25">
      <c r="A461" s="35"/>
      <c r="B461" s="36"/>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c r="BM461" s="35"/>
      <c r="BN461" s="35"/>
      <c r="BO461" s="35"/>
      <c r="BP461" s="35"/>
      <c r="BQ461" s="35"/>
      <c r="BR461" s="35"/>
      <c r="BS461" s="35"/>
      <c r="BT461" s="35"/>
      <c r="BU461" s="35"/>
      <c r="BV461" s="35"/>
      <c r="BW461" s="35"/>
      <c r="BX461" s="35"/>
      <c r="BY461" s="35"/>
      <c r="BZ461" s="35"/>
    </row>
    <row r="462" spans="1:78" ht="14.25" customHeight="1" x14ac:dyDescent="0.25">
      <c r="A462" s="35"/>
      <c r="B462" s="36"/>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c r="BT462" s="35"/>
      <c r="BU462" s="35"/>
      <c r="BV462" s="35"/>
      <c r="BW462" s="35"/>
      <c r="BX462" s="35"/>
      <c r="BY462" s="35"/>
      <c r="BZ462" s="35"/>
    </row>
    <row r="463" spans="1:78" ht="14.25" customHeight="1" x14ac:dyDescent="0.25">
      <c r="A463" s="35"/>
      <c r="B463" s="36"/>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c r="BT463" s="35"/>
      <c r="BU463" s="35"/>
      <c r="BV463" s="35"/>
      <c r="BW463" s="35"/>
      <c r="BX463" s="35"/>
      <c r="BY463" s="35"/>
      <c r="BZ463" s="35"/>
    </row>
    <row r="464" spans="1:78" ht="14.25" customHeight="1" x14ac:dyDescent="0.25">
      <c r="A464" s="35"/>
      <c r="B464" s="36"/>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c r="BT464" s="35"/>
      <c r="BU464" s="35"/>
      <c r="BV464" s="35"/>
      <c r="BW464" s="35"/>
      <c r="BX464" s="35"/>
      <c r="BY464" s="35"/>
      <c r="BZ464" s="35"/>
    </row>
    <row r="465" spans="1:78" ht="14.25" customHeight="1" x14ac:dyDescent="0.25">
      <c r="A465" s="35"/>
      <c r="B465" s="36"/>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c r="BM465" s="35"/>
      <c r="BN465" s="35"/>
      <c r="BO465" s="35"/>
      <c r="BP465" s="35"/>
      <c r="BQ465" s="35"/>
      <c r="BR465" s="35"/>
      <c r="BS465" s="35"/>
      <c r="BT465" s="35"/>
      <c r="BU465" s="35"/>
      <c r="BV465" s="35"/>
      <c r="BW465" s="35"/>
      <c r="BX465" s="35"/>
      <c r="BY465" s="35"/>
      <c r="BZ465" s="35"/>
    </row>
    <row r="466" spans="1:78" ht="14.25" customHeight="1" x14ac:dyDescent="0.25">
      <c r="A466" s="35"/>
      <c r="B466" s="36"/>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c r="BU466" s="35"/>
      <c r="BV466" s="35"/>
      <c r="BW466" s="35"/>
      <c r="BX466" s="35"/>
      <c r="BY466" s="35"/>
      <c r="BZ466" s="35"/>
    </row>
    <row r="467" spans="1:78" ht="14.25" customHeight="1" x14ac:dyDescent="0.25">
      <c r="A467" s="35"/>
      <c r="B467" s="36"/>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row>
    <row r="468" spans="1:78" ht="14.25" customHeight="1" x14ac:dyDescent="0.25">
      <c r="A468" s="35"/>
      <c r="B468" s="36"/>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35"/>
      <c r="BT468" s="35"/>
      <c r="BU468" s="35"/>
      <c r="BV468" s="35"/>
      <c r="BW468" s="35"/>
      <c r="BX468" s="35"/>
      <c r="BY468" s="35"/>
      <c r="BZ468" s="35"/>
    </row>
    <row r="469" spans="1:78" ht="14.25" customHeight="1" x14ac:dyDescent="0.25">
      <c r="A469" s="35"/>
      <c r="B469" s="36"/>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row>
    <row r="470" spans="1:78" ht="14.25" customHeight="1" x14ac:dyDescent="0.25">
      <c r="A470" s="35"/>
      <c r="B470" s="36"/>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35"/>
      <c r="BV470" s="35"/>
      <c r="BW470" s="35"/>
      <c r="BX470" s="35"/>
      <c r="BY470" s="35"/>
      <c r="BZ470" s="35"/>
    </row>
    <row r="471" spans="1:78" ht="14.25" customHeight="1" x14ac:dyDescent="0.25">
      <c r="A471" s="35"/>
      <c r="B471" s="36"/>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35"/>
    </row>
    <row r="472" spans="1:78" ht="14.25" customHeight="1" x14ac:dyDescent="0.25">
      <c r="A472" s="35"/>
      <c r="B472" s="36"/>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35"/>
      <c r="BV472" s="35"/>
      <c r="BW472" s="35"/>
      <c r="BX472" s="35"/>
      <c r="BY472" s="35"/>
      <c r="BZ472" s="35"/>
    </row>
    <row r="473" spans="1:78" ht="14.25" customHeight="1" x14ac:dyDescent="0.25">
      <c r="A473" s="35"/>
      <c r="B473" s="36"/>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row>
    <row r="474" spans="1:78" ht="14.25" customHeight="1" x14ac:dyDescent="0.25">
      <c r="A474" s="35"/>
      <c r="B474" s="36"/>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row>
    <row r="475" spans="1:78" ht="14.25" customHeight="1" x14ac:dyDescent="0.25">
      <c r="A475" s="35"/>
      <c r="B475" s="36"/>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row>
    <row r="476" spans="1:78" ht="14.25" customHeight="1" x14ac:dyDescent="0.25">
      <c r="A476" s="35"/>
      <c r="B476" s="36"/>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row>
    <row r="477" spans="1:78" ht="14.25" customHeight="1" x14ac:dyDescent="0.25">
      <c r="A477" s="35"/>
      <c r="B477" s="36"/>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row>
    <row r="478" spans="1:78" ht="14.25" customHeight="1" x14ac:dyDescent="0.25">
      <c r="A478" s="35"/>
      <c r="B478" s="36"/>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row>
    <row r="479" spans="1:78" ht="14.25" customHeight="1" x14ac:dyDescent="0.25">
      <c r="A479" s="35"/>
      <c r="B479" s="36"/>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row>
    <row r="480" spans="1:78" ht="14.25" customHeight="1" x14ac:dyDescent="0.25">
      <c r="A480" s="35"/>
      <c r="B480" s="36"/>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c r="BR480" s="35"/>
      <c r="BS480" s="35"/>
      <c r="BT480" s="35"/>
      <c r="BU480" s="35"/>
      <c r="BV480" s="35"/>
      <c r="BW480" s="35"/>
      <c r="BX480" s="35"/>
      <c r="BY480" s="35"/>
      <c r="BZ480" s="35"/>
    </row>
    <row r="481" spans="1:78" ht="14.25" customHeight="1" x14ac:dyDescent="0.25">
      <c r="A481" s="35"/>
      <c r="B481" s="36"/>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c r="BM481" s="35"/>
      <c r="BN481" s="35"/>
      <c r="BO481" s="35"/>
      <c r="BP481" s="35"/>
      <c r="BQ481" s="35"/>
      <c r="BR481" s="35"/>
      <c r="BS481" s="35"/>
      <c r="BT481" s="35"/>
      <c r="BU481" s="35"/>
      <c r="BV481" s="35"/>
      <c r="BW481" s="35"/>
      <c r="BX481" s="35"/>
      <c r="BY481" s="35"/>
      <c r="BZ481" s="35"/>
    </row>
    <row r="482" spans="1:78" ht="14.25" customHeight="1" x14ac:dyDescent="0.25">
      <c r="A482" s="35"/>
      <c r="B482" s="36"/>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c r="BR482" s="35"/>
      <c r="BS482" s="35"/>
      <c r="BT482" s="35"/>
      <c r="BU482" s="35"/>
      <c r="BV482" s="35"/>
      <c r="BW482" s="35"/>
      <c r="BX482" s="35"/>
      <c r="BY482" s="35"/>
      <c r="BZ482" s="35"/>
    </row>
    <row r="483" spans="1:78" ht="14.25" customHeight="1" x14ac:dyDescent="0.25">
      <c r="A483" s="35"/>
      <c r="B483" s="36"/>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c r="BM483" s="35"/>
      <c r="BN483" s="35"/>
      <c r="BO483" s="35"/>
      <c r="BP483" s="35"/>
      <c r="BQ483" s="35"/>
      <c r="BR483" s="35"/>
      <c r="BS483" s="35"/>
      <c r="BT483" s="35"/>
      <c r="BU483" s="35"/>
      <c r="BV483" s="35"/>
      <c r="BW483" s="35"/>
      <c r="BX483" s="35"/>
      <c r="BY483" s="35"/>
      <c r="BZ483" s="35"/>
    </row>
    <row r="484" spans="1:78" ht="14.25" customHeight="1" x14ac:dyDescent="0.25">
      <c r="A484" s="35"/>
      <c r="B484" s="36"/>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c r="BR484" s="35"/>
      <c r="BS484" s="35"/>
      <c r="BT484" s="35"/>
      <c r="BU484" s="35"/>
      <c r="BV484" s="35"/>
      <c r="BW484" s="35"/>
      <c r="BX484" s="35"/>
      <c r="BY484" s="35"/>
      <c r="BZ484" s="35"/>
    </row>
    <row r="485" spans="1:78" ht="14.25" customHeight="1" x14ac:dyDescent="0.25">
      <c r="A485" s="35"/>
      <c r="B485" s="36"/>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M485" s="35"/>
      <c r="BN485" s="35"/>
      <c r="BO485" s="35"/>
      <c r="BP485" s="35"/>
      <c r="BQ485" s="35"/>
      <c r="BR485" s="35"/>
      <c r="BS485" s="35"/>
      <c r="BT485" s="35"/>
      <c r="BU485" s="35"/>
      <c r="BV485" s="35"/>
      <c r="BW485" s="35"/>
      <c r="BX485" s="35"/>
      <c r="BY485" s="35"/>
      <c r="BZ485" s="35"/>
    </row>
    <row r="486" spans="1:78" ht="14.25" customHeight="1" x14ac:dyDescent="0.25">
      <c r="A486" s="35"/>
      <c r="B486" s="36"/>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c r="BT486" s="35"/>
      <c r="BU486" s="35"/>
      <c r="BV486" s="35"/>
      <c r="BW486" s="35"/>
      <c r="BX486" s="35"/>
      <c r="BY486" s="35"/>
      <c r="BZ486" s="35"/>
    </row>
    <row r="487" spans="1:78" ht="14.25" customHeight="1" x14ac:dyDescent="0.25">
      <c r="A487" s="35"/>
      <c r="B487" s="36"/>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c r="BM487" s="35"/>
      <c r="BN487" s="35"/>
      <c r="BO487" s="35"/>
      <c r="BP487" s="35"/>
      <c r="BQ487" s="35"/>
      <c r="BR487" s="35"/>
      <c r="BS487" s="35"/>
      <c r="BT487" s="35"/>
      <c r="BU487" s="35"/>
      <c r="BV487" s="35"/>
      <c r="BW487" s="35"/>
      <c r="BX487" s="35"/>
      <c r="BY487" s="35"/>
      <c r="BZ487" s="35"/>
    </row>
    <row r="488" spans="1:78" ht="14.25" customHeight="1" x14ac:dyDescent="0.25">
      <c r="A488" s="35"/>
      <c r="B488" s="36"/>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c r="BR488" s="35"/>
      <c r="BS488" s="35"/>
      <c r="BT488" s="35"/>
      <c r="BU488" s="35"/>
      <c r="BV488" s="35"/>
      <c r="BW488" s="35"/>
      <c r="BX488" s="35"/>
      <c r="BY488" s="35"/>
      <c r="BZ488" s="35"/>
    </row>
    <row r="489" spans="1:78" ht="14.25" customHeight="1" x14ac:dyDescent="0.25">
      <c r="A489" s="35"/>
      <c r="B489" s="36"/>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c r="BM489" s="35"/>
      <c r="BN489" s="35"/>
      <c r="BO489" s="35"/>
      <c r="BP489" s="35"/>
      <c r="BQ489" s="35"/>
      <c r="BR489" s="35"/>
      <c r="BS489" s="35"/>
      <c r="BT489" s="35"/>
      <c r="BU489" s="35"/>
      <c r="BV489" s="35"/>
      <c r="BW489" s="35"/>
      <c r="BX489" s="35"/>
      <c r="BY489" s="35"/>
      <c r="BZ489" s="35"/>
    </row>
    <row r="490" spans="1:78" ht="14.25" customHeight="1" x14ac:dyDescent="0.25">
      <c r="A490" s="35"/>
      <c r="B490" s="36"/>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c r="BR490" s="35"/>
      <c r="BS490" s="35"/>
      <c r="BT490" s="35"/>
      <c r="BU490" s="35"/>
      <c r="BV490" s="35"/>
      <c r="BW490" s="35"/>
      <c r="BX490" s="35"/>
      <c r="BY490" s="35"/>
      <c r="BZ490" s="35"/>
    </row>
    <row r="491" spans="1:78" ht="14.25" customHeight="1" x14ac:dyDescent="0.25">
      <c r="A491" s="35"/>
      <c r="B491" s="36"/>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c r="BM491" s="35"/>
      <c r="BN491" s="35"/>
      <c r="BO491" s="35"/>
      <c r="BP491" s="35"/>
      <c r="BQ491" s="35"/>
      <c r="BR491" s="35"/>
      <c r="BS491" s="35"/>
      <c r="BT491" s="35"/>
      <c r="BU491" s="35"/>
      <c r="BV491" s="35"/>
      <c r="BW491" s="35"/>
      <c r="BX491" s="35"/>
      <c r="BY491" s="35"/>
      <c r="BZ491" s="35"/>
    </row>
    <row r="492" spans="1:78" ht="14.25" customHeight="1" x14ac:dyDescent="0.25">
      <c r="A492" s="35"/>
      <c r="B492" s="36"/>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c r="BT492" s="35"/>
      <c r="BU492" s="35"/>
      <c r="BV492" s="35"/>
      <c r="BW492" s="35"/>
      <c r="BX492" s="35"/>
      <c r="BY492" s="35"/>
      <c r="BZ492" s="35"/>
    </row>
    <row r="493" spans="1:78" ht="14.25" customHeight="1" x14ac:dyDescent="0.25">
      <c r="A493" s="35"/>
      <c r="B493" s="36"/>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c r="BM493" s="35"/>
      <c r="BN493" s="35"/>
      <c r="BO493" s="35"/>
      <c r="BP493" s="35"/>
      <c r="BQ493" s="35"/>
      <c r="BR493" s="35"/>
      <c r="BS493" s="35"/>
      <c r="BT493" s="35"/>
      <c r="BU493" s="35"/>
      <c r="BV493" s="35"/>
      <c r="BW493" s="35"/>
      <c r="BX493" s="35"/>
      <c r="BY493" s="35"/>
      <c r="BZ493" s="35"/>
    </row>
    <row r="494" spans="1:78" ht="14.25" customHeight="1" x14ac:dyDescent="0.25">
      <c r="A494" s="35"/>
      <c r="B494" s="36"/>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c r="BT494" s="35"/>
      <c r="BU494" s="35"/>
      <c r="BV494" s="35"/>
      <c r="BW494" s="35"/>
      <c r="BX494" s="35"/>
      <c r="BY494" s="35"/>
      <c r="BZ494" s="35"/>
    </row>
    <row r="495" spans="1:78" ht="14.25" customHeight="1" x14ac:dyDescent="0.25">
      <c r="A495" s="35"/>
      <c r="B495" s="36"/>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c r="BM495" s="35"/>
      <c r="BN495" s="35"/>
      <c r="BO495" s="35"/>
      <c r="BP495" s="35"/>
      <c r="BQ495" s="35"/>
      <c r="BR495" s="35"/>
      <c r="BS495" s="35"/>
      <c r="BT495" s="35"/>
      <c r="BU495" s="35"/>
      <c r="BV495" s="35"/>
      <c r="BW495" s="35"/>
      <c r="BX495" s="35"/>
      <c r="BY495" s="35"/>
      <c r="BZ495" s="35"/>
    </row>
    <row r="496" spans="1:78" ht="14.25" customHeight="1" x14ac:dyDescent="0.25">
      <c r="A496" s="35"/>
      <c r="B496" s="36"/>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c r="BU496" s="35"/>
      <c r="BV496" s="35"/>
      <c r="BW496" s="35"/>
      <c r="BX496" s="35"/>
      <c r="BY496" s="35"/>
      <c r="BZ496" s="35"/>
    </row>
    <row r="497" spans="1:78" ht="14.25" customHeight="1" x14ac:dyDescent="0.25">
      <c r="A497" s="35"/>
      <c r="B497" s="36"/>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c r="BM497" s="35"/>
      <c r="BN497" s="35"/>
      <c r="BO497" s="35"/>
      <c r="BP497" s="35"/>
      <c r="BQ497" s="35"/>
      <c r="BR497" s="35"/>
      <c r="BS497" s="35"/>
      <c r="BT497" s="35"/>
      <c r="BU497" s="35"/>
      <c r="BV497" s="35"/>
      <c r="BW497" s="35"/>
      <c r="BX497" s="35"/>
      <c r="BY497" s="35"/>
      <c r="BZ497" s="35"/>
    </row>
    <row r="498" spans="1:78" ht="14.25" customHeight="1" x14ac:dyDescent="0.25">
      <c r="A498" s="35"/>
      <c r="B498" s="36"/>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c r="BU498" s="35"/>
      <c r="BV498" s="35"/>
      <c r="BW498" s="35"/>
      <c r="BX498" s="35"/>
      <c r="BY498" s="35"/>
      <c r="BZ498" s="35"/>
    </row>
    <row r="499" spans="1:78" ht="14.25" customHeight="1" x14ac:dyDescent="0.25">
      <c r="A499" s="35"/>
      <c r="B499" s="36"/>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c r="BM499" s="35"/>
      <c r="BN499" s="35"/>
      <c r="BO499" s="35"/>
      <c r="BP499" s="35"/>
      <c r="BQ499" s="35"/>
      <c r="BR499" s="35"/>
      <c r="BS499" s="35"/>
      <c r="BT499" s="35"/>
      <c r="BU499" s="35"/>
      <c r="BV499" s="35"/>
      <c r="BW499" s="35"/>
      <c r="BX499" s="35"/>
      <c r="BY499" s="35"/>
      <c r="BZ499" s="35"/>
    </row>
    <row r="500" spans="1:78" ht="14.25" customHeight="1" x14ac:dyDescent="0.25">
      <c r="A500" s="35"/>
      <c r="B500" s="36"/>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c r="BT500" s="35"/>
      <c r="BU500" s="35"/>
      <c r="BV500" s="35"/>
      <c r="BW500" s="35"/>
      <c r="BX500" s="35"/>
      <c r="BY500" s="35"/>
      <c r="BZ500" s="35"/>
    </row>
    <row r="501" spans="1:78" ht="14.25" customHeight="1" x14ac:dyDescent="0.25">
      <c r="A501" s="35"/>
      <c r="B501" s="36"/>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c r="BM501" s="35"/>
      <c r="BN501" s="35"/>
      <c r="BO501" s="35"/>
      <c r="BP501" s="35"/>
      <c r="BQ501" s="35"/>
      <c r="BR501" s="35"/>
      <c r="BS501" s="35"/>
      <c r="BT501" s="35"/>
      <c r="BU501" s="35"/>
      <c r="BV501" s="35"/>
      <c r="BW501" s="35"/>
      <c r="BX501" s="35"/>
      <c r="BY501" s="35"/>
      <c r="BZ501" s="35"/>
    </row>
    <row r="502" spans="1:78" ht="14.25" customHeight="1" x14ac:dyDescent="0.25">
      <c r="A502" s="35"/>
      <c r="B502" s="36"/>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c r="BT502" s="35"/>
      <c r="BU502" s="35"/>
      <c r="BV502" s="35"/>
      <c r="BW502" s="35"/>
      <c r="BX502" s="35"/>
      <c r="BY502" s="35"/>
      <c r="BZ502" s="35"/>
    </row>
    <row r="503" spans="1:78" ht="14.25" customHeight="1" x14ac:dyDescent="0.25">
      <c r="A503" s="35"/>
      <c r="B503" s="36"/>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c r="BM503" s="35"/>
      <c r="BN503" s="35"/>
      <c r="BO503" s="35"/>
      <c r="BP503" s="35"/>
      <c r="BQ503" s="35"/>
      <c r="BR503" s="35"/>
      <c r="BS503" s="35"/>
      <c r="BT503" s="35"/>
      <c r="BU503" s="35"/>
      <c r="BV503" s="35"/>
      <c r="BW503" s="35"/>
      <c r="BX503" s="35"/>
      <c r="BY503" s="35"/>
      <c r="BZ503" s="35"/>
    </row>
    <row r="504" spans="1:78" ht="14.25" customHeight="1" x14ac:dyDescent="0.25">
      <c r="A504" s="35"/>
      <c r="B504" s="36"/>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c r="BT504" s="35"/>
      <c r="BU504" s="35"/>
      <c r="BV504" s="35"/>
      <c r="BW504" s="35"/>
      <c r="BX504" s="35"/>
      <c r="BY504" s="35"/>
      <c r="BZ504" s="35"/>
    </row>
    <row r="505" spans="1:78" ht="14.25" customHeight="1" x14ac:dyDescent="0.25">
      <c r="A505" s="35"/>
      <c r="B505" s="36"/>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c r="BU505" s="35"/>
      <c r="BV505" s="35"/>
      <c r="BW505" s="35"/>
      <c r="BX505" s="35"/>
      <c r="BY505" s="35"/>
      <c r="BZ505" s="35"/>
    </row>
    <row r="506" spans="1:78" ht="14.25" customHeight="1" x14ac:dyDescent="0.25">
      <c r="A506" s="35"/>
      <c r="B506" s="36"/>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c r="BU506" s="35"/>
      <c r="BV506" s="35"/>
      <c r="BW506" s="35"/>
      <c r="BX506" s="35"/>
      <c r="BY506" s="35"/>
      <c r="BZ506" s="35"/>
    </row>
    <row r="507" spans="1:78" ht="14.25" customHeight="1" x14ac:dyDescent="0.25">
      <c r="A507" s="35"/>
      <c r="B507" s="36"/>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35"/>
      <c r="BN507" s="35"/>
      <c r="BO507" s="35"/>
      <c r="BP507" s="35"/>
      <c r="BQ507" s="35"/>
      <c r="BR507" s="35"/>
      <c r="BS507" s="35"/>
      <c r="BT507" s="35"/>
      <c r="BU507" s="35"/>
      <c r="BV507" s="35"/>
      <c r="BW507" s="35"/>
      <c r="BX507" s="35"/>
      <c r="BY507" s="35"/>
      <c r="BZ507" s="35"/>
    </row>
    <row r="508" spans="1:78" ht="14.25" customHeight="1" x14ac:dyDescent="0.25">
      <c r="A508" s="35"/>
      <c r="B508" s="36"/>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c r="BT508" s="35"/>
      <c r="BU508" s="35"/>
      <c r="BV508" s="35"/>
      <c r="BW508" s="35"/>
      <c r="BX508" s="35"/>
      <c r="BY508" s="35"/>
      <c r="BZ508" s="35"/>
    </row>
    <row r="509" spans="1:78" ht="14.25" customHeight="1" x14ac:dyDescent="0.25">
      <c r="A509" s="35"/>
      <c r="B509" s="36"/>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c r="BM509" s="35"/>
      <c r="BN509" s="35"/>
      <c r="BO509" s="35"/>
      <c r="BP509" s="35"/>
      <c r="BQ509" s="35"/>
      <c r="BR509" s="35"/>
      <c r="BS509" s="35"/>
      <c r="BT509" s="35"/>
      <c r="BU509" s="35"/>
      <c r="BV509" s="35"/>
      <c r="BW509" s="35"/>
      <c r="BX509" s="35"/>
      <c r="BY509" s="35"/>
      <c r="BZ509" s="35"/>
    </row>
    <row r="510" spans="1:78" ht="14.25" customHeight="1" x14ac:dyDescent="0.25">
      <c r="A510" s="35"/>
      <c r="B510" s="36"/>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c r="BT510" s="35"/>
      <c r="BU510" s="35"/>
      <c r="BV510" s="35"/>
      <c r="BW510" s="35"/>
      <c r="BX510" s="35"/>
      <c r="BY510" s="35"/>
      <c r="BZ510" s="35"/>
    </row>
    <row r="511" spans="1:78" ht="14.25" customHeight="1" x14ac:dyDescent="0.25">
      <c r="A511" s="35"/>
      <c r="B511" s="36"/>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c r="BM511" s="35"/>
      <c r="BN511" s="35"/>
      <c r="BO511" s="35"/>
      <c r="BP511" s="35"/>
      <c r="BQ511" s="35"/>
      <c r="BR511" s="35"/>
      <c r="BS511" s="35"/>
      <c r="BT511" s="35"/>
      <c r="BU511" s="35"/>
      <c r="BV511" s="35"/>
      <c r="BW511" s="35"/>
      <c r="BX511" s="35"/>
      <c r="BY511" s="35"/>
      <c r="BZ511" s="35"/>
    </row>
    <row r="512" spans="1:78" ht="14.25" customHeight="1" x14ac:dyDescent="0.25">
      <c r="A512" s="35"/>
      <c r="B512" s="36"/>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c r="BT512" s="35"/>
      <c r="BU512" s="35"/>
      <c r="BV512" s="35"/>
      <c r="BW512" s="35"/>
      <c r="BX512" s="35"/>
      <c r="BY512" s="35"/>
      <c r="BZ512" s="35"/>
    </row>
    <row r="513" spans="1:78" ht="14.25" customHeight="1" x14ac:dyDescent="0.25">
      <c r="A513" s="35"/>
      <c r="B513" s="36"/>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c r="BM513" s="35"/>
      <c r="BN513" s="35"/>
      <c r="BO513" s="35"/>
      <c r="BP513" s="35"/>
      <c r="BQ513" s="35"/>
      <c r="BR513" s="35"/>
      <c r="BS513" s="35"/>
      <c r="BT513" s="35"/>
      <c r="BU513" s="35"/>
      <c r="BV513" s="35"/>
      <c r="BW513" s="35"/>
      <c r="BX513" s="35"/>
      <c r="BY513" s="35"/>
      <c r="BZ513" s="35"/>
    </row>
    <row r="514" spans="1:78" ht="14.25" customHeight="1" x14ac:dyDescent="0.25">
      <c r="A514" s="35"/>
      <c r="B514" s="36"/>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c r="BU514" s="35"/>
      <c r="BV514" s="35"/>
      <c r="BW514" s="35"/>
      <c r="BX514" s="35"/>
      <c r="BY514" s="35"/>
      <c r="BZ514" s="35"/>
    </row>
    <row r="515" spans="1:78" ht="14.25" customHeight="1" x14ac:dyDescent="0.25">
      <c r="A515" s="35"/>
      <c r="B515" s="36"/>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c r="BU515" s="35"/>
      <c r="BV515" s="35"/>
      <c r="BW515" s="35"/>
      <c r="BX515" s="35"/>
      <c r="BY515" s="35"/>
      <c r="BZ515" s="35"/>
    </row>
    <row r="516" spans="1:78" ht="14.25" customHeight="1" x14ac:dyDescent="0.25">
      <c r="A516" s="35"/>
      <c r="B516" s="36"/>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c r="BU516" s="35"/>
      <c r="BV516" s="35"/>
      <c r="BW516" s="35"/>
      <c r="BX516" s="35"/>
      <c r="BY516" s="35"/>
      <c r="BZ516" s="35"/>
    </row>
    <row r="517" spans="1:78" ht="14.25" customHeight="1" x14ac:dyDescent="0.25">
      <c r="A517" s="35"/>
      <c r="B517" s="36"/>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c r="BT517" s="35"/>
      <c r="BU517" s="35"/>
      <c r="BV517" s="35"/>
      <c r="BW517" s="35"/>
      <c r="BX517" s="35"/>
      <c r="BY517" s="35"/>
      <c r="BZ517" s="35"/>
    </row>
    <row r="518" spans="1:78" ht="14.25" customHeight="1" x14ac:dyDescent="0.25">
      <c r="A518" s="35"/>
      <c r="B518" s="36"/>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c r="BT518" s="35"/>
      <c r="BU518" s="35"/>
      <c r="BV518" s="35"/>
      <c r="BW518" s="35"/>
      <c r="BX518" s="35"/>
      <c r="BY518" s="35"/>
      <c r="BZ518" s="35"/>
    </row>
    <row r="519" spans="1:78" ht="14.25" customHeight="1" x14ac:dyDescent="0.25">
      <c r="A519" s="35"/>
      <c r="B519" s="36"/>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c r="BM519" s="35"/>
      <c r="BN519" s="35"/>
      <c r="BO519" s="35"/>
      <c r="BP519" s="35"/>
      <c r="BQ519" s="35"/>
      <c r="BR519" s="35"/>
      <c r="BS519" s="35"/>
      <c r="BT519" s="35"/>
      <c r="BU519" s="35"/>
      <c r="BV519" s="35"/>
      <c r="BW519" s="35"/>
      <c r="BX519" s="35"/>
      <c r="BY519" s="35"/>
      <c r="BZ519" s="35"/>
    </row>
    <row r="520" spans="1:78" ht="14.25" customHeight="1" x14ac:dyDescent="0.25">
      <c r="A520" s="35"/>
      <c r="B520" s="36"/>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c r="BT520" s="35"/>
      <c r="BU520" s="35"/>
      <c r="BV520" s="35"/>
      <c r="BW520" s="35"/>
      <c r="BX520" s="35"/>
      <c r="BY520" s="35"/>
      <c r="BZ520" s="35"/>
    </row>
    <row r="521" spans="1:78" ht="14.25" customHeight="1" x14ac:dyDescent="0.25">
      <c r="A521" s="35"/>
      <c r="B521" s="36"/>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c r="BM521" s="35"/>
      <c r="BN521" s="35"/>
      <c r="BO521" s="35"/>
      <c r="BP521" s="35"/>
      <c r="BQ521" s="35"/>
      <c r="BR521" s="35"/>
      <c r="BS521" s="35"/>
      <c r="BT521" s="35"/>
      <c r="BU521" s="35"/>
      <c r="BV521" s="35"/>
      <c r="BW521" s="35"/>
      <c r="BX521" s="35"/>
      <c r="BY521" s="35"/>
      <c r="BZ521" s="35"/>
    </row>
    <row r="522" spans="1:78" ht="14.25" customHeight="1" x14ac:dyDescent="0.25">
      <c r="A522" s="35"/>
      <c r="B522" s="36"/>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c r="BU522" s="35"/>
      <c r="BV522" s="35"/>
      <c r="BW522" s="35"/>
      <c r="BX522" s="35"/>
      <c r="BY522" s="35"/>
      <c r="BZ522" s="35"/>
    </row>
    <row r="523" spans="1:78" ht="14.25" customHeight="1" x14ac:dyDescent="0.25">
      <c r="A523" s="35"/>
      <c r="B523" s="36"/>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row>
    <row r="524" spans="1:78" ht="14.25" customHeight="1" x14ac:dyDescent="0.25">
      <c r="A524" s="35"/>
      <c r="B524" s="36"/>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row>
    <row r="525" spans="1:78" ht="14.25" customHeight="1" x14ac:dyDescent="0.25">
      <c r="A525" s="35"/>
      <c r="B525" s="36"/>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row>
    <row r="526" spans="1:78" ht="14.25" customHeight="1" x14ac:dyDescent="0.25">
      <c r="A526" s="35"/>
      <c r="B526" s="36"/>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c r="BU526" s="35"/>
      <c r="BV526" s="35"/>
      <c r="BW526" s="35"/>
      <c r="BX526" s="35"/>
      <c r="BY526" s="35"/>
      <c r="BZ526" s="35"/>
    </row>
    <row r="527" spans="1:78" ht="14.25" customHeight="1" x14ac:dyDescent="0.25">
      <c r="A527" s="35"/>
      <c r="B527" s="36"/>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c r="BM527" s="35"/>
      <c r="BN527" s="35"/>
      <c r="BO527" s="35"/>
      <c r="BP527" s="35"/>
      <c r="BQ527" s="35"/>
      <c r="BR527" s="35"/>
      <c r="BS527" s="35"/>
      <c r="BT527" s="35"/>
      <c r="BU527" s="35"/>
      <c r="BV527" s="35"/>
      <c r="BW527" s="35"/>
      <c r="BX527" s="35"/>
      <c r="BY527" s="35"/>
      <c r="BZ527" s="35"/>
    </row>
    <row r="528" spans="1:78" ht="14.25" customHeight="1" x14ac:dyDescent="0.25">
      <c r="A528" s="35"/>
      <c r="B528" s="36"/>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c r="BT528" s="35"/>
      <c r="BU528" s="35"/>
      <c r="BV528" s="35"/>
      <c r="BW528" s="35"/>
      <c r="BX528" s="35"/>
      <c r="BY528" s="35"/>
      <c r="BZ528" s="35"/>
    </row>
    <row r="529" spans="1:78" ht="14.25" customHeight="1" x14ac:dyDescent="0.25">
      <c r="A529" s="35"/>
      <c r="B529" s="36"/>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c r="BM529" s="35"/>
      <c r="BN529" s="35"/>
      <c r="BO529" s="35"/>
      <c r="BP529" s="35"/>
      <c r="BQ529" s="35"/>
      <c r="BR529" s="35"/>
      <c r="BS529" s="35"/>
      <c r="BT529" s="35"/>
      <c r="BU529" s="35"/>
      <c r="BV529" s="35"/>
      <c r="BW529" s="35"/>
      <c r="BX529" s="35"/>
      <c r="BY529" s="35"/>
      <c r="BZ529" s="35"/>
    </row>
    <row r="530" spans="1:78" ht="14.25" customHeight="1" x14ac:dyDescent="0.25">
      <c r="A530" s="35"/>
      <c r="B530" s="36"/>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c r="BT530" s="35"/>
      <c r="BU530" s="35"/>
      <c r="BV530" s="35"/>
      <c r="BW530" s="35"/>
      <c r="BX530" s="35"/>
      <c r="BY530" s="35"/>
      <c r="BZ530" s="35"/>
    </row>
    <row r="531" spans="1:78" ht="14.25" customHeight="1" x14ac:dyDescent="0.25">
      <c r="A531" s="35"/>
      <c r="B531" s="36"/>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c r="BM531" s="35"/>
      <c r="BN531" s="35"/>
      <c r="BO531" s="35"/>
      <c r="BP531" s="35"/>
      <c r="BQ531" s="35"/>
      <c r="BR531" s="35"/>
      <c r="BS531" s="35"/>
      <c r="BT531" s="35"/>
      <c r="BU531" s="35"/>
      <c r="BV531" s="35"/>
      <c r="BW531" s="35"/>
      <c r="BX531" s="35"/>
      <c r="BY531" s="35"/>
      <c r="BZ531" s="35"/>
    </row>
    <row r="532" spans="1:78" ht="14.25" customHeight="1" x14ac:dyDescent="0.25">
      <c r="A532" s="35"/>
      <c r="B532" s="36"/>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c r="BU532" s="35"/>
      <c r="BV532" s="35"/>
      <c r="BW532" s="35"/>
      <c r="BX532" s="35"/>
      <c r="BY532" s="35"/>
      <c r="BZ532" s="35"/>
    </row>
    <row r="533" spans="1:78" ht="14.25" customHeight="1" x14ac:dyDescent="0.25">
      <c r="A533" s="35"/>
      <c r="B533" s="36"/>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c r="BM533" s="35"/>
      <c r="BN533" s="35"/>
      <c r="BO533" s="35"/>
      <c r="BP533" s="35"/>
      <c r="BQ533" s="35"/>
      <c r="BR533" s="35"/>
      <c r="BS533" s="35"/>
      <c r="BT533" s="35"/>
      <c r="BU533" s="35"/>
      <c r="BV533" s="35"/>
      <c r="BW533" s="35"/>
      <c r="BX533" s="35"/>
      <c r="BY533" s="35"/>
      <c r="BZ533" s="35"/>
    </row>
    <row r="534" spans="1:78" ht="14.25" customHeight="1" x14ac:dyDescent="0.25">
      <c r="A534" s="35"/>
      <c r="B534" s="36"/>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c r="BU534" s="35"/>
      <c r="BV534" s="35"/>
      <c r="BW534" s="35"/>
      <c r="BX534" s="35"/>
      <c r="BY534" s="35"/>
      <c r="BZ534" s="35"/>
    </row>
    <row r="535" spans="1:78" ht="14.25" customHeight="1" x14ac:dyDescent="0.25">
      <c r="A535" s="35"/>
      <c r="B535" s="36"/>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c r="BI535" s="35"/>
      <c r="BJ535" s="35"/>
      <c r="BK535" s="35"/>
      <c r="BL535" s="35"/>
      <c r="BM535" s="35"/>
      <c r="BN535" s="35"/>
      <c r="BO535" s="35"/>
      <c r="BP535" s="35"/>
      <c r="BQ535" s="35"/>
      <c r="BR535" s="35"/>
      <c r="BS535" s="35"/>
      <c r="BT535" s="35"/>
      <c r="BU535" s="35"/>
      <c r="BV535" s="35"/>
      <c r="BW535" s="35"/>
      <c r="BX535" s="35"/>
      <c r="BY535" s="35"/>
      <c r="BZ535" s="35"/>
    </row>
    <row r="536" spans="1:78" ht="14.25" customHeight="1" x14ac:dyDescent="0.25">
      <c r="A536" s="35"/>
      <c r="B536" s="36"/>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c r="BU536" s="35"/>
      <c r="BV536" s="35"/>
      <c r="BW536" s="35"/>
      <c r="BX536" s="35"/>
      <c r="BY536" s="35"/>
      <c r="BZ536" s="35"/>
    </row>
    <row r="537" spans="1:78" ht="14.25" customHeight="1" x14ac:dyDescent="0.25">
      <c r="A537" s="35"/>
      <c r="B537" s="36"/>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c r="BI537" s="35"/>
      <c r="BJ537" s="35"/>
      <c r="BK537" s="35"/>
      <c r="BL537" s="35"/>
      <c r="BM537" s="35"/>
      <c r="BN537" s="35"/>
      <c r="BO537" s="35"/>
      <c r="BP537" s="35"/>
      <c r="BQ537" s="35"/>
      <c r="BR537" s="35"/>
      <c r="BS537" s="35"/>
      <c r="BT537" s="35"/>
      <c r="BU537" s="35"/>
      <c r="BV537" s="35"/>
      <c r="BW537" s="35"/>
      <c r="BX537" s="35"/>
      <c r="BY537" s="35"/>
      <c r="BZ537" s="35"/>
    </row>
    <row r="538" spans="1:78" ht="14.25" customHeight="1" x14ac:dyDescent="0.25">
      <c r="A538" s="35"/>
      <c r="B538" s="36"/>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c r="BT538" s="35"/>
      <c r="BU538" s="35"/>
      <c r="BV538" s="35"/>
      <c r="BW538" s="35"/>
      <c r="BX538" s="35"/>
      <c r="BY538" s="35"/>
      <c r="BZ538" s="35"/>
    </row>
    <row r="539" spans="1:78" ht="14.25" customHeight="1" x14ac:dyDescent="0.25">
      <c r="A539" s="35"/>
      <c r="B539" s="36"/>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c r="BI539" s="35"/>
      <c r="BJ539" s="35"/>
      <c r="BK539" s="35"/>
      <c r="BL539" s="35"/>
      <c r="BM539" s="35"/>
      <c r="BN539" s="35"/>
      <c r="BO539" s="35"/>
      <c r="BP539" s="35"/>
      <c r="BQ539" s="35"/>
      <c r="BR539" s="35"/>
      <c r="BS539" s="35"/>
      <c r="BT539" s="35"/>
      <c r="BU539" s="35"/>
      <c r="BV539" s="35"/>
      <c r="BW539" s="35"/>
      <c r="BX539" s="35"/>
      <c r="BY539" s="35"/>
      <c r="BZ539" s="35"/>
    </row>
    <row r="540" spans="1:78" ht="14.25" customHeight="1" x14ac:dyDescent="0.25">
      <c r="A540" s="35"/>
      <c r="B540" s="36"/>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c r="BT540" s="35"/>
      <c r="BU540" s="35"/>
      <c r="BV540" s="35"/>
      <c r="BW540" s="35"/>
      <c r="BX540" s="35"/>
      <c r="BY540" s="35"/>
      <c r="BZ540" s="35"/>
    </row>
    <row r="541" spans="1:78" ht="14.25" customHeight="1" x14ac:dyDescent="0.25">
      <c r="A541" s="35"/>
      <c r="B541" s="36"/>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c r="BI541" s="35"/>
      <c r="BJ541" s="35"/>
      <c r="BK541" s="35"/>
      <c r="BL541" s="35"/>
      <c r="BM541" s="35"/>
      <c r="BN541" s="35"/>
      <c r="BO541" s="35"/>
      <c r="BP541" s="35"/>
      <c r="BQ541" s="35"/>
      <c r="BR541" s="35"/>
      <c r="BS541" s="35"/>
      <c r="BT541" s="35"/>
      <c r="BU541" s="35"/>
      <c r="BV541" s="35"/>
      <c r="BW541" s="35"/>
      <c r="BX541" s="35"/>
      <c r="BY541" s="35"/>
      <c r="BZ541" s="35"/>
    </row>
    <row r="542" spans="1:78" ht="14.25" customHeight="1" x14ac:dyDescent="0.25">
      <c r="A542" s="35"/>
      <c r="B542" s="36"/>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c r="BT542" s="35"/>
      <c r="BU542" s="35"/>
      <c r="BV542" s="35"/>
      <c r="BW542" s="35"/>
      <c r="BX542" s="35"/>
      <c r="BY542" s="35"/>
      <c r="BZ542" s="35"/>
    </row>
    <row r="543" spans="1:78" ht="14.25" customHeight="1" x14ac:dyDescent="0.25">
      <c r="A543" s="35"/>
      <c r="B543" s="36"/>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c r="BO543" s="35"/>
      <c r="BP543" s="35"/>
      <c r="BQ543" s="35"/>
      <c r="BR543" s="35"/>
      <c r="BS543" s="35"/>
      <c r="BT543" s="35"/>
      <c r="BU543" s="35"/>
      <c r="BV543" s="35"/>
      <c r="BW543" s="35"/>
      <c r="BX543" s="35"/>
      <c r="BY543" s="35"/>
      <c r="BZ543" s="35"/>
    </row>
    <row r="544" spans="1:78" ht="14.25" customHeight="1" x14ac:dyDescent="0.25">
      <c r="A544" s="35"/>
      <c r="B544" s="36"/>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c r="BT544" s="35"/>
      <c r="BU544" s="35"/>
      <c r="BV544" s="35"/>
      <c r="BW544" s="35"/>
      <c r="BX544" s="35"/>
      <c r="BY544" s="35"/>
      <c r="BZ544" s="35"/>
    </row>
    <row r="545" spans="1:78" ht="14.25" customHeight="1" x14ac:dyDescent="0.25">
      <c r="A545" s="35"/>
      <c r="B545" s="36"/>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35"/>
      <c r="BP545" s="35"/>
      <c r="BQ545" s="35"/>
      <c r="BR545" s="35"/>
      <c r="BS545" s="35"/>
      <c r="BT545" s="35"/>
      <c r="BU545" s="35"/>
      <c r="BV545" s="35"/>
      <c r="BW545" s="35"/>
      <c r="BX545" s="35"/>
      <c r="BY545" s="35"/>
      <c r="BZ545" s="35"/>
    </row>
    <row r="546" spans="1:78" ht="14.25" customHeight="1" x14ac:dyDescent="0.25">
      <c r="A546" s="35"/>
      <c r="B546" s="36"/>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c r="BU546" s="35"/>
      <c r="BV546" s="35"/>
      <c r="BW546" s="35"/>
      <c r="BX546" s="35"/>
      <c r="BY546" s="35"/>
      <c r="BZ546" s="35"/>
    </row>
    <row r="547" spans="1:78" ht="14.25" customHeight="1" x14ac:dyDescent="0.25">
      <c r="A547" s="35"/>
      <c r="B547" s="36"/>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c r="BT547" s="35"/>
      <c r="BU547" s="35"/>
      <c r="BV547" s="35"/>
      <c r="BW547" s="35"/>
      <c r="BX547" s="35"/>
      <c r="BY547" s="35"/>
      <c r="BZ547" s="35"/>
    </row>
    <row r="548" spans="1:78" ht="14.25" customHeight="1" x14ac:dyDescent="0.25">
      <c r="A548" s="35"/>
      <c r="B548" s="36"/>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c r="BU548" s="35"/>
      <c r="BV548" s="35"/>
      <c r="BW548" s="35"/>
      <c r="BX548" s="35"/>
      <c r="BY548" s="35"/>
      <c r="BZ548" s="35"/>
    </row>
    <row r="549" spans="1:78" ht="14.25" customHeight="1" x14ac:dyDescent="0.25">
      <c r="A549" s="35"/>
      <c r="B549" s="36"/>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c r="BI549" s="35"/>
      <c r="BJ549" s="35"/>
      <c r="BK549" s="35"/>
      <c r="BL549" s="35"/>
      <c r="BM549" s="35"/>
      <c r="BN549" s="35"/>
      <c r="BO549" s="35"/>
      <c r="BP549" s="35"/>
      <c r="BQ549" s="35"/>
      <c r="BR549" s="35"/>
      <c r="BS549" s="35"/>
      <c r="BT549" s="35"/>
      <c r="BU549" s="35"/>
      <c r="BV549" s="35"/>
      <c r="BW549" s="35"/>
      <c r="BX549" s="35"/>
      <c r="BY549" s="35"/>
      <c r="BZ549" s="35"/>
    </row>
    <row r="550" spans="1:78" ht="14.25" customHeight="1" x14ac:dyDescent="0.25">
      <c r="A550" s="35"/>
      <c r="B550" s="36"/>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c r="BT550" s="35"/>
      <c r="BU550" s="35"/>
      <c r="BV550" s="35"/>
      <c r="BW550" s="35"/>
      <c r="BX550" s="35"/>
      <c r="BY550" s="35"/>
      <c r="BZ550" s="35"/>
    </row>
    <row r="551" spans="1:78" ht="14.25" customHeight="1" x14ac:dyDescent="0.25">
      <c r="A551" s="35"/>
      <c r="B551" s="36"/>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35"/>
      <c r="BP551" s="35"/>
      <c r="BQ551" s="35"/>
      <c r="BR551" s="35"/>
      <c r="BS551" s="35"/>
      <c r="BT551" s="35"/>
      <c r="BU551" s="35"/>
      <c r="BV551" s="35"/>
      <c r="BW551" s="35"/>
      <c r="BX551" s="35"/>
      <c r="BY551" s="35"/>
      <c r="BZ551" s="35"/>
    </row>
    <row r="552" spans="1:78" ht="14.25" customHeight="1" x14ac:dyDescent="0.25">
      <c r="A552" s="35"/>
      <c r="B552" s="36"/>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c r="BT552" s="35"/>
      <c r="BU552" s="35"/>
      <c r="BV552" s="35"/>
      <c r="BW552" s="35"/>
      <c r="BX552" s="35"/>
      <c r="BY552" s="35"/>
      <c r="BZ552" s="35"/>
    </row>
    <row r="553" spans="1:78" ht="14.25" customHeight="1" x14ac:dyDescent="0.25">
      <c r="A553" s="35"/>
      <c r="B553" s="36"/>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c r="BT553" s="35"/>
      <c r="BU553" s="35"/>
      <c r="BV553" s="35"/>
      <c r="BW553" s="35"/>
      <c r="BX553" s="35"/>
      <c r="BY553" s="35"/>
      <c r="BZ553" s="35"/>
    </row>
    <row r="554" spans="1:78" ht="14.25" customHeight="1" x14ac:dyDescent="0.25">
      <c r="A554" s="35"/>
      <c r="B554" s="36"/>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row>
    <row r="555" spans="1:78" ht="14.25" customHeight="1" x14ac:dyDescent="0.25">
      <c r="A555" s="35"/>
      <c r="B555" s="36"/>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c r="BI555" s="35"/>
      <c r="BJ555" s="35"/>
      <c r="BK555" s="35"/>
      <c r="BL555" s="35"/>
      <c r="BM555" s="35"/>
      <c r="BN555" s="35"/>
      <c r="BO555" s="35"/>
      <c r="BP555" s="35"/>
      <c r="BQ555" s="35"/>
      <c r="BR555" s="35"/>
      <c r="BS555" s="35"/>
      <c r="BT555" s="35"/>
      <c r="BU555" s="35"/>
      <c r="BV555" s="35"/>
      <c r="BW555" s="35"/>
      <c r="BX555" s="35"/>
      <c r="BY555" s="35"/>
      <c r="BZ555" s="35"/>
    </row>
    <row r="556" spans="1:78" ht="14.25" customHeight="1" x14ac:dyDescent="0.25">
      <c r="A556" s="35"/>
      <c r="B556" s="36"/>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c r="BU556" s="35"/>
      <c r="BV556" s="35"/>
      <c r="BW556" s="35"/>
      <c r="BX556" s="35"/>
      <c r="BY556" s="35"/>
      <c r="BZ556" s="35"/>
    </row>
    <row r="557" spans="1:78" ht="14.25" customHeight="1" x14ac:dyDescent="0.25">
      <c r="A557" s="35"/>
      <c r="B557" s="36"/>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c r="BI557" s="35"/>
      <c r="BJ557" s="35"/>
      <c r="BK557" s="35"/>
      <c r="BL557" s="35"/>
      <c r="BM557" s="35"/>
      <c r="BN557" s="35"/>
      <c r="BO557" s="35"/>
      <c r="BP557" s="35"/>
      <c r="BQ557" s="35"/>
      <c r="BR557" s="35"/>
      <c r="BS557" s="35"/>
      <c r="BT557" s="35"/>
      <c r="BU557" s="35"/>
      <c r="BV557" s="35"/>
      <c r="BW557" s="35"/>
      <c r="BX557" s="35"/>
      <c r="BY557" s="35"/>
      <c r="BZ557" s="35"/>
    </row>
    <row r="558" spans="1:78" ht="14.25" customHeight="1" x14ac:dyDescent="0.25">
      <c r="A558" s="35"/>
      <c r="B558" s="36"/>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c r="BT558" s="35"/>
      <c r="BU558" s="35"/>
      <c r="BV558" s="35"/>
      <c r="BW558" s="35"/>
      <c r="BX558" s="35"/>
      <c r="BY558" s="35"/>
      <c r="BZ558" s="35"/>
    </row>
    <row r="559" spans="1:78" ht="14.25" customHeight="1" x14ac:dyDescent="0.25">
      <c r="A559" s="35"/>
      <c r="B559" s="36"/>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c r="BI559" s="35"/>
      <c r="BJ559" s="35"/>
      <c r="BK559" s="35"/>
      <c r="BL559" s="35"/>
      <c r="BM559" s="35"/>
      <c r="BN559" s="35"/>
      <c r="BO559" s="35"/>
      <c r="BP559" s="35"/>
      <c r="BQ559" s="35"/>
      <c r="BR559" s="35"/>
      <c r="BS559" s="35"/>
      <c r="BT559" s="35"/>
      <c r="BU559" s="35"/>
      <c r="BV559" s="35"/>
      <c r="BW559" s="35"/>
      <c r="BX559" s="35"/>
      <c r="BY559" s="35"/>
      <c r="BZ559" s="35"/>
    </row>
    <row r="560" spans="1:78" ht="14.25" customHeight="1" x14ac:dyDescent="0.25">
      <c r="A560" s="35"/>
      <c r="B560" s="36"/>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c r="BT560" s="35"/>
      <c r="BU560" s="35"/>
      <c r="BV560" s="35"/>
      <c r="BW560" s="35"/>
      <c r="BX560" s="35"/>
      <c r="BY560" s="35"/>
      <c r="BZ560" s="35"/>
    </row>
    <row r="561" spans="1:78" ht="14.25" customHeight="1" x14ac:dyDescent="0.25">
      <c r="A561" s="35"/>
      <c r="B561" s="36"/>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c r="BU561" s="35"/>
      <c r="BV561" s="35"/>
      <c r="BW561" s="35"/>
      <c r="BX561" s="35"/>
      <c r="BY561" s="35"/>
      <c r="BZ561" s="35"/>
    </row>
    <row r="562" spans="1:78" ht="14.25" customHeight="1" x14ac:dyDescent="0.25">
      <c r="A562" s="35"/>
      <c r="B562" s="36"/>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c r="BT562" s="35"/>
      <c r="BU562" s="35"/>
      <c r="BV562" s="35"/>
      <c r="BW562" s="35"/>
      <c r="BX562" s="35"/>
      <c r="BY562" s="35"/>
      <c r="BZ562" s="35"/>
    </row>
    <row r="563" spans="1:78" ht="14.25" customHeight="1" x14ac:dyDescent="0.25">
      <c r="A563" s="35"/>
      <c r="B563" s="36"/>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c r="BI563" s="35"/>
      <c r="BJ563" s="35"/>
      <c r="BK563" s="35"/>
      <c r="BL563" s="35"/>
      <c r="BM563" s="35"/>
      <c r="BN563" s="35"/>
      <c r="BO563" s="35"/>
      <c r="BP563" s="35"/>
      <c r="BQ563" s="35"/>
      <c r="BR563" s="35"/>
      <c r="BS563" s="35"/>
      <c r="BT563" s="35"/>
      <c r="BU563" s="35"/>
      <c r="BV563" s="35"/>
      <c r="BW563" s="35"/>
      <c r="BX563" s="35"/>
      <c r="BY563" s="35"/>
      <c r="BZ563" s="35"/>
    </row>
    <row r="564" spans="1:78" ht="14.25" customHeight="1" x14ac:dyDescent="0.25">
      <c r="A564" s="35"/>
      <c r="B564" s="36"/>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c r="BT564" s="35"/>
      <c r="BU564" s="35"/>
      <c r="BV564" s="35"/>
      <c r="BW564" s="35"/>
      <c r="BX564" s="35"/>
      <c r="BY564" s="35"/>
      <c r="BZ564" s="35"/>
    </row>
    <row r="565" spans="1:78" ht="14.25" customHeight="1" x14ac:dyDescent="0.25">
      <c r="A565" s="35"/>
      <c r="B565" s="36"/>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c r="BI565" s="35"/>
      <c r="BJ565" s="35"/>
      <c r="BK565" s="35"/>
      <c r="BL565" s="35"/>
      <c r="BM565" s="35"/>
      <c r="BN565" s="35"/>
      <c r="BO565" s="35"/>
      <c r="BP565" s="35"/>
      <c r="BQ565" s="35"/>
      <c r="BR565" s="35"/>
      <c r="BS565" s="35"/>
      <c r="BT565" s="35"/>
      <c r="BU565" s="35"/>
      <c r="BV565" s="35"/>
      <c r="BW565" s="35"/>
      <c r="BX565" s="35"/>
      <c r="BY565" s="35"/>
      <c r="BZ565" s="35"/>
    </row>
    <row r="566" spans="1:78" ht="14.25" customHeight="1" x14ac:dyDescent="0.25">
      <c r="A566" s="35"/>
      <c r="B566" s="36"/>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c r="BU566" s="35"/>
      <c r="BV566" s="35"/>
      <c r="BW566" s="35"/>
      <c r="BX566" s="35"/>
      <c r="BY566" s="35"/>
      <c r="BZ566" s="35"/>
    </row>
    <row r="567" spans="1:78" ht="14.25" customHeight="1" x14ac:dyDescent="0.25">
      <c r="A567" s="35"/>
      <c r="B567" s="36"/>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c r="BT567" s="35"/>
      <c r="BU567" s="35"/>
      <c r="BV567" s="35"/>
      <c r="BW567" s="35"/>
      <c r="BX567" s="35"/>
      <c r="BY567" s="35"/>
      <c r="BZ567" s="35"/>
    </row>
    <row r="568" spans="1:78" ht="14.25" customHeight="1" x14ac:dyDescent="0.25">
      <c r="A568" s="35"/>
      <c r="B568" s="36"/>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c r="BT568" s="35"/>
      <c r="BU568" s="35"/>
      <c r="BV568" s="35"/>
      <c r="BW568" s="35"/>
      <c r="BX568" s="35"/>
      <c r="BY568" s="35"/>
      <c r="BZ568" s="35"/>
    </row>
    <row r="569" spans="1:78" ht="14.25" customHeight="1" x14ac:dyDescent="0.25">
      <c r="A569" s="35"/>
      <c r="B569" s="36"/>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c r="BR569" s="35"/>
      <c r="BS569" s="35"/>
      <c r="BT569" s="35"/>
      <c r="BU569" s="35"/>
      <c r="BV569" s="35"/>
      <c r="BW569" s="35"/>
      <c r="BX569" s="35"/>
      <c r="BY569" s="35"/>
      <c r="BZ569" s="35"/>
    </row>
    <row r="570" spans="1:78" ht="14.25" customHeight="1" x14ac:dyDescent="0.25">
      <c r="A570" s="35"/>
      <c r="B570" s="36"/>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c r="BT570" s="35"/>
      <c r="BU570" s="35"/>
      <c r="BV570" s="35"/>
      <c r="BW570" s="35"/>
      <c r="BX570" s="35"/>
      <c r="BY570" s="35"/>
      <c r="BZ570" s="35"/>
    </row>
    <row r="571" spans="1:78" ht="14.25" customHeight="1" x14ac:dyDescent="0.25">
      <c r="A571" s="35"/>
      <c r="B571" s="36"/>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35"/>
      <c r="BS571" s="35"/>
      <c r="BT571" s="35"/>
      <c r="BU571" s="35"/>
      <c r="BV571" s="35"/>
      <c r="BW571" s="35"/>
      <c r="BX571" s="35"/>
      <c r="BY571" s="35"/>
      <c r="BZ571" s="35"/>
    </row>
    <row r="572" spans="1:78" ht="14.25" customHeight="1" x14ac:dyDescent="0.25">
      <c r="A572" s="35"/>
      <c r="B572" s="36"/>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row>
    <row r="573" spans="1:78" ht="14.25" customHeight="1" x14ac:dyDescent="0.25">
      <c r="A573" s="35"/>
      <c r="B573" s="36"/>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c r="BR573" s="35"/>
      <c r="BS573" s="35"/>
      <c r="BT573" s="35"/>
      <c r="BU573" s="35"/>
      <c r="BV573" s="35"/>
      <c r="BW573" s="35"/>
      <c r="BX573" s="35"/>
      <c r="BY573" s="35"/>
      <c r="BZ573" s="35"/>
    </row>
    <row r="574" spans="1:78" ht="14.25" customHeight="1" x14ac:dyDescent="0.25">
      <c r="A574" s="35"/>
      <c r="B574" s="36"/>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c r="BR574" s="35"/>
      <c r="BS574" s="35"/>
      <c r="BT574" s="35"/>
      <c r="BU574" s="35"/>
      <c r="BV574" s="35"/>
      <c r="BW574" s="35"/>
      <c r="BX574" s="35"/>
      <c r="BY574" s="35"/>
      <c r="BZ574" s="35"/>
    </row>
    <row r="575" spans="1:78" ht="14.25" customHeight="1" x14ac:dyDescent="0.25">
      <c r="A575" s="35"/>
      <c r="B575" s="36"/>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c r="BR575" s="35"/>
      <c r="BS575" s="35"/>
      <c r="BT575" s="35"/>
      <c r="BU575" s="35"/>
      <c r="BV575" s="35"/>
      <c r="BW575" s="35"/>
      <c r="BX575" s="35"/>
      <c r="BY575" s="35"/>
      <c r="BZ575" s="35"/>
    </row>
    <row r="576" spans="1:78" ht="14.25" customHeight="1" x14ac:dyDescent="0.25">
      <c r="A576" s="35"/>
      <c r="B576" s="36"/>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c r="BT576" s="35"/>
      <c r="BU576" s="35"/>
      <c r="BV576" s="35"/>
      <c r="BW576" s="35"/>
      <c r="BX576" s="35"/>
      <c r="BY576" s="35"/>
      <c r="BZ576" s="35"/>
    </row>
    <row r="577" spans="1:78" ht="14.25" customHeight="1" x14ac:dyDescent="0.25">
      <c r="A577" s="35"/>
      <c r="B577" s="36"/>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35"/>
      <c r="BS577" s="35"/>
      <c r="BT577" s="35"/>
      <c r="BU577" s="35"/>
      <c r="BV577" s="35"/>
      <c r="BW577" s="35"/>
      <c r="BX577" s="35"/>
      <c r="BY577" s="35"/>
      <c r="BZ577" s="35"/>
    </row>
    <row r="578" spans="1:78" ht="14.25" customHeight="1" x14ac:dyDescent="0.25">
      <c r="A578" s="35"/>
      <c r="B578" s="36"/>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row>
    <row r="579" spans="1:78" ht="14.25" customHeight="1" x14ac:dyDescent="0.25">
      <c r="A579" s="35"/>
      <c r="B579" s="36"/>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35"/>
      <c r="BO579" s="35"/>
      <c r="BP579" s="35"/>
      <c r="BQ579" s="35"/>
      <c r="BR579" s="35"/>
      <c r="BS579" s="35"/>
      <c r="BT579" s="35"/>
      <c r="BU579" s="35"/>
      <c r="BV579" s="35"/>
      <c r="BW579" s="35"/>
      <c r="BX579" s="35"/>
      <c r="BY579" s="35"/>
      <c r="BZ579" s="35"/>
    </row>
    <row r="580" spans="1:78" ht="14.25" customHeight="1" x14ac:dyDescent="0.25">
      <c r="A580" s="35"/>
      <c r="B580" s="36"/>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35"/>
      <c r="BS580" s="35"/>
      <c r="BT580" s="35"/>
      <c r="BU580" s="35"/>
      <c r="BV580" s="35"/>
      <c r="BW580" s="35"/>
      <c r="BX580" s="35"/>
      <c r="BY580" s="35"/>
      <c r="BZ580" s="35"/>
    </row>
    <row r="581" spans="1:78" ht="14.25" customHeight="1" x14ac:dyDescent="0.25">
      <c r="A581" s="35"/>
      <c r="B581" s="36"/>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35"/>
      <c r="BO581" s="35"/>
      <c r="BP581" s="35"/>
      <c r="BQ581" s="35"/>
      <c r="BR581" s="35"/>
      <c r="BS581" s="35"/>
      <c r="BT581" s="35"/>
      <c r="BU581" s="35"/>
      <c r="BV581" s="35"/>
      <c r="BW581" s="35"/>
      <c r="BX581" s="35"/>
      <c r="BY581" s="35"/>
      <c r="BZ581" s="35"/>
    </row>
    <row r="582" spans="1:78" ht="14.25" customHeight="1" x14ac:dyDescent="0.25">
      <c r="A582" s="35"/>
      <c r="B582" s="36"/>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c r="BT582" s="35"/>
      <c r="BU582" s="35"/>
      <c r="BV582" s="35"/>
      <c r="BW582" s="35"/>
      <c r="BX582" s="35"/>
      <c r="BY582" s="35"/>
      <c r="BZ582" s="35"/>
    </row>
    <row r="583" spans="1:78" ht="14.25" customHeight="1" x14ac:dyDescent="0.25">
      <c r="A583" s="35"/>
      <c r="B583" s="36"/>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c r="BI583" s="35"/>
      <c r="BJ583" s="35"/>
      <c r="BK583" s="35"/>
      <c r="BL583" s="35"/>
      <c r="BM583" s="35"/>
      <c r="BN583" s="35"/>
      <c r="BO583" s="35"/>
      <c r="BP583" s="35"/>
      <c r="BQ583" s="35"/>
      <c r="BR583" s="35"/>
      <c r="BS583" s="35"/>
      <c r="BT583" s="35"/>
      <c r="BU583" s="35"/>
      <c r="BV583" s="35"/>
      <c r="BW583" s="35"/>
      <c r="BX583" s="35"/>
      <c r="BY583" s="35"/>
      <c r="BZ583" s="35"/>
    </row>
    <row r="584" spans="1:78" ht="14.25" customHeight="1" x14ac:dyDescent="0.25">
      <c r="A584" s="35"/>
      <c r="B584" s="36"/>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c r="BI584" s="35"/>
      <c r="BJ584" s="35"/>
      <c r="BK584" s="35"/>
      <c r="BL584" s="35"/>
      <c r="BM584" s="35"/>
      <c r="BN584" s="35"/>
      <c r="BO584" s="35"/>
      <c r="BP584" s="35"/>
      <c r="BQ584" s="35"/>
      <c r="BR584" s="35"/>
      <c r="BS584" s="35"/>
      <c r="BT584" s="35"/>
      <c r="BU584" s="35"/>
      <c r="BV584" s="35"/>
      <c r="BW584" s="35"/>
      <c r="BX584" s="35"/>
      <c r="BY584" s="35"/>
      <c r="BZ584" s="35"/>
    </row>
    <row r="585" spans="1:78" ht="14.25" customHeight="1" x14ac:dyDescent="0.25">
      <c r="A585" s="35"/>
      <c r="B585" s="36"/>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c r="BR585" s="35"/>
      <c r="BS585" s="35"/>
      <c r="BT585" s="35"/>
      <c r="BU585" s="35"/>
      <c r="BV585" s="35"/>
      <c r="BW585" s="35"/>
      <c r="BX585" s="35"/>
      <c r="BY585" s="35"/>
      <c r="BZ585" s="35"/>
    </row>
    <row r="586" spans="1:78" ht="14.25" customHeight="1" x14ac:dyDescent="0.25">
      <c r="A586" s="35"/>
      <c r="B586" s="36"/>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c r="BT586" s="35"/>
      <c r="BU586" s="35"/>
      <c r="BV586" s="35"/>
      <c r="BW586" s="35"/>
      <c r="BX586" s="35"/>
      <c r="BY586" s="35"/>
      <c r="BZ586" s="35"/>
    </row>
    <row r="587" spans="1:78" ht="14.25" customHeight="1" x14ac:dyDescent="0.25">
      <c r="A587" s="35"/>
      <c r="B587" s="36"/>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c r="BI587" s="35"/>
      <c r="BJ587" s="35"/>
      <c r="BK587" s="35"/>
      <c r="BL587" s="35"/>
      <c r="BM587" s="35"/>
      <c r="BN587" s="35"/>
      <c r="BO587" s="35"/>
      <c r="BP587" s="35"/>
      <c r="BQ587" s="35"/>
      <c r="BR587" s="35"/>
      <c r="BS587" s="35"/>
      <c r="BT587" s="35"/>
      <c r="BU587" s="35"/>
      <c r="BV587" s="35"/>
      <c r="BW587" s="35"/>
      <c r="BX587" s="35"/>
      <c r="BY587" s="35"/>
      <c r="BZ587" s="35"/>
    </row>
    <row r="588" spans="1:78" ht="14.25" customHeight="1" x14ac:dyDescent="0.25">
      <c r="A588" s="35"/>
      <c r="B588" s="36"/>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row>
    <row r="589" spans="1:78" ht="14.25" customHeight="1" x14ac:dyDescent="0.25">
      <c r="A589" s="35"/>
      <c r="B589" s="36"/>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c r="BI589" s="35"/>
      <c r="BJ589" s="35"/>
      <c r="BK589" s="35"/>
      <c r="BL589" s="35"/>
      <c r="BM589" s="35"/>
      <c r="BN589" s="35"/>
      <c r="BO589" s="35"/>
      <c r="BP589" s="35"/>
      <c r="BQ589" s="35"/>
      <c r="BR589" s="35"/>
      <c r="BS589" s="35"/>
      <c r="BT589" s="35"/>
      <c r="BU589" s="35"/>
      <c r="BV589" s="35"/>
      <c r="BW589" s="35"/>
      <c r="BX589" s="35"/>
      <c r="BY589" s="35"/>
      <c r="BZ589" s="35"/>
    </row>
    <row r="590" spans="1:78" ht="14.25" customHeight="1" x14ac:dyDescent="0.25">
      <c r="A590" s="35"/>
      <c r="B590" s="36"/>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c r="BI590" s="35"/>
      <c r="BJ590" s="35"/>
      <c r="BK590" s="35"/>
      <c r="BL590" s="35"/>
      <c r="BM590" s="35"/>
      <c r="BN590" s="35"/>
      <c r="BO590" s="35"/>
      <c r="BP590" s="35"/>
      <c r="BQ590" s="35"/>
      <c r="BR590" s="35"/>
      <c r="BS590" s="35"/>
      <c r="BT590" s="35"/>
      <c r="BU590" s="35"/>
      <c r="BV590" s="35"/>
      <c r="BW590" s="35"/>
      <c r="BX590" s="35"/>
      <c r="BY590" s="35"/>
      <c r="BZ590" s="35"/>
    </row>
    <row r="591" spans="1:78" ht="14.25" customHeight="1" x14ac:dyDescent="0.25">
      <c r="A591" s="35"/>
      <c r="B591" s="36"/>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c r="BI591" s="35"/>
      <c r="BJ591" s="35"/>
      <c r="BK591" s="35"/>
      <c r="BL591" s="35"/>
      <c r="BM591" s="35"/>
      <c r="BN591" s="35"/>
      <c r="BO591" s="35"/>
      <c r="BP591" s="35"/>
      <c r="BQ591" s="35"/>
      <c r="BR591" s="35"/>
      <c r="BS591" s="35"/>
      <c r="BT591" s="35"/>
      <c r="BU591" s="35"/>
      <c r="BV591" s="35"/>
      <c r="BW591" s="35"/>
      <c r="BX591" s="35"/>
      <c r="BY591" s="35"/>
      <c r="BZ591" s="35"/>
    </row>
    <row r="592" spans="1:78" ht="14.25" customHeight="1" x14ac:dyDescent="0.25">
      <c r="A592" s="35"/>
      <c r="B592" s="36"/>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c r="BI592" s="35"/>
      <c r="BJ592" s="35"/>
      <c r="BK592" s="35"/>
      <c r="BL592" s="35"/>
      <c r="BM592" s="35"/>
      <c r="BN592" s="35"/>
      <c r="BO592" s="35"/>
      <c r="BP592" s="35"/>
      <c r="BQ592" s="35"/>
      <c r="BR592" s="35"/>
      <c r="BS592" s="35"/>
      <c r="BT592" s="35"/>
      <c r="BU592" s="35"/>
      <c r="BV592" s="35"/>
      <c r="BW592" s="35"/>
      <c r="BX592" s="35"/>
      <c r="BY592" s="35"/>
      <c r="BZ592" s="35"/>
    </row>
    <row r="593" spans="1:78" ht="14.25" customHeight="1" x14ac:dyDescent="0.25">
      <c r="A593" s="35"/>
      <c r="B593" s="36"/>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c r="BI593" s="35"/>
      <c r="BJ593" s="35"/>
      <c r="BK593" s="35"/>
      <c r="BL593" s="35"/>
      <c r="BM593" s="35"/>
      <c r="BN593" s="35"/>
      <c r="BO593" s="35"/>
      <c r="BP593" s="35"/>
      <c r="BQ593" s="35"/>
      <c r="BR593" s="35"/>
      <c r="BS593" s="35"/>
      <c r="BT593" s="35"/>
      <c r="BU593" s="35"/>
      <c r="BV593" s="35"/>
      <c r="BW593" s="35"/>
      <c r="BX593" s="35"/>
      <c r="BY593" s="35"/>
      <c r="BZ593" s="35"/>
    </row>
    <row r="594" spans="1:78" ht="14.25" customHeight="1" x14ac:dyDescent="0.25">
      <c r="A594" s="35"/>
      <c r="B594" s="36"/>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c r="BI594" s="35"/>
      <c r="BJ594" s="35"/>
      <c r="BK594" s="35"/>
      <c r="BL594" s="35"/>
      <c r="BM594" s="35"/>
      <c r="BN594" s="35"/>
      <c r="BO594" s="35"/>
      <c r="BP594" s="35"/>
      <c r="BQ594" s="35"/>
      <c r="BR594" s="35"/>
      <c r="BS594" s="35"/>
      <c r="BT594" s="35"/>
      <c r="BU594" s="35"/>
      <c r="BV594" s="35"/>
      <c r="BW594" s="35"/>
      <c r="BX594" s="35"/>
      <c r="BY594" s="35"/>
      <c r="BZ594" s="35"/>
    </row>
    <row r="595" spans="1:78" ht="14.25" customHeight="1" x14ac:dyDescent="0.25">
      <c r="A595" s="35"/>
      <c r="B595" s="36"/>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c r="BI595" s="35"/>
      <c r="BJ595" s="35"/>
      <c r="BK595" s="35"/>
      <c r="BL595" s="35"/>
      <c r="BM595" s="35"/>
      <c r="BN595" s="35"/>
      <c r="BO595" s="35"/>
      <c r="BP595" s="35"/>
      <c r="BQ595" s="35"/>
      <c r="BR595" s="35"/>
      <c r="BS595" s="35"/>
      <c r="BT595" s="35"/>
      <c r="BU595" s="35"/>
      <c r="BV595" s="35"/>
      <c r="BW595" s="35"/>
      <c r="BX595" s="35"/>
      <c r="BY595" s="35"/>
      <c r="BZ595" s="35"/>
    </row>
    <row r="596" spans="1:78" ht="14.25" customHeight="1" x14ac:dyDescent="0.25">
      <c r="A596" s="35"/>
      <c r="B596" s="36"/>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c r="BR596" s="35"/>
      <c r="BS596" s="35"/>
      <c r="BT596" s="35"/>
      <c r="BU596" s="35"/>
      <c r="BV596" s="35"/>
      <c r="BW596" s="35"/>
      <c r="BX596" s="35"/>
      <c r="BY596" s="35"/>
      <c r="BZ596" s="35"/>
    </row>
    <row r="597" spans="1:78" ht="14.25" customHeight="1" x14ac:dyDescent="0.25">
      <c r="A597" s="35"/>
      <c r="B597" s="36"/>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5"/>
      <c r="BK597" s="35"/>
      <c r="BL597" s="35"/>
      <c r="BM597" s="35"/>
      <c r="BN597" s="35"/>
      <c r="BO597" s="35"/>
      <c r="BP597" s="35"/>
      <c r="BQ597" s="35"/>
      <c r="BR597" s="35"/>
      <c r="BS597" s="35"/>
      <c r="BT597" s="35"/>
      <c r="BU597" s="35"/>
      <c r="BV597" s="35"/>
      <c r="BW597" s="35"/>
      <c r="BX597" s="35"/>
      <c r="BY597" s="35"/>
      <c r="BZ597" s="35"/>
    </row>
    <row r="598" spans="1:78" ht="14.25" customHeight="1" x14ac:dyDescent="0.25">
      <c r="A598" s="35"/>
      <c r="B598" s="36"/>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c r="BI598" s="35"/>
      <c r="BJ598" s="35"/>
      <c r="BK598" s="35"/>
      <c r="BL598" s="35"/>
      <c r="BM598" s="35"/>
      <c r="BN598" s="35"/>
      <c r="BO598" s="35"/>
      <c r="BP598" s="35"/>
      <c r="BQ598" s="35"/>
      <c r="BR598" s="35"/>
      <c r="BS598" s="35"/>
      <c r="BT598" s="35"/>
      <c r="BU598" s="35"/>
      <c r="BV598" s="35"/>
      <c r="BW598" s="35"/>
      <c r="BX598" s="35"/>
      <c r="BY598" s="35"/>
      <c r="BZ598" s="35"/>
    </row>
    <row r="599" spans="1:78" ht="14.25" customHeight="1" x14ac:dyDescent="0.25">
      <c r="A599" s="35"/>
      <c r="B599" s="36"/>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c r="BI599" s="35"/>
      <c r="BJ599" s="35"/>
      <c r="BK599" s="35"/>
      <c r="BL599" s="35"/>
      <c r="BM599" s="35"/>
      <c r="BN599" s="35"/>
      <c r="BO599" s="35"/>
      <c r="BP599" s="35"/>
      <c r="BQ599" s="35"/>
      <c r="BR599" s="35"/>
      <c r="BS599" s="35"/>
      <c r="BT599" s="35"/>
      <c r="BU599" s="35"/>
      <c r="BV599" s="35"/>
      <c r="BW599" s="35"/>
      <c r="BX599" s="35"/>
      <c r="BY599" s="35"/>
      <c r="BZ599" s="35"/>
    </row>
    <row r="600" spans="1:78" ht="14.25" customHeight="1" x14ac:dyDescent="0.25">
      <c r="A600" s="35"/>
      <c r="B600" s="36"/>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c r="BI600" s="35"/>
      <c r="BJ600" s="35"/>
      <c r="BK600" s="35"/>
      <c r="BL600" s="35"/>
      <c r="BM600" s="35"/>
      <c r="BN600" s="35"/>
      <c r="BO600" s="35"/>
      <c r="BP600" s="35"/>
      <c r="BQ600" s="35"/>
      <c r="BR600" s="35"/>
      <c r="BS600" s="35"/>
      <c r="BT600" s="35"/>
      <c r="BU600" s="35"/>
      <c r="BV600" s="35"/>
      <c r="BW600" s="35"/>
      <c r="BX600" s="35"/>
      <c r="BY600" s="35"/>
      <c r="BZ600" s="35"/>
    </row>
    <row r="601" spans="1:78" ht="14.25" customHeight="1" x14ac:dyDescent="0.25">
      <c r="A601" s="35"/>
      <c r="B601" s="36"/>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c r="BI601" s="35"/>
      <c r="BJ601" s="35"/>
      <c r="BK601" s="35"/>
      <c r="BL601" s="35"/>
      <c r="BM601" s="35"/>
      <c r="BN601" s="35"/>
      <c r="BO601" s="35"/>
      <c r="BP601" s="35"/>
      <c r="BQ601" s="35"/>
      <c r="BR601" s="35"/>
      <c r="BS601" s="35"/>
      <c r="BT601" s="35"/>
      <c r="BU601" s="35"/>
      <c r="BV601" s="35"/>
      <c r="BW601" s="35"/>
      <c r="BX601" s="35"/>
      <c r="BY601" s="35"/>
      <c r="BZ601" s="35"/>
    </row>
    <row r="602" spans="1:78" ht="14.25" customHeight="1" x14ac:dyDescent="0.25">
      <c r="A602" s="35"/>
      <c r="B602" s="36"/>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c r="BT602" s="35"/>
      <c r="BU602" s="35"/>
      <c r="BV602" s="35"/>
      <c r="BW602" s="35"/>
      <c r="BX602" s="35"/>
      <c r="BY602" s="35"/>
      <c r="BZ602" s="35"/>
    </row>
    <row r="603" spans="1:78" ht="14.25" customHeight="1" x14ac:dyDescent="0.25">
      <c r="A603" s="35"/>
      <c r="B603" s="36"/>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c r="BI603" s="35"/>
      <c r="BJ603" s="35"/>
      <c r="BK603" s="35"/>
      <c r="BL603" s="35"/>
      <c r="BM603" s="35"/>
      <c r="BN603" s="35"/>
      <c r="BO603" s="35"/>
      <c r="BP603" s="35"/>
      <c r="BQ603" s="35"/>
      <c r="BR603" s="35"/>
      <c r="BS603" s="35"/>
      <c r="BT603" s="35"/>
      <c r="BU603" s="35"/>
      <c r="BV603" s="35"/>
      <c r="BW603" s="35"/>
      <c r="BX603" s="35"/>
      <c r="BY603" s="35"/>
      <c r="BZ603" s="35"/>
    </row>
    <row r="604" spans="1:78" ht="14.25" customHeight="1" x14ac:dyDescent="0.25">
      <c r="A604" s="35"/>
      <c r="B604" s="36"/>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5"/>
      <c r="BK604" s="35"/>
      <c r="BL604" s="35"/>
      <c r="BM604" s="35"/>
      <c r="BN604" s="35"/>
      <c r="BO604" s="35"/>
      <c r="BP604" s="35"/>
      <c r="BQ604" s="35"/>
      <c r="BR604" s="35"/>
      <c r="BS604" s="35"/>
      <c r="BT604" s="35"/>
      <c r="BU604" s="35"/>
      <c r="BV604" s="35"/>
      <c r="BW604" s="35"/>
      <c r="BX604" s="35"/>
      <c r="BY604" s="35"/>
      <c r="BZ604" s="35"/>
    </row>
    <row r="605" spans="1:78" ht="14.25" customHeight="1" x14ac:dyDescent="0.25">
      <c r="A605" s="35"/>
      <c r="B605" s="36"/>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c r="BI605" s="35"/>
      <c r="BJ605" s="35"/>
      <c r="BK605" s="35"/>
      <c r="BL605" s="35"/>
      <c r="BM605" s="35"/>
      <c r="BN605" s="35"/>
      <c r="BO605" s="35"/>
      <c r="BP605" s="35"/>
      <c r="BQ605" s="35"/>
      <c r="BR605" s="35"/>
      <c r="BS605" s="35"/>
      <c r="BT605" s="35"/>
      <c r="BU605" s="35"/>
      <c r="BV605" s="35"/>
      <c r="BW605" s="35"/>
      <c r="BX605" s="35"/>
      <c r="BY605" s="35"/>
      <c r="BZ605" s="35"/>
    </row>
    <row r="606" spans="1:78" ht="14.25" customHeight="1" x14ac:dyDescent="0.25">
      <c r="A606" s="35"/>
      <c r="B606" s="36"/>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c r="BT606" s="35"/>
      <c r="BU606" s="35"/>
      <c r="BV606" s="35"/>
      <c r="BW606" s="35"/>
      <c r="BX606" s="35"/>
      <c r="BY606" s="35"/>
      <c r="BZ606" s="35"/>
    </row>
    <row r="607" spans="1:78" ht="14.25" customHeight="1" x14ac:dyDescent="0.25">
      <c r="A607" s="35"/>
      <c r="B607" s="36"/>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c r="BI607" s="35"/>
      <c r="BJ607" s="35"/>
      <c r="BK607" s="35"/>
      <c r="BL607" s="35"/>
      <c r="BM607" s="35"/>
      <c r="BN607" s="35"/>
      <c r="BO607" s="35"/>
      <c r="BP607" s="35"/>
      <c r="BQ607" s="35"/>
      <c r="BR607" s="35"/>
      <c r="BS607" s="35"/>
      <c r="BT607" s="35"/>
      <c r="BU607" s="35"/>
      <c r="BV607" s="35"/>
      <c r="BW607" s="35"/>
      <c r="BX607" s="35"/>
      <c r="BY607" s="35"/>
      <c r="BZ607" s="35"/>
    </row>
    <row r="608" spans="1:78" ht="14.25" customHeight="1" x14ac:dyDescent="0.25">
      <c r="A608" s="35"/>
      <c r="B608" s="36"/>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c r="BI608" s="35"/>
      <c r="BJ608" s="35"/>
      <c r="BK608" s="35"/>
      <c r="BL608" s="35"/>
      <c r="BM608" s="35"/>
      <c r="BN608" s="35"/>
      <c r="BO608" s="35"/>
      <c r="BP608" s="35"/>
      <c r="BQ608" s="35"/>
      <c r="BR608" s="35"/>
      <c r="BS608" s="35"/>
      <c r="BT608" s="35"/>
      <c r="BU608" s="35"/>
      <c r="BV608" s="35"/>
      <c r="BW608" s="35"/>
      <c r="BX608" s="35"/>
      <c r="BY608" s="35"/>
      <c r="BZ608" s="35"/>
    </row>
    <row r="609" spans="1:78" ht="14.25" customHeight="1" x14ac:dyDescent="0.25">
      <c r="A609" s="35"/>
      <c r="B609" s="36"/>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c r="BI609" s="35"/>
      <c r="BJ609" s="35"/>
      <c r="BK609" s="35"/>
      <c r="BL609" s="35"/>
      <c r="BM609" s="35"/>
      <c r="BN609" s="35"/>
      <c r="BO609" s="35"/>
      <c r="BP609" s="35"/>
      <c r="BQ609" s="35"/>
      <c r="BR609" s="35"/>
      <c r="BS609" s="35"/>
      <c r="BT609" s="35"/>
      <c r="BU609" s="35"/>
      <c r="BV609" s="35"/>
      <c r="BW609" s="35"/>
      <c r="BX609" s="35"/>
      <c r="BY609" s="35"/>
      <c r="BZ609" s="35"/>
    </row>
    <row r="610" spans="1:78" ht="14.25" customHeight="1" x14ac:dyDescent="0.25">
      <c r="A610" s="35"/>
      <c r="B610" s="36"/>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c r="BI610" s="35"/>
      <c r="BJ610" s="35"/>
      <c r="BK610" s="35"/>
      <c r="BL610" s="35"/>
      <c r="BM610" s="35"/>
      <c r="BN610" s="35"/>
      <c r="BO610" s="35"/>
      <c r="BP610" s="35"/>
      <c r="BQ610" s="35"/>
      <c r="BR610" s="35"/>
      <c r="BS610" s="35"/>
      <c r="BT610" s="35"/>
      <c r="BU610" s="35"/>
      <c r="BV610" s="35"/>
      <c r="BW610" s="35"/>
      <c r="BX610" s="35"/>
      <c r="BY610" s="35"/>
      <c r="BZ610" s="35"/>
    </row>
    <row r="611" spans="1:78" ht="14.25" customHeight="1" x14ac:dyDescent="0.25">
      <c r="A611" s="35"/>
      <c r="B611" s="36"/>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c r="BI611" s="35"/>
      <c r="BJ611" s="35"/>
      <c r="BK611" s="35"/>
      <c r="BL611" s="35"/>
      <c r="BM611" s="35"/>
      <c r="BN611" s="35"/>
      <c r="BO611" s="35"/>
      <c r="BP611" s="35"/>
      <c r="BQ611" s="35"/>
      <c r="BR611" s="35"/>
      <c r="BS611" s="35"/>
      <c r="BT611" s="35"/>
      <c r="BU611" s="35"/>
      <c r="BV611" s="35"/>
      <c r="BW611" s="35"/>
      <c r="BX611" s="35"/>
      <c r="BY611" s="35"/>
      <c r="BZ611" s="35"/>
    </row>
    <row r="612" spans="1:78" ht="14.25" customHeight="1" x14ac:dyDescent="0.25">
      <c r="A612" s="35"/>
      <c r="B612" s="36"/>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c r="BT612" s="35"/>
      <c r="BU612" s="35"/>
      <c r="BV612" s="35"/>
      <c r="BW612" s="35"/>
      <c r="BX612" s="35"/>
      <c r="BY612" s="35"/>
      <c r="BZ612" s="35"/>
    </row>
    <row r="613" spans="1:78" ht="14.25" customHeight="1" x14ac:dyDescent="0.25">
      <c r="A613" s="35"/>
      <c r="B613" s="36"/>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c r="BI613" s="35"/>
      <c r="BJ613" s="35"/>
      <c r="BK613" s="35"/>
      <c r="BL613" s="35"/>
      <c r="BM613" s="35"/>
      <c r="BN613" s="35"/>
      <c r="BO613" s="35"/>
      <c r="BP613" s="35"/>
      <c r="BQ613" s="35"/>
      <c r="BR613" s="35"/>
      <c r="BS613" s="35"/>
      <c r="BT613" s="35"/>
      <c r="BU613" s="35"/>
      <c r="BV613" s="35"/>
      <c r="BW613" s="35"/>
      <c r="BX613" s="35"/>
      <c r="BY613" s="35"/>
      <c r="BZ613" s="35"/>
    </row>
    <row r="614" spans="1:78" ht="14.25" customHeight="1" x14ac:dyDescent="0.25">
      <c r="A614" s="35"/>
      <c r="B614" s="36"/>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row>
    <row r="615" spans="1:78" ht="14.25" customHeight="1" x14ac:dyDescent="0.25">
      <c r="A615" s="35"/>
      <c r="B615" s="36"/>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c r="BI615" s="35"/>
      <c r="BJ615" s="35"/>
      <c r="BK615" s="35"/>
      <c r="BL615" s="35"/>
      <c r="BM615" s="35"/>
      <c r="BN615" s="35"/>
      <c r="BO615" s="35"/>
      <c r="BP615" s="35"/>
      <c r="BQ615" s="35"/>
      <c r="BR615" s="35"/>
      <c r="BS615" s="35"/>
      <c r="BT615" s="35"/>
      <c r="BU615" s="35"/>
      <c r="BV615" s="35"/>
      <c r="BW615" s="35"/>
      <c r="BX615" s="35"/>
      <c r="BY615" s="35"/>
      <c r="BZ615" s="35"/>
    </row>
    <row r="616" spans="1:78" ht="14.25" customHeight="1" x14ac:dyDescent="0.25">
      <c r="A616" s="35"/>
      <c r="B616" s="36"/>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c r="BT616" s="35"/>
      <c r="BU616" s="35"/>
      <c r="BV616" s="35"/>
      <c r="BW616" s="35"/>
      <c r="BX616" s="35"/>
      <c r="BY616" s="35"/>
      <c r="BZ616" s="35"/>
    </row>
    <row r="617" spans="1:78" ht="14.25" customHeight="1" x14ac:dyDescent="0.25">
      <c r="A617" s="35"/>
      <c r="B617" s="36"/>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c r="BI617" s="35"/>
      <c r="BJ617" s="35"/>
      <c r="BK617" s="35"/>
      <c r="BL617" s="35"/>
      <c r="BM617" s="35"/>
      <c r="BN617" s="35"/>
      <c r="BO617" s="35"/>
      <c r="BP617" s="35"/>
      <c r="BQ617" s="35"/>
      <c r="BR617" s="35"/>
      <c r="BS617" s="35"/>
      <c r="BT617" s="35"/>
      <c r="BU617" s="35"/>
      <c r="BV617" s="35"/>
      <c r="BW617" s="35"/>
      <c r="BX617" s="35"/>
      <c r="BY617" s="35"/>
      <c r="BZ617" s="35"/>
    </row>
    <row r="618" spans="1:78" ht="14.25" customHeight="1" x14ac:dyDescent="0.25">
      <c r="A618" s="35"/>
      <c r="B618" s="36"/>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c r="BT618" s="35"/>
      <c r="BU618" s="35"/>
      <c r="BV618" s="35"/>
      <c r="BW618" s="35"/>
      <c r="BX618" s="35"/>
      <c r="BY618" s="35"/>
      <c r="BZ618" s="35"/>
    </row>
    <row r="619" spans="1:78" ht="14.25" customHeight="1" x14ac:dyDescent="0.25">
      <c r="A619" s="35"/>
      <c r="B619" s="36"/>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5"/>
      <c r="BP619" s="35"/>
      <c r="BQ619" s="35"/>
      <c r="BR619" s="35"/>
      <c r="BS619" s="35"/>
      <c r="BT619" s="35"/>
      <c r="BU619" s="35"/>
      <c r="BV619" s="35"/>
      <c r="BW619" s="35"/>
      <c r="BX619" s="35"/>
      <c r="BY619" s="35"/>
      <c r="BZ619" s="35"/>
    </row>
    <row r="620" spans="1:78" ht="14.25" customHeight="1" x14ac:dyDescent="0.25">
      <c r="A620" s="35"/>
      <c r="B620" s="36"/>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c r="BI620" s="35"/>
      <c r="BJ620" s="35"/>
      <c r="BK620" s="35"/>
      <c r="BL620" s="35"/>
      <c r="BM620" s="35"/>
      <c r="BN620" s="35"/>
      <c r="BO620" s="35"/>
      <c r="BP620" s="35"/>
      <c r="BQ620" s="35"/>
      <c r="BR620" s="35"/>
      <c r="BS620" s="35"/>
      <c r="BT620" s="35"/>
      <c r="BU620" s="35"/>
      <c r="BV620" s="35"/>
      <c r="BW620" s="35"/>
      <c r="BX620" s="35"/>
      <c r="BY620" s="35"/>
      <c r="BZ620" s="35"/>
    </row>
    <row r="621" spans="1:78" ht="14.25" customHeight="1" x14ac:dyDescent="0.25">
      <c r="A621" s="35"/>
      <c r="B621" s="36"/>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c r="BI621" s="35"/>
      <c r="BJ621" s="35"/>
      <c r="BK621" s="35"/>
      <c r="BL621" s="35"/>
      <c r="BM621" s="35"/>
      <c r="BN621" s="35"/>
      <c r="BO621" s="35"/>
      <c r="BP621" s="35"/>
      <c r="BQ621" s="35"/>
      <c r="BR621" s="35"/>
      <c r="BS621" s="35"/>
      <c r="BT621" s="35"/>
      <c r="BU621" s="35"/>
      <c r="BV621" s="35"/>
      <c r="BW621" s="35"/>
      <c r="BX621" s="35"/>
      <c r="BY621" s="35"/>
      <c r="BZ621" s="35"/>
    </row>
    <row r="622" spans="1:78" ht="14.25" customHeight="1" x14ac:dyDescent="0.25">
      <c r="A622" s="35"/>
      <c r="B622" s="36"/>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c r="BI622" s="35"/>
      <c r="BJ622" s="35"/>
      <c r="BK622" s="35"/>
      <c r="BL622" s="35"/>
      <c r="BM622" s="35"/>
      <c r="BN622" s="35"/>
      <c r="BO622" s="35"/>
      <c r="BP622" s="35"/>
      <c r="BQ622" s="35"/>
      <c r="BR622" s="35"/>
      <c r="BS622" s="35"/>
      <c r="BT622" s="35"/>
      <c r="BU622" s="35"/>
      <c r="BV622" s="35"/>
      <c r="BW622" s="35"/>
      <c r="BX622" s="35"/>
      <c r="BY622" s="35"/>
      <c r="BZ622" s="35"/>
    </row>
    <row r="623" spans="1:78" ht="14.25" customHeight="1" x14ac:dyDescent="0.25">
      <c r="A623" s="35"/>
      <c r="B623" s="36"/>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c r="BI623" s="35"/>
      <c r="BJ623" s="35"/>
      <c r="BK623" s="35"/>
      <c r="BL623" s="35"/>
      <c r="BM623" s="35"/>
      <c r="BN623" s="35"/>
      <c r="BO623" s="35"/>
      <c r="BP623" s="35"/>
      <c r="BQ623" s="35"/>
      <c r="BR623" s="35"/>
      <c r="BS623" s="35"/>
      <c r="BT623" s="35"/>
      <c r="BU623" s="35"/>
      <c r="BV623" s="35"/>
      <c r="BW623" s="35"/>
      <c r="BX623" s="35"/>
      <c r="BY623" s="35"/>
      <c r="BZ623" s="35"/>
    </row>
    <row r="624" spans="1:78" ht="14.25" customHeight="1" x14ac:dyDescent="0.25">
      <c r="A624" s="35"/>
      <c r="B624" s="36"/>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c r="BI624" s="35"/>
      <c r="BJ624" s="35"/>
      <c r="BK624" s="35"/>
      <c r="BL624" s="35"/>
      <c r="BM624" s="35"/>
      <c r="BN624" s="35"/>
      <c r="BO624" s="35"/>
      <c r="BP624" s="35"/>
      <c r="BQ624" s="35"/>
      <c r="BR624" s="35"/>
      <c r="BS624" s="35"/>
      <c r="BT624" s="35"/>
      <c r="BU624" s="35"/>
      <c r="BV624" s="35"/>
      <c r="BW624" s="35"/>
      <c r="BX624" s="35"/>
      <c r="BY624" s="35"/>
      <c r="BZ624" s="35"/>
    </row>
    <row r="625" spans="1:78" ht="14.25" customHeight="1" x14ac:dyDescent="0.25">
      <c r="A625" s="35"/>
      <c r="B625" s="36"/>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c r="BI625" s="35"/>
      <c r="BJ625" s="35"/>
      <c r="BK625" s="35"/>
      <c r="BL625" s="35"/>
      <c r="BM625" s="35"/>
      <c r="BN625" s="35"/>
      <c r="BO625" s="35"/>
      <c r="BP625" s="35"/>
      <c r="BQ625" s="35"/>
      <c r="BR625" s="35"/>
      <c r="BS625" s="35"/>
      <c r="BT625" s="35"/>
      <c r="BU625" s="35"/>
      <c r="BV625" s="35"/>
      <c r="BW625" s="35"/>
      <c r="BX625" s="35"/>
      <c r="BY625" s="35"/>
      <c r="BZ625" s="35"/>
    </row>
    <row r="626" spans="1:78" ht="14.25" customHeight="1" x14ac:dyDescent="0.25">
      <c r="A626" s="35"/>
      <c r="B626" s="36"/>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c r="BT626" s="35"/>
      <c r="BU626" s="35"/>
      <c r="BV626" s="35"/>
      <c r="BW626" s="35"/>
      <c r="BX626" s="35"/>
      <c r="BY626" s="35"/>
      <c r="BZ626" s="35"/>
    </row>
    <row r="627" spans="1:78" ht="14.25" customHeight="1" x14ac:dyDescent="0.25">
      <c r="A627" s="35"/>
      <c r="B627" s="36"/>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c r="BI627" s="35"/>
      <c r="BJ627" s="35"/>
      <c r="BK627" s="35"/>
      <c r="BL627" s="35"/>
      <c r="BM627" s="35"/>
      <c r="BN627" s="35"/>
      <c r="BO627" s="35"/>
      <c r="BP627" s="35"/>
      <c r="BQ627" s="35"/>
      <c r="BR627" s="35"/>
      <c r="BS627" s="35"/>
      <c r="BT627" s="35"/>
      <c r="BU627" s="35"/>
      <c r="BV627" s="35"/>
      <c r="BW627" s="35"/>
      <c r="BX627" s="35"/>
      <c r="BY627" s="35"/>
      <c r="BZ627" s="35"/>
    </row>
    <row r="628" spans="1:78" ht="14.25" customHeight="1" x14ac:dyDescent="0.25">
      <c r="A628" s="35"/>
      <c r="B628" s="36"/>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c r="BI628" s="35"/>
      <c r="BJ628" s="35"/>
      <c r="BK628" s="35"/>
      <c r="BL628" s="35"/>
      <c r="BM628" s="35"/>
      <c r="BN628" s="35"/>
      <c r="BO628" s="35"/>
      <c r="BP628" s="35"/>
      <c r="BQ628" s="35"/>
      <c r="BR628" s="35"/>
      <c r="BS628" s="35"/>
      <c r="BT628" s="35"/>
      <c r="BU628" s="35"/>
      <c r="BV628" s="35"/>
      <c r="BW628" s="35"/>
      <c r="BX628" s="35"/>
      <c r="BY628" s="35"/>
      <c r="BZ628" s="35"/>
    </row>
    <row r="629" spans="1:78" ht="14.25" customHeight="1" x14ac:dyDescent="0.25">
      <c r="A629" s="35"/>
      <c r="B629" s="36"/>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c r="BI629" s="35"/>
      <c r="BJ629" s="35"/>
      <c r="BK629" s="35"/>
      <c r="BL629" s="35"/>
      <c r="BM629" s="35"/>
      <c r="BN629" s="35"/>
      <c r="BO629" s="35"/>
      <c r="BP629" s="35"/>
      <c r="BQ629" s="35"/>
      <c r="BR629" s="35"/>
      <c r="BS629" s="35"/>
      <c r="BT629" s="35"/>
      <c r="BU629" s="35"/>
      <c r="BV629" s="35"/>
      <c r="BW629" s="35"/>
      <c r="BX629" s="35"/>
      <c r="BY629" s="35"/>
      <c r="BZ629" s="35"/>
    </row>
    <row r="630" spans="1:78" ht="14.25" customHeight="1" x14ac:dyDescent="0.25">
      <c r="A630" s="35"/>
      <c r="B630" s="36"/>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5"/>
      <c r="BK630" s="35"/>
      <c r="BL630" s="35"/>
      <c r="BM630" s="35"/>
      <c r="BN630" s="35"/>
      <c r="BO630" s="35"/>
      <c r="BP630" s="35"/>
      <c r="BQ630" s="35"/>
      <c r="BR630" s="35"/>
      <c r="BS630" s="35"/>
      <c r="BT630" s="35"/>
      <c r="BU630" s="35"/>
      <c r="BV630" s="35"/>
      <c r="BW630" s="35"/>
      <c r="BX630" s="35"/>
      <c r="BY630" s="35"/>
      <c r="BZ630" s="35"/>
    </row>
    <row r="631" spans="1:78" ht="14.25" customHeight="1" x14ac:dyDescent="0.25">
      <c r="A631" s="35"/>
      <c r="B631" s="36"/>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c r="BI631" s="35"/>
      <c r="BJ631" s="35"/>
      <c r="BK631" s="35"/>
      <c r="BL631" s="35"/>
      <c r="BM631" s="35"/>
      <c r="BN631" s="35"/>
      <c r="BO631" s="35"/>
      <c r="BP631" s="35"/>
      <c r="BQ631" s="35"/>
      <c r="BR631" s="35"/>
      <c r="BS631" s="35"/>
      <c r="BT631" s="35"/>
      <c r="BU631" s="35"/>
      <c r="BV631" s="35"/>
      <c r="BW631" s="35"/>
      <c r="BX631" s="35"/>
      <c r="BY631" s="35"/>
      <c r="BZ631" s="35"/>
    </row>
    <row r="632" spans="1:78" ht="14.25" customHeight="1" x14ac:dyDescent="0.25">
      <c r="A632" s="35"/>
      <c r="B632" s="36"/>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c r="BI632" s="35"/>
      <c r="BJ632" s="35"/>
      <c r="BK632" s="35"/>
      <c r="BL632" s="35"/>
      <c r="BM632" s="35"/>
      <c r="BN632" s="35"/>
      <c r="BO632" s="35"/>
      <c r="BP632" s="35"/>
      <c r="BQ632" s="35"/>
      <c r="BR632" s="35"/>
      <c r="BS632" s="35"/>
      <c r="BT632" s="35"/>
      <c r="BU632" s="35"/>
      <c r="BV632" s="35"/>
      <c r="BW632" s="35"/>
      <c r="BX632" s="35"/>
      <c r="BY632" s="35"/>
      <c r="BZ632" s="35"/>
    </row>
    <row r="633" spans="1:78" ht="14.25" customHeight="1" x14ac:dyDescent="0.25">
      <c r="A633" s="35"/>
      <c r="B633" s="36"/>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c r="BT633" s="35"/>
      <c r="BU633" s="35"/>
      <c r="BV633" s="35"/>
      <c r="BW633" s="35"/>
      <c r="BX633" s="35"/>
      <c r="BY633" s="35"/>
      <c r="BZ633" s="35"/>
    </row>
    <row r="634" spans="1:78" ht="14.25" customHeight="1" x14ac:dyDescent="0.25">
      <c r="A634" s="35"/>
      <c r="B634" s="36"/>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c r="BT634" s="35"/>
      <c r="BU634" s="35"/>
      <c r="BV634" s="35"/>
      <c r="BW634" s="35"/>
      <c r="BX634" s="35"/>
      <c r="BY634" s="35"/>
      <c r="BZ634" s="35"/>
    </row>
    <row r="635" spans="1:78" ht="14.25" customHeight="1" x14ac:dyDescent="0.25">
      <c r="A635" s="35"/>
      <c r="B635" s="36"/>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c r="BI635" s="35"/>
      <c r="BJ635" s="35"/>
      <c r="BK635" s="35"/>
      <c r="BL635" s="35"/>
      <c r="BM635" s="35"/>
      <c r="BN635" s="35"/>
      <c r="BO635" s="35"/>
      <c r="BP635" s="35"/>
      <c r="BQ635" s="35"/>
      <c r="BR635" s="35"/>
      <c r="BS635" s="35"/>
      <c r="BT635" s="35"/>
      <c r="BU635" s="35"/>
      <c r="BV635" s="35"/>
      <c r="BW635" s="35"/>
      <c r="BX635" s="35"/>
      <c r="BY635" s="35"/>
      <c r="BZ635" s="35"/>
    </row>
    <row r="636" spans="1:78" ht="14.25" customHeight="1" x14ac:dyDescent="0.25">
      <c r="A636" s="35"/>
      <c r="B636" s="36"/>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c r="BT636" s="35"/>
      <c r="BU636" s="35"/>
      <c r="BV636" s="35"/>
      <c r="BW636" s="35"/>
      <c r="BX636" s="35"/>
      <c r="BY636" s="35"/>
      <c r="BZ636" s="35"/>
    </row>
    <row r="637" spans="1:78" ht="14.25" customHeight="1" x14ac:dyDescent="0.25">
      <c r="A637" s="35"/>
      <c r="B637" s="36"/>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c r="BI637" s="35"/>
      <c r="BJ637" s="35"/>
      <c r="BK637" s="35"/>
      <c r="BL637" s="35"/>
      <c r="BM637" s="35"/>
      <c r="BN637" s="35"/>
      <c r="BO637" s="35"/>
      <c r="BP637" s="35"/>
      <c r="BQ637" s="35"/>
      <c r="BR637" s="35"/>
      <c r="BS637" s="35"/>
      <c r="BT637" s="35"/>
      <c r="BU637" s="35"/>
      <c r="BV637" s="35"/>
      <c r="BW637" s="35"/>
      <c r="BX637" s="35"/>
      <c r="BY637" s="35"/>
      <c r="BZ637" s="35"/>
    </row>
    <row r="638" spans="1:78" ht="14.25" customHeight="1" x14ac:dyDescent="0.25">
      <c r="A638" s="35"/>
      <c r="B638" s="36"/>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c r="BI638" s="35"/>
      <c r="BJ638" s="35"/>
      <c r="BK638" s="35"/>
      <c r="BL638" s="35"/>
      <c r="BM638" s="35"/>
      <c r="BN638" s="35"/>
      <c r="BO638" s="35"/>
      <c r="BP638" s="35"/>
      <c r="BQ638" s="35"/>
      <c r="BR638" s="35"/>
      <c r="BS638" s="35"/>
      <c r="BT638" s="35"/>
      <c r="BU638" s="35"/>
      <c r="BV638" s="35"/>
      <c r="BW638" s="35"/>
      <c r="BX638" s="35"/>
      <c r="BY638" s="35"/>
      <c r="BZ638" s="35"/>
    </row>
    <row r="639" spans="1:78" ht="14.25" customHeight="1" x14ac:dyDescent="0.25">
      <c r="A639" s="35"/>
      <c r="B639" s="36"/>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c r="BI639" s="35"/>
      <c r="BJ639" s="35"/>
      <c r="BK639" s="35"/>
      <c r="BL639" s="35"/>
      <c r="BM639" s="35"/>
      <c r="BN639" s="35"/>
      <c r="BO639" s="35"/>
      <c r="BP639" s="35"/>
      <c r="BQ639" s="35"/>
      <c r="BR639" s="35"/>
      <c r="BS639" s="35"/>
      <c r="BT639" s="35"/>
      <c r="BU639" s="35"/>
      <c r="BV639" s="35"/>
      <c r="BW639" s="35"/>
      <c r="BX639" s="35"/>
      <c r="BY639" s="35"/>
      <c r="BZ639" s="35"/>
    </row>
    <row r="640" spans="1:78" ht="14.25" customHeight="1" x14ac:dyDescent="0.25">
      <c r="A640" s="35"/>
      <c r="B640" s="36"/>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c r="BI640" s="35"/>
      <c r="BJ640" s="35"/>
      <c r="BK640" s="35"/>
      <c r="BL640" s="35"/>
      <c r="BM640" s="35"/>
      <c r="BN640" s="35"/>
      <c r="BO640" s="35"/>
      <c r="BP640" s="35"/>
      <c r="BQ640" s="35"/>
      <c r="BR640" s="35"/>
      <c r="BS640" s="35"/>
      <c r="BT640" s="35"/>
      <c r="BU640" s="35"/>
      <c r="BV640" s="35"/>
      <c r="BW640" s="35"/>
      <c r="BX640" s="35"/>
      <c r="BY640" s="35"/>
      <c r="BZ640" s="35"/>
    </row>
    <row r="641" spans="1:78" ht="14.25" customHeight="1" x14ac:dyDescent="0.25">
      <c r="A641" s="35"/>
      <c r="B641" s="36"/>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c r="BI641" s="35"/>
      <c r="BJ641" s="35"/>
      <c r="BK641" s="35"/>
      <c r="BL641" s="35"/>
      <c r="BM641" s="35"/>
      <c r="BN641" s="35"/>
      <c r="BO641" s="35"/>
      <c r="BP641" s="35"/>
      <c r="BQ641" s="35"/>
      <c r="BR641" s="35"/>
      <c r="BS641" s="35"/>
      <c r="BT641" s="35"/>
      <c r="BU641" s="35"/>
      <c r="BV641" s="35"/>
      <c r="BW641" s="35"/>
      <c r="BX641" s="35"/>
      <c r="BY641" s="35"/>
      <c r="BZ641" s="35"/>
    </row>
    <row r="642" spans="1:78" ht="14.25" customHeight="1" x14ac:dyDescent="0.25">
      <c r="A642" s="35"/>
      <c r="B642" s="36"/>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c r="BI642" s="35"/>
      <c r="BJ642" s="35"/>
      <c r="BK642" s="35"/>
      <c r="BL642" s="35"/>
      <c r="BM642" s="35"/>
      <c r="BN642" s="35"/>
      <c r="BO642" s="35"/>
      <c r="BP642" s="35"/>
      <c r="BQ642" s="35"/>
      <c r="BR642" s="35"/>
      <c r="BS642" s="35"/>
      <c r="BT642" s="35"/>
      <c r="BU642" s="35"/>
      <c r="BV642" s="35"/>
      <c r="BW642" s="35"/>
      <c r="BX642" s="35"/>
      <c r="BY642" s="35"/>
      <c r="BZ642" s="35"/>
    </row>
    <row r="643" spans="1:78" ht="14.25" customHeight="1" x14ac:dyDescent="0.25">
      <c r="A643" s="35"/>
      <c r="B643" s="36"/>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c r="BI643" s="35"/>
      <c r="BJ643" s="35"/>
      <c r="BK643" s="35"/>
      <c r="BL643" s="35"/>
      <c r="BM643" s="35"/>
      <c r="BN643" s="35"/>
      <c r="BO643" s="35"/>
      <c r="BP643" s="35"/>
      <c r="BQ643" s="35"/>
      <c r="BR643" s="35"/>
      <c r="BS643" s="35"/>
      <c r="BT643" s="35"/>
      <c r="BU643" s="35"/>
      <c r="BV643" s="35"/>
      <c r="BW643" s="35"/>
      <c r="BX643" s="35"/>
      <c r="BY643" s="35"/>
      <c r="BZ643" s="35"/>
    </row>
    <row r="644" spans="1:78" ht="14.25" customHeight="1" x14ac:dyDescent="0.25">
      <c r="A644" s="35"/>
      <c r="B644" s="36"/>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c r="BI644" s="35"/>
      <c r="BJ644" s="35"/>
      <c r="BK644" s="35"/>
      <c r="BL644" s="35"/>
      <c r="BM644" s="35"/>
      <c r="BN644" s="35"/>
      <c r="BO644" s="35"/>
      <c r="BP644" s="35"/>
      <c r="BQ644" s="35"/>
      <c r="BR644" s="35"/>
      <c r="BS644" s="35"/>
      <c r="BT644" s="35"/>
      <c r="BU644" s="35"/>
      <c r="BV644" s="35"/>
      <c r="BW644" s="35"/>
      <c r="BX644" s="35"/>
      <c r="BY644" s="35"/>
      <c r="BZ644" s="35"/>
    </row>
    <row r="645" spans="1:78" ht="14.25" customHeight="1" x14ac:dyDescent="0.25">
      <c r="A645" s="35"/>
      <c r="B645" s="36"/>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c r="BI645" s="35"/>
      <c r="BJ645" s="35"/>
      <c r="BK645" s="35"/>
      <c r="BL645" s="35"/>
      <c r="BM645" s="35"/>
      <c r="BN645" s="35"/>
      <c r="BO645" s="35"/>
      <c r="BP645" s="35"/>
      <c r="BQ645" s="35"/>
      <c r="BR645" s="35"/>
      <c r="BS645" s="35"/>
      <c r="BT645" s="35"/>
      <c r="BU645" s="35"/>
      <c r="BV645" s="35"/>
      <c r="BW645" s="35"/>
      <c r="BX645" s="35"/>
      <c r="BY645" s="35"/>
      <c r="BZ645" s="35"/>
    </row>
    <row r="646" spans="1:78" ht="14.25" customHeight="1" x14ac:dyDescent="0.25">
      <c r="A646" s="35"/>
      <c r="B646" s="36"/>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35"/>
      <c r="BN646" s="35"/>
      <c r="BO646" s="35"/>
      <c r="BP646" s="35"/>
      <c r="BQ646" s="35"/>
      <c r="BR646" s="35"/>
      <c r="BS646" s="35"/>
      <c r="BT646" s="35"/>
      <c r="BU646" s="35"/>
      <c r="BV646" s="35"/>
      <c r="BW646" s="35"/>
      <c r="BX646" s="35"/>
      <c r="BY646" s="35"/>
      <c r="BZ646" s="35"/>
    </row>
    <row r="647" spans="1:78" ht="14.25" customHeight="1" x14ac:dyDescent="0.25">
      <c r="A647" s="35"/>
      <c r="B647" s="36"/>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5"/>
      <c r="BK647" s="35"/>
      <c r="BL647" s="35"/>
      <c r="BM647" s="35"/>
      <c r="BN647" s="35"/>
      <c r="BO647" s="35"/>
      <c r="BP647" s="35"/>
      <c r="BQ647" s="35"/>
      <c r="BR647" s="35"/>
      <c r="BS647" s="35"/>
      <c r="BT647" s="35"/>
      <c r="BU647" s="35"/>
      <c r="BV647" s="35"/>
      <c r="BW647" s="35"/>
      <c r="BX647" s="35"/>
      <c r="BY647" s="35"/>
      <c r="BZ647" s="35"/>
    </row>
    <row r="648" spans="1:78" ht="14.25" customHeight="1" x14ac:dyDescent="0.25">
      <c r="A648" s="35"/>
      <c r="B648" s="36"/>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c r="BI648" s="35"/>
      <c r="BJ648" s="35"/>
      <c r="BK648" s="35"/>
      <c r="BL648" s="35"/>
      <c r="BM648" s="35"/>
      <c r="BN648" s="35"/>
      <c r="BO648" s="35"/>
      <c r="BP648" s="35"/>
      <c r="BQ648" s="35"/>
      <c r="BR648" s="35"/>
      <c r="BS648" s="35"/>
      <c r="BT648" s="35"/>
      <c r="BU648" s="35"/>
      <c r="BV648" s="35"/>
      <c r="BW648" s="35"/>
      <c r="BX648" s="35"/>
      <c r="BY648" s="35"/>
      <c r="BZ648" s="35"/>
    </row>
    <row r="649" spans="1:78" ht="14.25" customHeight="1" x14ac:dyDescent="0.25">
      <c r="A649" s="35"/>
      <c r="B649" s="36"/>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c r="BI649" s="35"/>
      <c r="BJ649" s="35"/>
      <c r="BK649" s="35"/>
      <c r="BL649" s="35"/>
      <c r="BM649" s="35"/>
      <c r="BN649" s="35"/>
      <c r="BO649" s="35"/>
      <c r="BP649" s="35"/>
      <c r="BQ649" s="35"/>
      <c r="BR649" s="35"/>
      <c r="BS649" s="35"/>
      <c r="BT649" s="35"/>
      <c r="BU649" s="35"/>
      <c r="BV649" s="35"/>
      <c r="BW649" s="35"/>
      <c r="BX649" s="35"/>
      <c r="BY649" s="35"/>
      <c r="BZ649" s="35"/>
    </row>
    <row r="650" spans="1:78" ht="14.25" customHeight="1" x14ac:dyDescent="0.25">
      <c r="A650" s="35"/>
      <c r="B650" s="36"/>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c r="BI650" s="35"/>
      <c r="BJ650" s="35"/>
      <c r="BK650" s="35"/>
      <c r="BL650" s="35"/>
      <c r="BM650" s="35"/>
      <c r="BN650" s="35"/>
      <c r="BO650" s="35"/>
      <c r="BP650" s="35"/>
      <c r="BQ650" s="35"/>
      <c r="BR650" s="35"/>
      <c r="BS650" s="35"/>
      <c r="BT650" s="35"/>
      <c r="BU650" s="35"/>
      <c r="BV650" s="35"/>
      <c r="BW650" s="35"/>
      <c r="BX650" s="35"/>
      <c r="BY650" s="35"/>
      <c r="BZ650" s="35"/>
    </row>
    <row r="651" spans="1:78" ht="14.25" customHeight="1" x14ac:dyDescent="0.25">
      <c r="A651" s="35"/>
      <c r="B651" s="36"/>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c r="BI651" s="35"/>
      <c r="BJ651" s="35"/>
      <c r="BK651" s="35"/>
      <c r="BL651" s="35"/>
      <c r="BM651" s="35"/>
      <c r="BN651" s="35"/>
      <c r="BO651" s="35"/>
      <c r="BP651" s="35"/>
      <c r="BQ651" s="35"/>
      <c r="BR651" s="35"/>
      <c r="BS651" s="35"/>
      <c r="BT651" s="35"/>
      <c r="BU651" s="35"/>
      <c r="BV651" s="35"/>
      <c r="BW651" s="35"/>
      <c r="BX651" s="35"/>
      <c r="BY651" s="35"/>
      <c r="BZ651" s="35"/>
    </row>
    <row r="652" spans="1:78" ht="14.25" customHeight="1" x14ac:dyDescent="0.25">
      <c r="A652" s="35"/>
      <c r="B652" s="36"/>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c r="BI652" s="35"/>
      <c r="BJ652" s="35"/>
      <c r="BK652" s="35"/>
      <c r="BL652" s="35"/>
      <c r="BM652" s="35"/>
      <c r="BN652" s="35"/>
      <c r="BO652" s="35"/>
      <c r="BP652" s="35"/>
      <c r="BQ652" s="35"/>
      <c r="BR652" s="35"/>
      <c r="BS652" s="35"/>
      <c r="BT652" s="35"/>
      <c r="BU652" s="35"/>
      <c r="BV652" s="35"/>
      <c r="BW652" s="35"/>
      <c r="BX652" s="35"/>
      <c r="BY652" s="35"/>
      <c r="BZ652" s="35"/>
    </row>
    <row r="653" spans="1:78" ht="14.25" customHeight="1" x14ac:dyDescent="0.25">
      <c r="A653" s="35"/>
      <c r="B653" s="36"/>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c r="BI653" s="35"/>
      <c r="BJ653" s="35"/>
      <c r="BK653" s="35"/>
      <c r="BL653" s="35"/>
      <c r="BM653" s="35"/>
      <c r="BN653" s="35"/>
      <c r="BO653" s="35"/>
      <c r="BP653" s="35"/>
      <c r="BQ653" s="35"/>
      <c r="BR653" s="35"/>
      <c r="BS653" s="35"/>
      <c r="BT653" s="35"/>
      <c r="BU653" s="35"/>
      <c r="BV653" s="35"/>
      <c r="BW653" s="35"/>
      <c r="BX653" s="35"/>
      <c r="BY653" s="35"/>
      <c r="BZ653" s="35"/>
    </row>
    <row r="654" spans="1:78" ht="14.25" customHeight="1" x14ac:dyDescent="0.25">
      <c r="A654" s="35"/>
      <c r="B654" s="36"/>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c r="BI654" s="35"/>
      <c r="BJ654" s="35"/>
      <c r="BK654" s="35"/>
      <c r="BL654" s="35"/>
      <c r="BM654" s="35"/>
      <c r="BN654" s="35"/>
      <c r="BO654" s="35"/>
      <c r="BP654" s="35"/>
      <c r="BQ654" s="35"/>
      <c r="BR654" s="35"/>
      <c r="BS654" s="35"/>
      <c r="BT654" s="35"/>
      <c r="BU654" s="35"/>
      <c r="BV654" s="35"/>
      <c r="BW654" s="35"/>
      <c r="BX654" s="35"/>
      <c r="BY654" s="35"/>
      <c r="BZ654" s="35"/>
    </row>
    <row r="655" spans="1:78" ht="14.25" customHeight="1" x14ac:dyDescent="0.25">
      <c r="A655" s="35"/>
      <c r="B655" s="36"/>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c r="BI655" s="35"/>
      <c r="BJ655" s="35"/>
      <c r="BK655" s="35"/>
      <c r="BL655" s="35"/>
      <c r="BM655" s="35"/>
      <c r="BN655" s="35"/>
      <c r="BO655" s="35"/>
      <c r="BP655" s="35"/>
      <c r="BQ655" s="35"/>
      <c r="BR655" s="35"/>
      <c r="BS655" s="35"/>
      <c r="BT655" s="35"/>
      <c r="BU655" s="35"/>
      <c r="BV655" s="35"/>
      <c r="BW655" s="35"/>
      <c r="BX655" s="35"/>
      <c r="BY655" s="35"/>
      <c r="BZ655" s="35"/>
    </row>
    <row r="656" spans="1:78" ht="14.25" customHeight="1" x14ac:dyDescent="0.25">
      <c r="A656" s="35"/>
      <c r="B656" s="36"/>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c r="BI656" s="35"/>
      <c r="BJ656" s="35"/>
      <c r="BK656" s="35"/>
      <c r="BL656" s="35"/>
      <c r="BM656" s="35"/>
      <c r="BN656" s="35"/>
      <c r="BO656" s="35"/>
      <c r="BP656" s="35"/>
      <c r="BQ656" s="35"/>
      <c r="BR656" s="35"/>
      <c r="BS656" s="35"/>
      <c r="BT656" s="35"/>
      <c r="BU656" s="35"/>
      <c r="BV656" s="35"/>
      <c r="BW656" s="35"/>
      <c r="BX656" s="35"/>
      <c r="BY656" s="35"/>
      <c r="BZ656" s="35"/>
    </row>
    <row r="657" spans="1:78" ht="14.25" customHeight="1" x14ac:dyDescent="0.25">
      <c r="A657" s="35"/>
      <c r="B657" s="36"/>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c r="BI657" s="35"/>
      <c r="BJ657" s="35"/>
      <c r="BK657" s="35"/>
      <c r="BL657" s="35"/>
      <c r="BM657" s="35"/>
      <c r="BN657" s="35"/>
      <c r="BO657" s="35"/>
      <c r="BP657" s="35"/>
      <c r="BQ657" s="35"/>
      <c r="BR657" s="35"/>
      <c r="BS657" s="35"/>
      <c r="BT657" s="35"/>
      <c r="BU657" s="35"/>
      <c r="BV657" s="35"/>
      <c r="BW657" s="35"/>
      <c r="BX657" s="35"/>
      <c r="BY657" s="35"/>
      <c r="BZ657" s="35"/>
    </row>
    <row r="658" spans="1:78" ht="14.25" customHeight="1" x14ac:dyDescent="0.25">
      <c r="A658" s="35"/>
      <c r="B658" s="36"/>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c r="BI658" s="35"/>
      <c r="BJ658" s="35"/>
      <c r="BK658" s="35"/>
      <c r="BL658" s="35"/>
      <c r="BM658" s="35"/>
      <c r="BN658" s="35"/>
      <c r="BO658" s="35"/>
      <c r="BP658" s="35"/>
      <c r="BQ658" s="35"/>
      <c r="BR658" s="35"/>
      <c r="BS658" s="35"/>
      <c r="BT658" s="35"/>
      <c r="BU658" s="35"/>
      <c r="BV658" s="35"/>
      <c r="BW658" s="35"/>
      <c r="BX658" s="35"/>
      <c r="BY658" s="35"/>
      <c r="BZ658" s="35"/>
    </row>
    <row r="659" spans="1:78" ht="14.25" customHeight="1" x14ac:dyDescent="0.25">
      <c r="A659" s="35"/>
      <c r="B659" s="36"/>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35"/>
      <c r="BP659" s="35"/>
      <c r="BQ659" s="35"/>
      <c r="BR659" s="35"/>
      <c r="BS659" s="35"/>
      <c r="BT659" s="35"/>
      <c r="BU659" s="35"/>
      <c r="BV659" s="35"/>
      <c r="BW659" s="35"/>
      <c r="BX659" s="35"/>
      <c r="BY659" s="35"/>
      <c r="BZ659" s="35"/>
    </row>
    <row r="660" spans="1:78" ht="14.25" customHeight="1" x14ac:dyDescent="0.25">
      <c r="A660" s="35"/>
      <c r="B660" s="36"/>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5"/>
      <c r="BP660" s="35"/>
      <c r="BQ660" s="35"/>
      <c r="BR660" s="35"/>
      <c r="BS660" s="35"/>
      <c r="BT660" s="35"/>
      <c r="BU660" s="35"/>
      <c r="BV660" s="35"/>
      <c r="BW660" s="35"/>
      <c r="BX660" s="35"/>
      <c r="BY660" s="35"/>
      <c r="BZ660" s="35"/>
    </row>
    <row r="661" spans="1:78" ht="14.25" customHeight="1" x14ac:dyDescent="0.25">
      <c r="A661" s="35"/>
      <c r="B661" s="36"/>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c r="BI661" s="35"/>
      <c r="BJ661" s="35"/>
      <c r="BK661" s="35"/>
      <c r="BL661" s="35"/>
      <c r="BM661" s="35"/>
      <c r="BN661" s="35"/>
      <c r="BO661" s="35"/>
      <c r="BP661" s="35"/>
      <c r="BQ661" s="35"/>
      <c r="BR661" s="35"/>
      <c r="BS661" s="35"/>
      <c r="BT661" s="35"/>
      <c r="BU661" s="35"/>
      <c r="BV661" s="35"/>
      <c r="BW661" s="35"/>
      <c r="BX661" s="35"/>
      <c r="BY661" s="35"/>
      <c r="BZ661" s="35"/>
    </row>
    <row r="662" spans="1:78" ht="14.25" customHeight="1" x14ac:dyDescent="0.25">
      <c r="A662" s="35"/>
      <c r="B662" s="36"/>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c r="BI662" s="35"/>
      <c r="BJ662" s="35"/>
      <c r="BK662" s="35"/>
      <c r="BL662" s="35"/>
      <c r="BM662" s="35"/>
      <c r="BN662" s="35"/>
      <c r="BO662" s="35"/>
      <c r="BP662" s="35"/>
      <c r="BQ662" s="35"/>
      <c r="BR662" s="35"/>
      <c r="BS662" s="35"/>
      <c r="BT662" s="35"/>
      <c r="BU662" s="35"/>
      <c r="BV662" s="35"/>
      <c r="BW662" s="35"/>
      <c r="BX662" s="35"/>
      <c r="BY662" s="35"/>
      <c r="BZ662" s="35"/>
    </row>
    <row r="663" spans="1:78" ht="14.25" customHeight="1" x14ac:dyDescent="0.25">
      <c r="A663" s="35"/>
      <c r="B663" s="36"/>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5"/>
      <c r="BP663" s="35"/>
      <c r="BQ663" s="35"/>
      <c r="BR663" s="35"/>
      <c r="BS663" s="35"/>
      <c r="BT663" s="35"/>
      <c r="BU663" s="35"/>
      <c r="BV663" s="35"/>
      <c r="BW663" s="35"/>
      <c r="BX663" s="35"/>
      <c r="BY663" s="35"/>
      <c r="BZ663" s="35"/>
    </row>
    <row r="664" spans="1:78" ht="14.25" customHeight="1" x14ac:dyDescent="0.25">
      <c r="A664" s="35"/>
      <c r="B664" s="36"/>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c r="BT664" s="35"/>
      <c r="BU664" s="35"/>
      <c r="BV664" s="35"/>
      <c r="BW664" s="35"/>
      <c r="BX664" s="35"/>
      <c r="BY664" s="35"/>
      <c r="BZ664" s="35"/>
    </row>
    <row r="665" spans="1:78" ht="14.25" customHeight="1" x14ac:dyDescent="0.25">
      <c r="A665" s="35"/>
      <c r="B665" s="36"/>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J665" s="35"/>
      <c r="BK665" s="35"/>
      <c r="BL665" s="35"/>
      <c r="BM665" s="35"/>
      <c r="BN665" s="35"/>
      <c r="BO665" s="35"/>
      <c r="BP665" s="35"/>
      <c r="BQ665" s="35"/>
      <c r="BR665" s="35"/>
      <c r="BS665" s="35"/>
      <c r="BT665" s="35"/>
      <c r="BU665" s="35"/>
      <c r="BV665" s="35"/>
      <c r="BW665" s="35"/>
      <c r="BX665" s="35"/>
      <c r="BY665" s="35"/>
      <c r="BZ665" s="35"/>
    </row>
    <row r="666" spans="1:78" ht="14.25" customHeight="1" x14ac:dyDescent="0.25">
      <c r="A666" s="35"/>
      <c r="B666" s="36"/>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c r="BU666" s="35"/>
      <c r="BV666" s="35"/>
      <c r="BW666" s="35"/>
      <c r="BX666" s="35"/>
      <c r="BY666" s="35"/>
      <c r="BZ666" s="35"/>
    </row>
    <row r="667" spans="1:78" ht="14.25" customHeight="1" x14ac:dyDescent="0.25">
      <c r="A667" s="35"/>
      <c r="B667" s="36"/>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c r="BI667" s="35"/>
      <c r="BJ667" s="35"/>
      <c r="BK667" s="35"/>
      <c r="BL667" s="35"/>
      <c r="BM667" s="35"/>
      <c r="BN667" s="35"/>
      <c r="BO667" s="35"/>
      <c r="BP667" s="35"/>
      <c r="BQ667" s="35"/>
      <c r="BR667" s="35"/>
      <c r="BS667" s="35"/>
      <c r="BT667" s="35"/>
      <c r="BU667" s="35"/>
      <c r="BV667" s="35"/>
      <c r="BW667" s="35"/>
      <c r="BX667" s="35"/>
      <c r="BY667" s="35"/>
      <c r="BZ667" s="35"/>
    </row>
    <row r="668" spans="1:78" ht="14.25" customHeight="1" x14ac:dyDescent="0.25">
      <c r="A668" s="35"/>
      <c r="B668" s="36"/>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c r="BI668" s="35"/>
      <c r="BJ668" s="35"/>
      <c r="BK668" s="35"/>
      <c r="BL668" s="35"/>
      <c r="BM668" s="35"/>
      <c r="BN668" s="35"/>
      <c r="BO668" s="35"/>
      <c r="BP668" s="35"/>
      <c r="BQ668" s="35"/>
      <c r="BR668" s="35"/>
      <c r="BS668" s="35"/>
      <c r="BT668" s="35"/>
      <c r="BU668" s="35"/>
      <c r="BV668" s="35"/>
      <c r="BW668" s="35"/>
      <c r="BX668" s="35"/>
      <c r="BY668" s="35"/>
      <c r="BZ668" s="35"/>
    </row>
    <row r="669" spans="1:78" ht="14.25" customHeight="1" x14ac:dyDescent="0.25">
      <c r="A669" s="35"/>
      <c r="B669" s="36"/>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c r="BI669" s="35"/>
      <c r="BJ669" s="35"/>
      <c r="BK669" s="35"/>
      <c r="BL669" s="35"/>
      <c r="BM669" s="35"/>
      <c r="BN669" s="35"/>
      <c r="BO669" s="35"/>
      <c r="BP669" s="35"/>
      <c r="BQ669" s="35"/>
      <c r="BR669" s="35"/>
      <c r="BS669" s="35"/>
      <c r="BT669" s="35"/>
      <c r="BU669" s="35"/>
      <c r="BV669" s="35"/>
      <c r="BW669" s="35"/>
      <c r="BX669" s="35"/>
      <c r="BY669" s="35"/>
      <c r="BZ669" s="35"/>
    </row>
    <row r="670" spans="1:78" ht="14.25" customHeight="1" x14ac:dyDescent="0.25">
      <c r="A670" s="35"/>
      <c r="B670" s="36"/>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Q670" s="35"/>
      <c r="BR670" s="35"/>
      <c r="BS670" s="35"/>
      <c r="BT670" s="35"/>
      <c r="BU670" s="35"/>
      <c r="BV670" s="35"/>
      <c r="BW670" s="35"/>
      <c r="BX670" s="35"/>
      <c r="BY670" s="35"/>
      <c r="BZ670" s="35"/>
    </row>
    <row r="671" spans="1:78" ht="14.25" customHeight="1" x14ac:dyDescent="0.25">
      <c r="A671" s="35"/>
      <c r="B671" s="36"/>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c r="BI671" s="35"/>
      <c r="BJ671" s="35"/>
      <c r="BK671" s="35"/>
      <c r="BL671" s="35"/>
      <c r="BM671" s="35"/>
      <c r="BN671" s="35"/>
      <c r="BO671" s="35"/>
      <c r="BP671" s="35"/>
      <c r="BQ671" s="35"/>
      <c r="BR671" s="35"/>
      <c r="BS671" s="35"/>
      <c r="BT671" s="35"/>
      <c r="BU671" s="35"/>
      <c r="BV671" s="35"/>
      <c r="BW671" s="35"/>
      <c r="BX671" s="35"/>
      <c r="BY671" s="35"/>
      <c r="BZ671" s="35"/>
    </row>
    <row r="672" spans="1:78" ht="14.25" customHeight="1" x14ac:dyDescent="0.25">
      <c r="A672" s="35"/>
      <c r="B672" s="36"/>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c r="BI672" s="35"/>
      <c r="BJ672" s="35"/>
      <c r="BK672" s="35"/>
      <c r="BL672" s="35"/>
      <c r="BM672" s="35"/>
      <c r="BN672" s="35"/>
      <c r="BO672" s="35"/>
      <c r="BP672" s="35"/>
      <c r="BQ672" s="35"/>
      <c r="BR672" s="35"/>
      <c r="BS672" s="35"/>
      <c r="BT672" s="35"/>
      <c r="BU672" s="35"/>
      <c r="BV672" s="35"/>
      <c r="BW672" s="35"/>
      <c r="BX672" s="35"/>
      <c r="BY672" s="35"/>
      <c r="BZ672" s="35"/>
    </row>
    <row r="673" spans="1:78" ht="14.25" customHeight="1" x14ac:dyDescent="0.25">
      <c r="A673" s="35"/>
      <c r="B673" s="36"/>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c r="BI673" s="35"/>
      <c r="BJ673" s="35"/>
      <c r="BK673" s="35"/>
      <c r="BL673" s="35"/>
      <c r="BM673" s="35"/>
      <c r="BN673" s="35"/>
      <c r="BO673" s="35"/>
      <c r="BP673" s="35"/>
      <c r="BQ673" s="35"/>
      <c r="BR673" s="35"/>
      <c r="BS673" s="35"/>
      <c r="BT673" s="35"/>
      <c r="BU673" s="35"/>
      <c r="BV673" s="35"/>
      <c r="BW673" s="35"/>
      <c r="BX673" s="35"/>
      <c r="BY673" s="35"/>
      <c r="BZ673" s="35"/>
    </row>
    <row r="674" spans="1:78" ht="14.25" customHeight="1" x14ac:dyDescent="0.25">
      <c r="A674" s="35"/>
      <c r="B674" s="36"/>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c r="BI674" s="35"/>
      <c r="BJ674" s="35"/>
      <c r="BK674" s="35"/>
      <c r="BL674" s="35"/>
      <c r="BM674" s="35"/>
      <c r="BN674" s="35"/>
      <c r="BO674" s="35"/>
      <c r="BP674" s="35"/>
      <c r="BQ674" s="35"/>
      <c r="BR674" s="35"/>
      <c r="BS674" s="35"/>
      <c r="BT674" s="35"/>
      <c r="BU674" s="35"/>
      <c r="BV674" s="35"/>
      <c r="BW674" s="35"/>
      <c r="BX674" s="35"/>
      <c r="BY674" s="35"/>
      <c r="BZ674" s="35"/>
    </row>
    <row r="675" spans="1:78" ht="14.25" customHeight="1" x14ac:dyDescent="0.25">
      <c r="A675" s="35"/>
      <c r="B675" s="36"/>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c r="BI675" s="35"/>
      <c r="BJ675" s="35"/>
      <c r="BK675" s="35"/>
      <c r="BL675" s="35"/>
      <c r="BM675" s="35"/>
      <c r="BN675" s="35"/>
      <c r="BO675" s="35"/>
      <c r="BP675" s="35"/>
      <c r="BQ675" s="35"/>
      <c r="BR675" s="35"/>
      <c r="BS675" s="35"/>
      <c r="BT675" s="35"/>
      <c r="BU675" s="35"/>
      <c r="BV675" s="35"/>
      <c r="BW675" s="35"/>
      <c r="BX675" s="35"/>
      <c r="BY675" s="35"/>
      <c r="BZ675" s="35"/>
    </row>
    <row r="676" spans="1:78" ht="14.25" customHeight="1" x14ac:dyDescent="0.25">
      <c r="A676" s="35"/>
      <c r="B676" s="36"/>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Q676" s="35"/>
      <c r="BR676" s="35"/>
      <c r="BS676" s="35"/>
      <c r="BT676" s="35"/>
      <c r="BU676" s="35"/>
      <c r="BV676" s="35"/>
      <c r="BW676" s="35"/>
      <c r="BX676" s="35"/>
      <c r="BY676" s="35"/>
      <c r="BZ676" s="35"/>
    </row>
    <row r="677" spans="1:78" ht="14.25" customHeight="1" x14ac:dyDescent="0.25">
      <c r="A677" s="35"/>
      <c r="B677" s="36"/>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35"/>
      <c r="BN677" s="35"/>
      <c r="BO677" s="35"/>
      <c r="BP677" s="35"/>
      <c r="BQ677" s="35"/>
      <c r="BR677" s="35"/>
      <c r="BS677" s="35"/>
      <c r="BT677" s="35"/>
      <c r="BU677" s="35"/>
      <c r="BV677" s="35"/>
      <c r="BW677" s="35"/>
      <c r="BX677" s="35"/>
      <c r="BY677" s="35"/>
      <c r="BZ677" s="35"/>
    </row>
    <row r="678" spans="1:78" ht="14.25" customHeight="1" x14ac:dyDescent="0.25">
      <c r="A678" s="35"/>
      <c r="B678" s="36"/>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35"/>
      <c r="BN678" s="35"/>
      <c r="BO678" s="35"/>
      <c r="BP678" s="35"/>
      <c r="BQ678" s="35"/>
      <c r="BR678" s="35"/>
      <c r="BS678" s="35"/>
      <c r="BT678" s="35"/>
      <c r="BU678" s="35"/>
      <c r="BV678" s="35"/>
      <c r="BW678" s="35"/>
      <c r="BX678" s="35"/>
      <c r="BY678" s="35"/>
      <c r="BZ678" s="35"/>
    </row>
    <row r="679" spans="1:78" ht="14.25" customHeight="1" x14ac:dyDescent="0.25">
      <c r="A679" s="35"/>
      <c r="B679" s="36"/>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Q679" s="35"/>
      <c r="BR679" s="35"/>
      <c r="BS679" s="35"/>
      <c r="BT679" s="35"/>
      <c r="BU679" s="35"/>
      <c r="BV679" s="35"/>
      <c r="BW679" s="35"/>
      <c r="BX679" s="35"/>
      <c r="BY679" s="35"/>
      <c r="BZ679" s="35"/>
    </row>
    <row r="680" spans="1:78" ht="14.25" customHeight="1" x14ac:dyDescent="0.25">
      <c r="A680" s="35"/>
      <c r="B680" s="36"/>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Q680" s="35"/>
      <c r="BR680" s="35"/>
      <c r="BS680" s="35"/>
      <c r="BT680" s="35"/>
      <c r="BU680" s="35"/>
      <c r="BV680" s="35"/>
      <c r="BW680" s="35"/>
      <c r="BX680" s="35"/>
      <c r="BY680" s="35"/>
      <c r="BZ680" s="35"/>
    </row>
    <row r="681" spans="1:78" ht="14.25" customHeight="1" x14ac:dyDescent="0.25">
      <c r="A681" s="35"/>
      <c r="B681" s="36"/>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35"/>
      <c r="BR681" s="35"/>
      <c r="BS681" s="35"/>
      <c r="BT681" s="35"/>
      <c r="BU681" s="35"/>
      <c r="BV681" s="35"/>
      <c r="BW681" s="35"/>
      <c r="BX681" s="35"/>
      <c r="BY681" s="35"/>
      <c r="BZ681" s="35"/>
    </row>
    <row r="682" spans="1:78" ht="14.25" customHeight="1" x14ac:dyDescent="0.25">
      <c r="A682" s="35"/>
      <c r="B682" s="36"/>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c r="BT682" s="35"/>
      <c r="BU682" s="35"/>
      <c r="BV682" s="35"/>
      <c r="BW682" s="35"/>
      <c r="BX682" s="35"/>
      <c r="BY682" s="35"/>
      <c r="BZ682" s="35"/>
    </row>
    <row r="683" spans="1:78" ht="14.25" customHeight="1" x14ac:dyDescent="0.25">
      <c r="A683" s="35"/>
      <c r="B683" s="36"/>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35"/>
      <c r="BR683" s="35"/>
      <c r="BS683" s="35"/>
      <c r="BT683" s="35"/>
      <c r="BU683" s="35"/>
      <c r="BV683" s="35"/>
      <c r="BW683" s="35"/>
      <c r="BX683" s="35"/>
      <c r="BY683" s="35"/>
      <c r="BZ683" s="35"/>
    </row>
    <row r="684" spans="1:78" ht="14.25" customHeight="1" x14ac:dyDescent="0.25">
      <c r="A684" s="35"/>
      <c r="B684" s="36"/>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c r="BI684" s="35"/>
      <c r="BJ684" s="35"/>
      <c r="BK684" s="35"/>
      <c r="BL684" s="35"/>
      <c r="BM684" s="35"/>
      <c r="BN684" s="35"/>
      <c r="BO684" s="35"/>
      <c r="BP684" s="35"/>
      <c r="BQ684" s="35"/>
      <c r="BR684" s="35"/>
      <c r="BS684" s="35"/>
      <c r="BT684" s="35"/>
      <c r="BU684" s="35"/>
      <c r="BV684" s="35"/>
      <c r="BW684" s="35"/>
      <c r="BX684" s="35"/>
      <c r="BY684" s="35"/>
      <c r="BZ684" s="35"/>
    </row>
    <row r="685" spans="1:78" ht="14.25" customHeight="1" x14ac:dyDescent="0.25">
      <c r="A685" s="35"/>
      <c r="B685" s="36"/>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c r="BS685" s="35"/>
      <c r="BT685" s="35"/>
      <c r="BU685" s="35"/>
      <c r="BV685" s="35"/>
      <c r="BW685" s="35"/>
      <c r="BX685" s="35"/>
      <c r="BY685" s="35"/>
      <c r="BZ685" s="35"/>
    </row>
    <row r="686" spans="1:78" ht="14.25" customHeight="1" x14ac:dyDescent="0.25">
      <c r="A686" s="35"/>
      <c r="B686" s="36"/>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c r="BS686" s="35"/>
      <c r="BT686" s="35"/>
      <c r="BU686" s="35"/>
      <c r="BV686" s="35"/>
      <c r="BW686" s="35"/>
      <c r="BX686" s="35"/>
      <c r="BY686" s="35"/>
      <c r="BZ686" s="35"/>
    </row>
    <row r="687" spans="1:78" ht="14.25" customHeight="1" x14ac:dyDescent="0.25">
      <c r="A687" s="35"/>
      <c r="B687" s="36"/>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c r="BI687" s="35"/>
      <c r="BJ687" s="35"/>
      <c r="BK687" s="35"/>
      <c r="BL687" s="35"/>
      <c r="BM687" s="35"/>
      <c r="BN687" s="35"/>
      <c r="BO687" s="35"/>
      <c r="BP687" s="35"/>
      <c r="BQ687" s="35"/>
      <c r="BR687" s="35"/>
      <c r="BS687" s="35"/>
      <c r="BT687" s="35"/>
      <c r="BU687" s="35"/>
      <c r="BV687" s="35"/>
      <c r="BW687" s="35"/>
      <c r="BX687" s="35"/>
      <c r="BY687" s="35"/>
      <c r="BZ687" s="35"/>
    </row>
    <row r="688" spans="1:78" ht="14.25" customHeight="1" x14ac:dyDescent="0.25">
      <c r="A688" s="35"/>
      <c r="B688" s="36"/>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c r="BI688" s="35"/>
      <c r="BJ688" s="35"/>
      <c r="BK688" s="35"/>
      <c r="BL688" s="35"/>
      <c r="BM688" s="35"/>
      <c r="BN688" s="35"/>
      <c r="BO688" s="35"/>
      <c r="BP688" s="35"/>
      <c r="BQ688" s="35"/>
      <c r="BR688" s="35"/>
      <c r="BS688" s="35"/>
      <c r="BT688" s="35"/>
      <c r="BU688" s="35"/>
      <c r="BV688" s="35"/>
      <c r="BW688" s="35"/>
      <c r="BX688" s="35"/>
      <c r="BY688" s="35"/>
      <c r="BZ688" s="35"/>
    </row>
    <row r="689" spans="1:78" ht="14.25" customHeight="1" x14ac:dyDescent="0.25">
      <c r="A689" s="35"/>
      <c r="B689" s="36"/>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c r="BI689" s="35"/>
      <c r="BJ689" s="35"/>
      <c r="BK689" s="35"/>
      <c r="BL689" s="35"/>
      <c r="BM689" s="35"/>
      <c r="BN689" s="35"/>
      <c r="BO689" s="35"/>
      <c r="BP689" s="35"/>
      <c r="BQ689" s="35"/>
      <c r="BR689" s="35"/>
      <c r="BS689" s="35"/>
      <c r="BT689" s="35"/>
      <c r="BU689" s="35"/>
      <c r="BV689" s="35"/>
      <c r="BW689" s="35"/>
      <c r="BX689" s="35"/>
      <c r="BY689" s="35"/>
      <c r="BZ689" s="35"/>
    </row>
    <row r="690" spans="1:78" ht="14.25" customHeight="1" x14ac:dyDescent="0.25">
      <c r="A690" s="35"/>
      <c r="B690" s="36"/>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5"/>
      <c r="BO690" s="35"/>
      <c r="BP690" s="35"/>
      <c r="BQ690" s="35"/>
      <c r="BR690" s="35"/>
      <c r="BS690" s="35"/>
      <c r="BT690" s="35"/>
      <c r="BU690" s="35"/>
      <c r="BV690" s="35"/>
      <c r="BW690" s="35"/>
      <c r="BX690" s="35"/>
      <c r="BY690" s="35"/>
      <c r="BZ690" s="35"/>
    </row>
    <row r="691" spans="1:78" ht="14.25" customHeight="1" x14ac:dyDescent="0.25">
      <c r="A691" s="35"/>
      <c r="B691" s="36"/>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c r="BT691" s="35"/>
      <c r="BU691" s="35"/>
      <c r="BV691" s="35"/>
      <c r="BW691" s="35"/>
      <c r="BX691" s="35"/>
      <c r="BY691" s="35"/>
      <c r="BZ691" s="35"/>
    </row>
    <row r="692" spans="1:78" ht="14.25" customHeight="1" x14ac:dyDescent="0.25">
      <c r="A692" s="35"/>
      <c r="B692" s="36"/>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c r="BS692" s="35"/>
      <c r="BT692" s="35"/>
      <c r="BU692" s="35"/>
      <c r="BV692" s="35"/>
      <c r="BW692" s="35"/>
      <c r="BX692" s="35"/>
      <c r="BY692" s="35"/>
      <c r="BZ692" s="35"/>
    </row>
    <row r="693" spans="1:78" ht="14.25" customHeight="1" x14ac:dyDescent="0.25">
      <c r="A693" s="35"/>
      <c r="B693" s="36"/>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35"/>
      <c r="BM693" s="35"/>
      <c r="BN693" s="35"/>
      <c r="BO693" s="35"/>
      <c r="BP693" s="35"/>
      <c r="BQ693" s="35"/>
      <c r="BR693" s="35"/>
      <c r="BS693" s="35"/>
      <c r="BT693" s="35"/>
      <c r="BU693" s="35"/>
      <c r="BV693" s="35"/>
      <c r="BW693" s="35"/>
      <c r="BX693" s="35"/>
      <c r="BY693" s="35"/>
      <c r="BZ693" s="35"/>
    </row>
    <row r="694" spans="1:78" ht="14.25" customHeight="1" x14ac:dyDescent="0.25">
      <c r="A694" s="35"/>
      <c r="B694" s="36"/>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5"/>
      <c r="BK694" s="35"/>
      <c r="BL694" s="35"/>
      <c r="BM694" s="35"/>
      <c r="BN694" s="35"/>
      <c r="BO694" s="35"/>
      <c r="BP694" s="35"/>
      <c r="BQ694" s="35"/>
      <c r="BR694" s="35"/>
      <c r="BS694" s="35"/>
      <c r="BT694" s="35"/>
      <c r="BU694" s="35"/>
      <c r="BV694" s="35"/>
      <c r="BW694" s="35"/>
      <c r="BX694" s="35"/>
      <c r="BY694" s="35"/>
      <c r="BZ694" s="35"/>
    </row>
    <row r="695" spans="1:78" ht="14.25" customHeight="1" x14ac:dyDescent="0.25">
      <c r="A695" s="35"/>
      <c r="B695" s="36"/>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c r="BS695" s="35"/>
      <c r="BT695" s="35"/>
      <c r="BU695" s="35"/>
      <c r="BV695" s="35"/>
      <c r="BW695" s="35"/>
      <c r="BX695" s="35"/>
      <c r="BY695" s="35"/>
      <c r="BZ695" s="35"/>
    </row>
    <row r="696" spans="1:78" ht="14.25" customHeight="1" x14ac:dyDescent="0.25">
      <c r="A696" s="35"/>
      <c r="B696" s="36"/>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c r="BS696" s="35"/>
      <c r="BT696" s="35"/>
      <c r="BU696" s="35"/>
      <c r="BV696" s="35"/>
      <c r="BW696" s="35"/>
      <c r="BX696" s="35"/>
      <c r="BY696" s="35"/>
      <c r="BZ696" s="35"/>
    </row>
    <row r="697" spans="1:78" ht="14.25" customHeight="1" x14ac:dyDescent="0.25">
      <c r="A697" s="35"/>
      <c r="B697" s="36"/>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c r="BI697" s="35"/>
      <c r="BJ697" s="35"/>
      <c r="BK697" s="35"/>
      <c r="BL697" s="35"/>
      <c r="BM697" s="35"/>
      <c r="BN697" s="35"/>
      <c r="BO697" s="35"/>
      <c r="BP697" s="35"/>
      <c r="BQ697" s="35"/>
      <c r="BR697" s="35"/>
      <c r="BS697" s="35"/>
      <c r="BT697" s="35"/>
      <c r="BU697" s="35"/>
      <c r="BV697" s="35"/>
      <c r="BW697" s="35"/>
      <c r="BX697" s="35"/>
      <c r="BY697" s="35"/>
      <c r="BZ697" s="35"/>
    </row>
    <row r="698" spans="1:78" ht="14.25" customHeight="1" x14ac:dyDescent="0.25">
      <c r="A698" s="35"/>
      <c r="B698" s="36"/>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c r="BI698" s="35"/>
      <c r="BJ698" s="35"/>
      <c r="BK698" s="35"/>
      <c r="BL698" s="35"/>
      <c r="BM698" s="35"/>
      <c r="BN698" s="35"/>
      <c r="BO698" s="35"/>
      <c r="BP698" s="35"/>
      <c r="BQ698" s="35"/>
      <c r="BR698" s="35"/>
      <c r="BS698" s="35"/>
      <c r="BT698" s="35"/>
      <c r="BU698" s="35"/>
      <c r="BV698" s="35"/>
      <c r="BW698" s="35"/>
      <c r="BX698" s="35"/>
      <c r="BY698" s="35"/>
      <c r="BZ698" s="35"/>
    </row>
    <row r="699" spans="1:78" ht="14.25" customHeight="1" x14ac:dyDescent="0.25">
      <c r="A699" s="35"/>
      <c r="B699" s="36"/>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c r="BI699" s="35"/>
      <c r="BJ699" s="35"/>
      <c r="BK699" s="35"/>
      <c r="BL699" s="35"/>
      <c r="BM699" s="35"/>
      <c r="BN699" s="35"/>
      <c r="BO699" s="35"/>
      <c r="BP699" s="35"/>
      <c r="BQ699" s="35"/>
      <c r="BR699" s="35"/>
      <c r="BS699" s="35"/>
      <c r="BT699" s="35"/>
      <c r="BU699" s="35"/>
      <c r="BV699" s="35"/>
      <c r="BW699" s="35"/>
      <c r="BX699" s="35"/>
      <c r="BY699" s="35"/>
      <c r="BZ699" s="35"/>
    </row>
    <row r="700" spans="1:78" ht="14.25" customHeight="1" x14ac:dyDescent="0.25">
      <c r="A700" s="35"/>
      <c r="B700" s="36"/>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c r="BS700" s="35"/>
      <c r="BT700" s="35"/>
      <c r="BU700" s="35"/>
      <c r="BV700" s="35"/>
      <c r="BW700" s="35"/>
      <c r="BX700" s="35"/>
      <c r="BY700" s="35"/>
      <c r="BZ700" s="35"/>
    </row>
    <row r="701" spans="1:78" ht="14.25" customHeight="1" x14ac:dyDescent="0.25">
      <c r="A701" s="35"/>
      <c r="B701" s="36"/>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c r="BI701" s="35"/>
      <c r="BJ701" s="35"/>
      <c r="BK701" s="35"/>
      <c r="BL701" s="35"/>
      <c r="BM701" s="35"/>
      <c r="BN701" s="35"/>
      <c r="BO701" s="35"/>
      <c r="BP701" s="35"/>
      <c r="BQ701" s="35"/>
      <c r="BR701" s="35"/>
      <c r="BS701" s="35"/>
      <c r="BT701" s="35"/>
      <c r="BU701" s="35"/>
      <c r="BV701" s="35"/>
      <c r="BW701" s="35"/>
      <c r="BX701" s="35"/>
      <c r="BY701" s="35"/>
      <c r="BZ701" s="35"/>
    </row>
    <row r="702" spans="1:78" ht="14.25" customHeight="1" x14ac:dyDescent="0.25">
      <c r="A702" s="35"/>
      <c r="B702" s="36"/>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c r="BI702" s="35"/>
      <c r="BJ702" s="35"/>
      <c r="BK702" s="35"/>
      <c r="BL702" s="35"/>
      <c r="BM702" s="35"/>
      <c r="BN702" s="35"/>
      <c r="BO702" s="35"/>
      <c r="BP702" s="35"/>
      <c r="BQ702" s="35"/>
      <c r="BR702" s="35"/>
      <c r="BS702" s="35"/>
      <c r="BT702" s="35"/>
      <c r="BU702" s="35"/>
      <c r="BV702" s="35"/>
      <c r="BW702" s="35"/>
      <c r="BX702" s="35"/>
      <c r="BY702" s="35"/>
      <c r="BZ702" s="35"/>
    </row>
    <row r="703" spans="1:78" ht="14.25" customHeight="1" x14ac:dyDescent="0.25">
      <c r="A703" s="35"/>
      <c r="B703" s="36"/>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c r="BI703" s="35"/>
      <c r="BJ703" s="35"/>
      <c r="BK703" s="35"/>
      <c r="BL703" s="35"/>
      <c r="BM703" s="35"/>
      <c r="BN703" s="35"/>
      <c r="BO703" s="35"/>
      <c r="BP703" s="35"/>
      <c r="BQ703" s="35"/>
      <c r="BR703" s="35"/>
      <c r="BS703" s="35"/>
      <c r="BT703" s="35"/>
      <c r="BU703" s="35"/>
      <c r="BV703" s="35"/>
      <c r="BW703" s="35"/>
      <c r="BX703" s="35"/>
      <c r="BY703" s="35"/>
      <c r="BZ703" s="35"/>
    </row>
    <row r="704" spans="1:78" ht="14.25" customHeight="1" x14ac:dyDescent="0.25">
      <c r="A704" s="35"/>
      <c r="B704" s="36"/>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c r="BI704" s="35"/>
      <c r="BJ704" s="35"/>
      <c r="BK704" s="35"/>
      <c r="BL704" s="35"/>
      <c r="BM704" s="35"/>
      <c r="BN704" s="35"/>
      <c r="BO704" s="35"/>
      <c r="BP704" s="35"/>
      <c r="BQ704" s="35"/>
      <c r="BR704" s="35"/>
      <c r="BS704" s="35"/>
      <c r="BT704" s="35"/>
      <c r="BU704" s="35"/>
      <c r="BV704" s="35"/>
      <c r="BW704" s="35"/>
      <c r="BX704" s="35"/>
      <c r="BY704" s="35"/>
      <c r="BZ704" s="35"/>
    </row>
    <row r="705" spans="1:78" ht="14.25" customHeight="1" x14ac:dyDescent="0.25">
      <c r="A705" s="35"/>
      <c r="B705" s="36"/>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c r="BS705" s="35"/>
      <c r="BT705" s="35"/>
      <c r="BU705" s="35"/>
      <c r="BV705" s="35"/>
      <c r="BW705" s="35"/>
      <c r="BX705" s="35"/>
      <c r="BY705" s="35"/>
      <c r="BZ705" s="35"/>
    </row>
    <row r="706" spans="1:78" ht="14.25" customHeight="1" x14ac:dyDescent="0.25">
      <c r="A706" s="35"/>
      <c r="B706" s="36"/>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c r="BU706" s="35"/>
      <c r="BV706" s="35"/>
      <c r="BW706" s="35"/>
      <c r="BX706" s="35"/>
      <c r="BY706" s="35"/>
      <c r="BZ706" s="35"/>
    </row>
    <row r="707" spans="1:78" ht="14.25" customHeight="1" x14ac:dyDescent="0.25">
      <c r="A707" s="35"/>
      <c r="B707" s="36"/>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c r="BI707" s="35"/>
      <c r="BJ707" s="35"/>
      <c r="BK707" s="35"/>
      <c r="BL707" s="35"/>
      <c r="BM707" s="35"/>
      <c r="BN707" s="35"/>
      <c r="BO707" s="35"/>
      <c r="BP707" s="35"/>
      <c r="BQ707" s="35"/>
      <c r="BR707" s="35"/>
      <c r="BS707" s="35"/>
      <c r="BT707" s="35"/>
      <c r="BU707" s="35"/>
      <c r="BV707" s="35"/>
      <c r="BW707" s="35"/>
      <c r="BX707" s="35"/>
      <c r="BY707" s="35"/>
      <c r="BZ707" s="35"/>
    </row>
    <row r="708" spans="1:78" ht="14.25" customHeight="1" x14ac:dyDescent="0.25">
      <c r="A708" s="35"/>
      <c r="B708" s="36"/>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c r="BI708" s="35"/>
      <c r="BJ708" s="35"/>
      <c r="BK708" s="35"/>
      <c r="BL708" s="35"/>
      <c r="BM708" s="35"/>
      <c r="BN708" s="35"/>
      <c r="BO708" s="35"/>
      <c r="BP708" s="35"/>
      <c r="BQ708" s="35"/>
      <c r="BR708" s="35"/>
      <c r="BS708" s="35"/>
      <c r="BT708" s="35"/>
      <c r="BU708" s="35"/>
      <c r="BV708" s="35"/>
      <c r="BW708" s="35"/>
      <c r="BX708" s="35"/>
      <c r="BY708" s="35"/>
      <c r="BZ708" s="35"/>
    </row>
    <row r="709" spans="1:78" ht="14.25" customHeight="1" x14ac:dyDescent="0.25">
      <c r="A709" s="35"/>
      <c r="B709" s="36"/>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c r="BI709" s="35"/>
      <c r="BJ709" s="35"/>
      <c r="BK709" s="35"/>
      <c r="BL709" s="35"/>
      <c r="BM709" s="35"/>
      <c r="BN709" s="35"/>
      <c r="BO709" s="35"/>
      <c r="BP709" s="35"/>
      <c r="BQ709" s="35"/>
      <c r="BR709" s="35"/>
      <c r="BS709" s="35"/>
      <c r="BT709" s="35"/>
      <c r="BU709" s="35"/>
      <c r="BV709" s="35"/>
      <c r="BW709" s="35"/>
      <c r="BX709" s="35"/>
      <c r="BY709" s="35"/>
      <c r="BZ709" s="35"/>
    </row>
    <row r="710" spans="1:78" ht="14.25" customHeight="1" x14ac:dyDescent="0.25">
      <c r="A710" s="35"/>
      <c r="B710" s="36"/>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c r="BI710" s="35"/>
      <c r="BJ710" s="35"/>
      <c r="BK710" s="35"/>
      <c r="BL710" s="35"/>
      <c r="BM710" s="35"/>
      <c r="BN710" s="35"/>
      <c r="BO710" s="35"/>
      <c r="BP710" s="35"/>
      <c r="BQ710" s="35"/>
      <c r="BR710" s="35"/>
      <c r="BS710" s="35"/>
      <c r="BT710" s="35"/>
      <c r="BU710" s="35"/>
      <c r="BV710" s="35"/>
      <c r="BW710" s="35"/>
      <c r="BX710" s="35"/>
      <c r="BY710" s="35"/>
      <c r="BZ710" s="35"/>
    </row>
    <row r="711" spans="1:78" ht="14.25" customHeight="1" x14ac:dyDescent="0.25">
      <c r="A711" s="35"/>
      <c r="B711" s="36"/>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c r="BI711" s="35"/>
      <c r="BJ711" s="35"/>
      <c r="BK711" s="35"/>
      <c r="BL711" s="35"/>
      <c r="BM711" s="35"/>
      <c r="BN711" s="35"/>
      <c r="BO711" s="35"/>
      <c r="BP711" s="35"/>
      <c r="BQ711" s="35"/>
      <c r="BR711" s="35"/>
      <c r="BS711" s="35"/>
      <c r="BT711" s="35"/>
      <c r="BU711" s="35"/>
      <c r="BV711" s="35"/>
      <c r="BW711" s="35"/>
      <c r="BX711" s="35"/>
      <c r="BY711" s="35"/>
      <c r="BZ711" s="35"/>
    </row>
    <row r="712" spans="1:78" ht="14.25" customHeight="1" x14ac:dyDescent="0.25">
      <c r="A712" s="35"/>
      <c r="B712" s="36"/>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c r="BS712" s="35"/>
      <c r="BT712" s="35"/>
      <c r="BU712" s="35"/>
      <c r="BV712" s="35"/>
      <c r="BW712" s="35"/>
      <c r="BX712" s="35"/>
      <c r="BY712" s="35"/>
      <c r="BZ712" s="35"/>
    </row>
    <row r="713" spans="1:78" ht="14.25" customHeight="1" x14ac:dyDescent="0.25">
      <c r="A713" s="35"/>
      <c r="B713" s="36"/>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c r="BI713" s="35"/>
      <c r="BJ713" s="35"/>
      <c r="BK713" s="35"/>
      <c r="BL713" s="35"/>
      <c r="BM713" s="35"/>
      <c r="BN713" s="35"/>
      <c r="BO713" s="35"/>
      <c r="BP713" s="35"/>
      <c r="BQ713" s="35"/>
      <c r="BR713" s="35"/>
      <c r="BS713" s="35"/>
      <c r="BT713" s="35"/>
      <c r="BU713" s="35"/>
      <c r="BV713" s="35"/>
      <c r="BW713" s="35"/>
      <c r="BX713" s="35"/>
      <c r="BY713" s="35"/>
      <c r="BZ713" s="35"/>
    </row>
    <row r="714" spans="1:78" ht="14.25" customHeight="1" x14ac:dyDescent="0.25">
      <c r="A714" s="35"/>
      <c r="B714" s="36"/>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c r="BI714" s="35"/>
      <c r="BJ714" s="35"/>
      <c r="BK714" s="35"/>
      <c r="BL714" s="35"/>
      <c r="BM714" s="35"/>
      <c r="BN714" s="35"/>
      <c r="BO714" s="35"/>
      <c r="BP714" s="35"/>
      <c r="BQ714" s="35"/>
      <c r="BR714" s="35"/>
      <c r="BS714" s="35"/>
      <c r="BT714" s="35"/>
      <c r="BU714" s="35"/>
      <c r="BV714" s="35"/>
      <c r="BW714" s="35"/>
      <c r="BX714" s="35"/>
      <c r="BY714" s="35"/>
      <c r="BZ714" s="35"/>
    </row>
    <row r="715" spans="1:78" ht="14.25" customHeight="1" x14ac:dyDescent="0.25">
      <c r="A715" s="35"/>
      <c r="B715" s="36"/>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c r="BI715" s="35"/>
      <c r="BJ715" s="35"/>
      <c r="BK715" s="35"/>
      <c r="BL715" s="35"/>
      <c r="BM715" s="35"/>
      <c r="BN715" s="35"/>
      <c r="BO715" s="35"/>
      <c r="BP715" s="35"/>
      <c r="BQ715" s="35"/>
      <c r="BR715" s="35"/>
      <c r="BS715" s="35"/>
      <c r="BT715" s="35"/>
      <c r="BU715" s="35"/>
      <c r="BV715" s="35"/>
      <c r="BW715" s="35"/>
      <c r="BX715" s="35"/>
      <c r="BY715" s="35"/>
      <c r="BZ715" s="35"/>
    </row>
    <row r="716" spans="1:78" ht="14.25" customHeight="1" x14ac:dyDescent="0.25">
      <c r="A716" s="35"/>
      <c r="B716" s="36"/>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c r="BS716" s="35"/>
      <c r="BT716" s="35"/>
      <c r="BU716" s="35"/>
      <c r="BV716" s="35"/>
      <c r="BW716" s="35"/>
      <c r="BX716" s="35"/>
      <c r="BY716" s="35"/>
      <c r="BZ716" s="35"/>
    </row>
    <row r="717" spans="1:78" ht="14.25" customHeight="1" x14ac:dyDescent="0.25">
      <c r="A717" s="35"/>
      <c r="B717" s="36"/>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c r="BI717" s="35"/>
      <c r="BJ717" s="35"/>
      <c r="BK717" s="35"/>
      <c r="BL717" s="35"/>
      <c r="BM717" s="35"/>
      <c r="BN717" s="35"/>
      <c r="BO717" s="35"/>
      <c r="BP717" s="35"/>
      <c r="BQ717" s="35"/>
      <c r="BR717" s="35"/>
      <c r="BS717" s="35"/>
      <c r="BT717" s="35"/>
      <c r="BU717" s="35"/>
      <c r="BV717" s="35"/>
      <c r="BW717" s="35"/>
      <c r="BX717" s="35"/>
      <c r="BY717" s="35"/>
      <c r="BZ717" s="35"/>
    </row>
    <row r="718" spans="1:78" ht="14.25" customHeight="1" x14ac:dyDescent="0.25">
      <c r="A718" s="35"/>
      <c r="B718" s="36"/>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c r="BI718" s="35"/>
      <c r="BJ718" s="35"/>
      <c r="BK718" s="35"/>
      <c r="BL718" s="35"/>
      <c r="BM718" s="35"/>
      <c r="BN718" s="35"/>
      <c r="BO718" s="35"/>
      <c r="BP718" s="35"/>
      <c r="BQ718" s="35"/>
      <c r="BR718" s="35"/>
      <c r="BS718" s="35"/>
      <c r="BT718" s="35"/>
      <c r="BU718" s="35"/>
      <c r="BV718" s="35"/>
      <c r="BW718" s="35"/>
      <c r="BX718" s="35"/>
      <c r="BY718" s="35"/>
      <c r="BZ718" s="35"/>
    </row>
    <row r="719" spans="1:78" ht="14.25" customHeight="1" x14ac:dyDescent="0.25">
      <c r="A719" s="35"/>
      <c r="B719" s="36"/>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c r="BI719" s="35"/>
      <c r="BJ719" s="35"/>
      <c r="BK719" s="35"/>
      <c r="BL719" s="35"/>
      <c r="BM719" s="35"/>
      <c r="BN719" s="35"/>
      <c r="BO719" s="35"/>
      <c r="BP719" s="35"/>
      <c r="BQ719" s="35"/>
      <c r="BR719" s="35"/>
      <c r="BS719" s="35"/>
      <c r="BT719" s="35"/>
      <c r="BU719" s="35"/>
      <c r="BV719" s="35"/>
      <c r="BW719" s="35"/>
      <c r="BX719" s="35"/>
      <c r="BY719" s="35"/>
      <c r="BZ719" s="35"/>
    </row>
    <row r="720" spans="1:78" ht="14.25" customHeight="1" x14ac:dyDescent="0.25">
      <c r="A720" s="35"/>
      <c r="B720" s="36"/>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c r="BI720" s="35"/>
      <c r="BJ720" s="35"/>
      <c r="BK720" s="35"/>
      <c r="BL720" s="35"/>
      <c r="BM720" s="35"/>
      <c r="BN720" s="35"/>
      <c r="BO720" s="35"/>
      <c r="BP720" s="35"/>
      <c r="BQ720" s="35"/>
      <c r="BR720" s="35"/>
      <c r="BS720" s="35"/>
      <c r="BT720" s="35"/>
      <c r="BU720" s="35"/>
      <c r="BV720" s="35"/>
      <c r="BW720" s="35"/>
      <c r="BX720" s="35"/>
      <c r="BY720" s="35"/>
      <c r="BZ720" s="35"/>
    </row>
    <row r="721" spans="1:78" ht="14.25" customHeight="1" x14ac:dyDescent="0.25">
      <c r="A721" s="35"/>
      <c r="B721" s="36"/>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c r="BI721" s="35"/>
      <c r="BJ721" s="35"/>
      <c r="BK721" s="35"/>
      <c r="BL721" s="35"/>
      <c r="BM721" s="35"/>
      <c r="BN721" s="35"/>
      <c r="BO721" s="35"/>
      <c r="BP721" s="35"/>
      <c r="BQ721" s="35"/>
      <c r="BR721" s="35"/>
      <c r="BS721" s="35"/>
      <c r="BT721" s="35"/>
      <c r="BU721" s="35"/>
      <c r="BV721" s="35"/>
      <c r="BW721" s="35"/>
      <c r="BX721" s="35"/>
      <c r="BY721" s="35"/>
      <c r="BZ721" s="35"/>
    </row>
    <row r="722" spans="1:78" ht="14.25" customHeight="1" x14ac:dyDescent="0.25">
      <c r="A722" s="35"/>
      <c r="B722" s="36"/>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c r="BI722" s="35"/>
      <c r="BJ722" s="35"/>
      <c r="BK722" s="35"/>
      <c r="BL722" s="35"/>
      <c r="BM722" s="35"/>
      <c r="BN722" s="35"/>
      <c r="BO722" s="35"/>
      <c r="BP722" s="35"/>
      <c r="BQ722" s="35"/>
      <c r="BR722" s="35"/>
      <c r="BS722" s="35"/>
      <c r="BT722" s="35"/>
      <c r="BU722" s="35"/>
      <c r="BV722" s="35"/>
      <c r="BW722" s="35"/>
      <c r="BX722" s="35"/>
      <c r="BY722" s="35"/>
      <c r="BZ722" s="35"/>
    </row>
    <row r="723" spans="1:78" ht="14.25" customHeight="1" x14ac:dyDescent="0.25">
      <c r="A723" s="35"/>
      <c r="B723" s="36"/>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c r="BI723" s="35"/>
      <c r="BJ723" s="35"/>
      <c r="BK723" s="35"/>
      <c r="BL723" s="35"/>
      <c r="BM723" s="35"/>
      <c r="BN723" s="35"/>
      <c r="BO723" s="35"/>
      <c r="BP723" s="35"/>
      <c r="BQ723" s="35"/>
      <c r="BR723" s="35"/>
      <c r="BS723" s="35"/>
      <c r="BT723" s="35"/>
      <c r="BU723" s="35"/>
      <c r="BV723" s="35"/>
      <c r="BW723" s="35"/>
      <c r="BX723" s="35"/>
      <c r="BY723" s="35"/>
      <c r="BZ723" s="35"/>
    </row>
    <row r="724" spans="1:78" ht="14.25" customHeight="1" x14ac:dyDescent="0.25">
      <c r="A724" s="35"/>
      <c r="B724" s="36"/>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c r="BI724" s="35"/>
      <c r="BJ724" s="35"/>
      <c r="BK724" s="35"/>
      <c r="BL724" s="35"/>
      <c r="BM724" s="35"/>
      <c r="BN724" s="35"/>
      <c r="BO724" s="35"/>
      <c r="BP724" s="35"/>
      <c r="BQ724" s="35"/>
      <c r="BR724" s="35"/>
      <c r="BS724" s="35"/>
      <c r="BT724" s="35"/>
      <c r="BU724" s="35"/>
      <c r="BV724" s="35"/>
      <c r="BW724" s="35"/>
      <c r="BX724" s="35"/>
      <c r="BY724" s="35"/>
      <c r="BZ724" s="35"/>
    </row>
    <row r="725" spans="1:78" ht="14.25" customHeight="1" x14ac:dyDescent="0.25">
      <c r="A725" s="35"/>
      <c r="B725" s="36"/>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c r="BI725" s="35"/>
      <c r="BJ725" s="35"/>
      <c r="BK725" s="35"/>
      <c r="BL725" s="35"/>
      <c r="BM725" s="35"/>
      <c r="BN725" s="35"/>
      <c r="BO725" s="35"/>
      <c r="BP725" s="35"/>
      <c r="BQ725" s="35"/>
      <c r="BR725" s="35"/>
      <c r="BS725" s="35"/>
      <c r="BT725" s="35"/>
      <c r="BU725" s="35"/>
      <c r="BV725" s="35"/>
      <c r="BW725" s="35"/>
      <c r="BX725" s="35"/>
      <c r="BY725" s="35"/>
      <c r="BZ725" s="35"/>
    </row>
    <row r="726" spans="1:78" ht="14.25" customHeight="1" x14ac:dyDescent="0.25">
      <c r="A726" s="35"/>
      <c r="B726" s="36"/>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c r="BM726" s="35"/>
      <c r="BN726" s="35"/>
      <c r="BO726" s="35"/>
      <c r="BP726" s="35"/>
      <c r="BQ726" s="35"/>
      <c r="BR726" s="35"/>
      <c r="BS726" s="35"/>
      <c r="BT726" s="35"/>
      <c r="BU726" s="35"/>
      <c r="BV726" s="35"/>
      <c r="BW726" s="35"/>
      <c r="BX726" s="35"/>
      <c r="BY726" s="35"/>
      <c r="BZ726" s="35"/>
    </row>
    <row r="727" spans="1:78" ht="14.25" customHeight="1" x14ac:dyDescent="0.25">
      <c r="A727" s="35"/>
      <c r="B727" s="36"/>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c r="BI727" s="35"/>
      <c r="BJ727" s="35"/>
      <c r="BK727" s="35"/>
      <c r="BL727" s="35"/>
      <c r="BM727" s="35"/>
      <c r="BN727" s="35"/>
      <c r="BO727" s="35"/>
      <c r="BP727" s="35"/>
      <c r="BQ727" s="35"/>
      <c r="BR727" s="35"/>
      <c r="BS727" s="35"/>
      <c r="BT727" s="35"/>
      <c r="BU727" s="35"/>
      <c r="BV727" s="35"/>
      <c r="BW727" s="35"/>
      <c r="BX727" s="35"/>
      <c r="BY727" s="35"/>
      <c r="BZ727" s="35"/>
    </row>
    <row r="728" spans="1:78" ht="14.25" customHeight="1" x14ac:dyDescent="0.25">
      <c r="A728" s="35"/>
      <c r="B728" s="36"/>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c r="BI728" s="35"/>
      <c r="BJ728" s="35"/>
      <c r="BK728" s="35"/>
      <c r="BL728" s="35"/>
      <c r="BM728" s="35"/>
      <c r="BN728" s="35"/>
      <c r="BO728" s="35"/>
      <c r="BP728" s="35"/>
      <c r="BQ728" s="35"/>
      <c r="BR728" s="35"/>
      <c r="BS728" s="35"/>
      <c r="BT728" s="35"/>
      <c r="BU728" s="35"/>
      <c r="BV728" s="35"/>
      <c r="BW728" s="35"/>
      <c r="BX728" s="35"/>
      <c r="BY728" s="35"/>
      <c r="BZ728" s="35"/>
    </row>
    <row r="729" spans="1:78" ht="14.25" customHeight="1" x14ac:dyDescent="0.25">
      <c r="A729" s="35"/>
      <c r="B729" s="36"/>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c r="BI729" s="35"/>
      <c r="BJ729" s="35"/>
      <c r="BK729" s="35"/>
      <c r="BL729" s="35"/>
      <c r="BM729" s="35"/>
      <c r="BN729" s="35"/>
      <c r="BO729" s="35"/>
      <c r="BP729" s="35"/>
      <c r="BQ729" s="35"/>
      <c r="BR729" s="35"/>
      <c r="BS729" s="35"/>
      <c r="BT729" s="35"/>
      <c r="BU729" s="35"/>
      <c r="BV729" s="35"/>
      <c r="BW729" s="35"/>
      <c r="BX729" s="35"/>
      <c r="BY729" s="35"/>
      <c r="BZ729" s="35"/>
    </row>
    <row r="730" spans="1:78" ht="14.25" customHeight="1" x14ac:dyDescent="0.25">
      <c r="A730" s="35"/>
      <c r="B730" s="36"/>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c r="BI730" s="35"/>
      <c r="BJ730" s="35"/>
      <c r="BK730" s="35"/>
      <c r="BL730" s="35"/>
      <c r="BM730" s="35"/>
      <c r="BN730" s="35"/>
      <c r="BO730" s="35"/>
      <c r="BP730" s="35"/>
      <c r="BQ730" s="35"/>
      <c r="BR730" s="35"/>
      <c r="BS730" s="35"/>
      <c r="BT730" s="35"/>
      <c r="BU730" s="35"/>
      <c r="BV730" s="35"/>
      <c r="BW730" s="35"/>
      <c r="BX730" s="35"/>
      <c r="BY730" s="35"/>
      <c r="BZ730" s="35"/>
    </row>
    <row r="731" spans="1:78" ht="14.25" customHeight="1" x14ac:dyDescent="0.25">
      <c r="A731" s="35"/>
      <c r="B731" s="36"/>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c r="BI731" s="35"/>
      <c r="BJ731" s="35"/>
      <c r="BK731" s="35"/>
      <c r="BL731" s="35"/>
      <c r="BM731" s="35"/>
      <c r="BN731" s="35"/>
      <c r="BO731" s="35"/>
      <c r="BP731" s="35"/>
      <c r="BQ731" s="35"/>
      <c r="BR731" s="35"/>
      <c r="BS731" s="35"/>
      <c r="BT731" s="35"/>
      <c r="BU731" s="35"/>
      <c r="BV731" s="35"/>
      <c r="BW731" s="35"/>
      <c r="BX731" s="35"/>
      <c r="BY731" s="35"/>
      <c r="BZ731" s="35"/>
    </row>
    <row r="732" spans="1:78" ht="14.25" customHeight="1" x14ac:dyDescent="0.25">
      <c r="A732" s="35"/>
      <c r="B732" s="36"/>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c r="BI732" s="35"/>
      <c r="BJ732" s="35"/>
      <c r="BK732" s="35"/>
      <c r="BL732" s="35"/>
      <c r="BM732" s="35"/>
      <c r="BN732" s="35"/>
      <c r="BO732" s="35"/>
      <c r="BP732" s="35"/>
      <c r="BQ732" s="35"/>
      <c r="BR732" s="35"/>
      <c r="BS732" s="35"/>
      <c r="BT732" s="35"/>
      <c r="BU732" s="35"/>
      <c r="BV732" s="35"/>
      <c r="BW732" s="35"/>
      <c r="BX732" s="35"/>
      <c r="BY732" s="35"/>
      <c r="BZ732" s="35"/>
    </row>
    <row r="733" spans="1:78" ht="14.25" customHeight="1" x14ac:dyDescent="0.25">
      <c r="A733" s="35"/>
      <c r="B733" s="36"/>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c r="BI733" s="35"/>
      <c r="BJ733" s="35"/>
      <c r="BK733" s="35"/>
      <c r="BL733" s="35"/>
      <c r="BM733" s="35"/>
      <c r="BN733" s="35"/>
      <c r="BO733" s="35"/>
      <c r="BP733" s="35"/>
      <c r="BQ733" s="35"/>
      <c r="BR733" s="35"/>
      <c r="BS733" s="35"/>
      <c r="BT733" s="35"/>
      <c r="BU733" s="35"/>
      <c r="BV733" s="35"/>
      <c r="BW733" s="35"/>
      <c r="BX733" s="35"/>
      <c r="BY733" s="35"/>
      <c r="BZ733" s="35"/>
    </row>
    <row r="734" spans="1:78" ht="14.25" customHeight="1" x14ac:dyDescent="0.25">
      <c r="A734" s="35"/>
      <c r="B734" s="36"/>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c r="BI734" s="35"/>
      <c r="BJ734" s="35"/>
      <c r="BK734" s="35"/>
      <c r="BL734" s="35"/>
      <c r="BM734" s="35"/>
      <c r="BN734" s="35"/>
      <c r="BO734" s="35"/>
      <c r="BP734" s="35"/>
      <c r="BQ734" s="35"/>
      <c r="BR734" s="35"/>
      <c r="BS734" s="35"/>
      <c r="BT734" s="35"/>
      <c r="BU734" s="35"/>
      <c r="BV734" s="35"/>
      <c r="BW734" s="35"/>
      <c r="BX734" s="35"/>
      <c r="BY734" s="35"/>
      <c r="BZ734" s="35"/>
    </row>
    <row r="735" spans="1:78" ht="14.25" customHeight="1" x14ac:dyDescent="0.25">
      <c r="A735" s="35"/>
      <c r="B735" s="36"/>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N735" s="35"/>
      <c r="BO735" s="35"/>
      <c r="BP735" s="35"/>
      <c r="BQ735" s="35"/>
      <c r="BR735" s="35"/>
      <c r="BS735" s="35"/>
      <c r="BT735" s="35"/>
      <c r="BU735" s="35"/>
      <c r="BV735" s="35"/>
      <c r="BW735" s="35"/>
      <c r="BX735" s="35"/>
      <c r="BY735" s="35"/>
      <c r="BZ735" s="35"/>
    </row>
    <row r="736" spans="1:78" ht="14.25" customHeight="1" x14ac:dyDescent="0.25">
      <c r="A736" s="35"/>
      <c r="B736" s="36"/>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N736" s="35"/>
      <c r="BO736" s="35"/>
      <c r="BP736" s="35"/>
      <c r="BQ736" s="35"/>
      <c r="BR736" s="35"/>
      <c r="BS736" s="35"/>
      <c r="BT736" s="35"/>
      <c r="BU736" s="35"/>
      <c r="BV736" s="35"/>
      <c r="BW736" s="35"/>
      <c r="BX736" s="35"/>
      <c r="BY736" s="35"/>
      <c r="BZ736" s="35"/>
    </row>
    <row r="737" spans="1:78" ht="14.25" customHeight="1" x14ac:dyDescent="0.25">
      <c r="A737" s="35"/>
      <c r="B737" s="36"/>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J737" s="35"/>
      <c r="BK737" s="35"/>
      <c r="BL737" s="35"/>
      <c r="BM737" s="35"/>
      <c r="BN737" s="35"/>
      <c r="BO737" s="35"/>
      <c r="BP737" s="35"/>
      <c r="BQ737" s="35"/>
      <c r="BR737" s="35"/>
      <c r="BS737" s="35"/>
      <c r="BT737" s="35"/>
      <c r="BU737" s="35"/>
      <c r="BV737" s="35"/>
      <c r="BW737" s="35"/>
      <c r="BX737" s="35"/>
      <c r="BY737" s="35"/>
      <c r="BZ737" s="35"/>
    </row>
    <row r="738" spans="1:78" ht="14.25" customHeight="1" x14ac:dyDescent="0.25">
      <c r="A738" s="35"/>
      <c r="B738" s="36"/>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35"/>
      <c r="BM738" s="35"/>
      <c r="BN738" s="35"/>
      <c r="BO738" s="35"/>
      <c r="BP738" s="35"/>
      <c r="BQ738" s="35"/>
      <c r="BR738" s="35"/>
      <c r="BS738" s="35"/>
      <c r="BT738" s="35"/>
      <c r="BU738" s="35"/>
      <c r="BV738" s="35"/>
      <c r="BW738" s="35"/>
      <c r="BX738" s="35"/>
      <c r="BY738" s="35"/>
      <c r="BZ738" s="35"/>
    </row>
    <row r="739" spans="1:78" ht="14.25" customHeight="1" x14ac:dyDescent="0.25">
      <c r="A739" s="35"/>
      <c r="B739" s="36"/>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c r="BI739" s="35"/>
      <c r="BJ739" s="35"/>
      <c r="BK739" s="35"/>
      <c r="BL739" s="35"/>
      <c r="BM739" s="35"/>
      <c r="BN739" s="35"/>
      <c r="BO739" s="35"/>
      <c r="BP739" s="35"/>
      <c r="BQ739" s="35"/>
      <c r="BR739" s="35"/>
      <c r="BS739" s="35"/>
      <c r="BT739" s="35"/>
      <c r="BU739" s="35"/>
      <c r="BV739" s="35"/>
      <c r="BW739" s="35"/>
      <c r="BX739" s="35"/>
      <c r="BY739" s="35"/>
      <c r="BZ739" s="35"/>
    </row>
    <row r="740" spans="1:78" ht="14.25" customHeight="1" x14ac:dyDescent="0.25">
      <c r="A740" s="35"/>
      <c r="B740" s="36"/>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c r="BI740" s="35"/>
      <c r="BJ740" s="35"/>
      <c r="BK740" s="35"/>
      <c r="BL740" s="35"/>
      <c r="BM740" s="35"/>
      <c r="BN740" s="35"/>
      <c r="BO740" s="35"/>
      <c r="BP740" s="35"/>
      <c r="BQ740" s="35"/>
      <c r="BR740" s="35"/>
      <c r="BS740" s="35"/>
      <c r="BT740" s="35"/>
      <c r="BU740" s="35"/>
      <c r="BV740" s="35"/>
      <c r="BW740" s="35"/>
      <c r="BX740" s="35"/>
      <c r="BY740" s="35"/>
      <c r="BZ740" s="35"/>
    </row>
    <row r="741" spans="1:78" ht="14.25" customHeight="1" x14ac:dyDescent="0.25">
      <c r="A741" s="35"/>
      <c r="B741" s="36"/>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c r="BI741" s="35"/>
      <c r="BJ741" s="35"/>
      <c r="BK741" s="35"/>
      <c r="BL741" s="35"/>
      <c r="BM741" s="35"/>
      <c r="BN741" s="35"/>
      <c r="BO741" s="35"/>
      <c r="BP741" s="35"/>
      <c r="BQ741" s="35"/>
      <c r="BR741" s="35"/>
      <c r="BS741" s="35"/>
      <c r="BT741" s="35"/>
      <c r="BU741" s="35"/>
      <c r="BV741" s="35"/>
      <c r="BW741" s="35"/>
      <c r="BX741" s="35"/>
      <c r="BY741" s="35"/>
      <c r="BZ741" s="35"/>
    </row>
    <row r="742" spans="1:78" ht="14.25" customHeight="1" x14ac:dyDescent="0.25">
      <c r="A742" s="35"/>
      <c r="B742" s="36"/>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c r="BI742" s="35"/>
      <c r="BJ742" s="35"/>
      <c r="BK742" s="35"/>
      <c r="BL742" s="35"/>
      <c r="BM742" s="35"/>
      <c r="BN742" s="35"/>
      <c r="BO742" s="35"/>
      <c r="BP742" s="35"/>
      <c r="BQ742" s="35"/>
      <c r="BR742" s="35"/>
      <c r="BS742" s="35"/>
      <c r="BT742" s="35"/>
      <c r="BU742" s="35"/>
      <c r="BV742" s="35"/>
      <c r="BW742" s="35"/>
      <c r="BX742" s="35"/>
      <c r="BY742" s="35"/>
      <c r="BZ742" s="35"/>
    </row>
    <row r="743" spans="1:78" ht="14.25" customHeight="1" x14ac:dyDescent="0.25">
      <c r="A743" s="35"/>
      <c r="B743" s="36"/>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c r="BI743" s="35"/>
      <c r="BJ743" s="35"/>
      <c r="BK743" s="35"/>
      <c r="BL743" s="35"/>
      <c r="BM743" s="35"/>
      <c r="BN743" s="35"/>
      <c r="BO743" s="35"/>
      <c r="BP743" s="35"/>
      <c r="BQ743" s="35"/>
      <c r="BR743" s="35"/>
      <c r="BS743" s="35"/>
      <c r="BT743" s="35"/>
      <c r="BU743" s="35"/>
      <c r="BV743" s="35"/>
      <c r="BW743" s="35"/>
      <c r="BX743" s="35"/>
      <c r="BY743" s="35"/>
      <c r="BZ743" s="35"/>
    </row>
    <row r="744" spans="1:78" ht="14.25" customHeight="1" x14ac:dyDescent="0.25">
      <c r="A744" s="35"/>
      <c r="B744" s="36"/>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c r="BI744" s="35"/>
      <c r="BJ744" s="35"/>
      <c r="BK744" s="35"/>
      <c r="BL744" s="35"/>
      <c r="BM744" s="35"/>
      <c r="BN744" s="35"/>
      <c r="BO744" s="35"/>
      <c r="BP744" s="35"/>
      <c r="BQ744" s="35"/>
      <c r="BR744" s="35"/>
      <c r="BS744" s="35"/>
      <c r="BT744" s="35"/>
      <c r="BU744" s="35"/>
      <c r="BV744" s="35"/>
      <c r="BW744" s="35"/>
      <c r="BX744" s="35"/>
      <c r="BY744" s="35"/>
      <c r="BZ744" s="35"/>
    </row>
    <row r="745" spans="1:78" ht="14.25" customHeight="1" x14ac:dyDescent="0.25">
      <c r="A745" s="35"/>
      <c r="B745" s="36"/>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c r="BI745" s="35"/>
      <c r="BJ745" s="35"/>
      <c r="BK745" s="35"/>
      <c r="BL745" s="35"/>
      <c r="BM745" s="35"/>
      <c r="BN745" s="35"/>
      <c r="BO745" s="35"/>
      <c r="BP745" s="35"/>
      <c r="BQ745" s="35"/>
      <c r="BR745" s="35"/>
      <c r="BS745" s="35"/>
      <c r="BT745" s="35"/>
      <c r="BU745" s="35"/>
      <c r="BV745" s="35"/>
      <c r="BW745" s="35"/>
      <c r="BX745" s="35"/>
      <c r="BY745" s="35"/>
      <c r="BZ745" s="35"/>
    </row>
    <row r="746" spans="1:78" ht="14.25" customHeight="1" x14ac:dyDescent="0.25">
      <c r="A746" s="35"/>
      <c r="B746" s="36"/>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Q746" s="35"/>
      <c r="BR746" s="35"/>
      <c r="BS746" s="35"/>
      <c r="BT746" s="35"/>
      <c r="BU746" s="35"/>
      <c r="BV746" s="35"/>
      <c r="BW746" s="35"/>
      <c r="BX746" s="35"/>
      <c r="BY746" s="35"/>
      <c r="BZ746" s="35"/>
    </row>
    <row r="747" spans="1:78" ht="14.25" customHeight="1" x14ac:dyDescent="0.25">
      <c r="A747" s="35"/>
      <c r="B747" s="36"/>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Q747" s="35"/>
      <c r="BR747" s="35"/>
      <c r="BS747" s="35"/>
      <c r="BT747" s="35"/>
      <c r="BU747" s="35"/>
      <c r="BV747" s="35"/>
      <c r="BW747" s="35"/>
      <c r="BX747" s="35"/>
      <c r="BY747" s="35"/>
      <c r="BZ747" s="35"/>
    </row>
    <row r="748" spans="1:78" ht="14.25" customHeight="1" x14ac:dyDescent="0.25">
      <c r="A748" s="35"/>
      <c r="B748" s="36"/>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Q748" s="35"/>
      <c r="BR748" s="35"/>
      <c r="BS748" s="35"/>
      <c r="BT748" s="35"/>
      <c r="BU748" s="35"/>
      <c r="BV748" s="35"/>
      <c r="BW748" s="35"/>
      <c r="BX748" s="35"/>
      <c r="BY748" s="35"/>
      <c r="BZ748" s="35"/>
    </row>
    <row r="749" spans="1:78" ht="14.25" customHeight="1" x14ac:dyDescent="0.25">
      <c r="A749" s="35"/>
      <c r="B749" s="36"/>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Q749" s="35"/>
      <c r="BR749" s="35"/>
      <c r="BS749" s="35"/>
      <c r="BT749" s="35"/>
      <c r="BU749" s="35"/>
      <c r="BV749" s="35"/>
      <c r="BW749" s="35"/>
      <c r="BX749" s="35"/>
      <c r="BY749" s="35"/>
      <c r="BZ749" s="35"/>
    </row>
    <row r="750" spans="1:78" ht="14.25" customHeight="1" x14ac:dyDescent="0.25">
      <c r="A750" s="35"/>
      <c r="B750" s="36"/>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Q750" s="35"/>
      <c r="BR750" s="35"/>
      <c r="BS750" s="35"/>
      <c r="BT750" s="35"/>
      <c r="BU750" s="35"/>
      <c r="BV750" s="35"/>
      <c r="BW750" s="35"/>
      <c r="BX750" s="35"/>
      <c r="BY750" s="35"/>
      <c r="BZ750" s="35"/>
    </row>
    <row r="751" spans="1:78" ht="14.25" customHeight="1" x14ac:dyDescent="0.25">
      <c r="A751" s="35"/>
      <c r="B751" s="36"/>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Q751" s="35"/>
      <c r="BR751" s="35"/>
      <c r="BS751" s="35"/>
      <c r="BT751" s="35"/>
      <c r="BU751" s="35"/>
      <c r="BV751" s="35"/>
      <c r="BW751" s="35"/>
      <c r="BX751" s="35"/>
      <c r="BY751" s="35"/>
      <c r="BZ751" s="35"/>
    </row>
    <row r="752" spans="1:78" ht="14.25" customHeight="1" x14ac:dyDescent="0.25">
      <c r="A752" s="35"/>
      <c r="B752" s="36"/>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c r="BI752" s="35"/>
      <c r="BJ752" s="35"/>
      <c r="BK752" s="35"/>
      <c r="BL752" s="35"/>
      <c r="BM752" s="35"/>
      <c r="BN752" s="35"/>
      <c r="BO752" s="35"/>
      <c r="BP752" s="35"/>
      <c r="BQ752" s="35"/>
      <c r="BR752" s="35"/>
      <c r="BS752" s="35"/>
      <c r="BT752" s="35"/>
      <c r="BU752" s="35"/>
      <c r="BV752" s="35"/>
      <c r="BW752" s="35"/>
      <c r="BX752" s="35"/>
      <c r="BY752" s="35"/>
      <c r="BZ752" s="35"/>
    </row>
    <row r="753" spans="1:78" ht="14.25" customHeight="1" x14ac:dyDescent="0.25">
      <c r="A753" s="35"/>
      <c r="B753" s="36"/>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M753" s="35"/>
      <c r="BN753" s="35"/>
      <c r="BO753" s="35"/>
      <c r="BP753" s="35"/>
      <c r="BQ753" s="35"/>
      <c r="BR753" s="35"/>
      <c r="BS753" s="35"/>
      <c r="BT753" s="35"/>
      <c r="BU753" s="35"/>
      <c r="BV753" s="35"/>
      <c r="BW753" s="35"/>
      <c r="BX753" s="35"/>
      <c r="BY753" s="35"/>
      <c r="BZ753" s="35"/>
    </row>
    <row r="754" spans="1:78" ht="14.25" customHeight="1" x14ac:dyDescent="0.25">
      <c r="A754" s="35"/>
      <c r="B754" s="36"/>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Q754" s="35"/>
      <c r="BR754" s="35"/>
      <c r="BS754" s="35"/>
      <c r="BT754" s="35"/>
      <c r="BU754" s="35"/>
      <c r="BV754" s="35"/>
      <c r="BW754" s="35"/>
      <c r="BX754" s="35"/>
      <c r="BY754" s="35"/>
      <c r="BZ754" s="35"/>
    </row>
    <row r="755" spans="1:78" ht="14.25" customHeight="1" x14ac:dyDescent="0.25">
      <c r="A755" s="35"/>
      <c r="B755" s="36"/>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c r="BI755" s="35"/>
      <c r="BJ755" s="35"/>
      <c r="BK755" s="35"/>
      <c r="BL755" s="35"/>
      <c r="BM755" s="35"/>
      <c r="BN755" s="35"/>
      <c r="BO755" s="35"/>
      <c r="BP755" s="35"/>
      <c r="BQ755" s="35"/>
      <c r="BR755" s="35"/>
      <c r="BS755" s="35"/>
      <c r="BT755" s="35"/>
      <c r="BU755" s="35"/>
      <c r="BV755" s="35"/>
      <c r="BW755" s="35"/>
      <c r="BX755" s="35"/>
      <c r="BY755" s="35"/>
      <c r="BZ755" s="35"/>
    </row>
    <row r="756" spans="1:78" ht="14.25" customHeight="1" x14ac:dyDescent="0.25">
      <c r="A756" s="35"/>
      <c r="B756" s="36"/>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c r="BM756" s="35"/>
      <c r="BN756" s="35"/>
      <c r="BO756" s="35"/>
      <c r="BP756" s="35"/>
      <c r="BQ756" s="35"/>
      <c r="BR756" s="35"/>
      <c r="BS756" s="35"/>
      <c r="BT756" s="35"/>
      <c r="BU756" s="35"/>
      <c r="BV756" s="35"/>
      <c r="BW756" s="35"/>
      <c r="BX756" s="35"/>
      <c r="BY756" s="35"/>
      <c r="BZ756" s="35"/>
    </row>
    <row r="757" spans="1:78" ht="14.25" customHeight="1" x14ac:dyDescent="0.25">
      <c r="A757" s="35"/>
      <c r="B757" s="36"/>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c r="BI757" s="35"/>
      <c r="BJ757" s="35"/>
      <c r="BK757" s="35"/>
      <c r="BL757" s="35"/>
      <c r="BM757" s="35"/>
      <c r="BN757" s="35"/>
      <c r="BO757" s="35"/>
      <c r="BP757" s="35"/>
      <c r="BQ757" s="35"/>
      <c r="BR757" s="35"/>
      <c r="BS757" s="35"/>
      <c r="BT757" s="35"/>
      <c r="BU757" s="35"/>
      <c r="BV757" s="35"/>
      <c r="BW757" s="35"/>
      <c r="BX757" s="35"/>
      <c r="BY757" s="35"/>
      <c r="BZ757" s="35"/>
    </row>
    <row r="758" spans="1:78" ht="14.25" customHeight="1" x14ac:dyDescent="0.25">
      <c r="A758" s="35"/>
      <c r="B758" s="36"/>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c r="BI758" s="35"/>
      <c r="BJ758" s="35"/>
      <c r="BK758" s="35"/>
      <c r="BL758" s="35"/>
      <c r="BM758" s="35"/>
      <c r="BN758" s="35"/>
      <c r="BO758" s="35"/>
      <c r="BP758" s="35"/>
      <c r="BQ758" s="35"/>
      <c r="BR758" s="35"/>
      <c r="BS758" s="35"/>
      <c r="BT758" s="35"/>
      <c r="BU758" s="35"/>
      <c r="BV758" s="35"/>
      <c r="BW758" s="35"/>
      <c r="BX758" s="35"/>
      <c r="BY758" s="35"/>
      <c r="BZ758" s="35"/>
    </row>
    <row r="759" spans="1:78" ht="14.25" customHeight="1" x14ac:dyDescent="0.25">
      <c r="A759" s="35"/>
      <c r="B759" s="36"/>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c r="BI759" s="35"/>
      <c r="BJ759" s="35"/>
      <c r="BK759" s="35"/>
      <c r="BL759" s="35"/>
      <c r="BM759" s="35"/>
      <c r="BN759" s="35"/>
      <c r="BO759" s="35"/>
      <c r="BP759" s="35"/>
      <c r="BQ759" s="35"/>
      <c r="BR759" s="35"/>
      <c r="BS759" s="35"/>
      <c r="BT759" s="35"/>
      <c r="BU759" s="35"/>
      <c r="BV759" s="35"/>
      <c r="BW759" s="35"/>
      <c r="BX759" s="35"/>
      <c r="BY759" s="35"/>
      <c r="BZ759" s="35"/>
    </row>
    <row r="760" spans="1:78" ht="14.25" customHeight="1" x14ac:dyDescent="0.25">
      <c r="A760" s="35"/>
      <c r="B760" s="36"/>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c r="BI760" s="35"/>
      <c r="BJ760" s="35"/>
      <c r="BK760" s="35"/>
      <c r="BL760" s="35"/>
      <c r="BM760" s="35"/>
      <c r="BN760" s="35"/>
      <c r="BO760" s="35"/>
      <c r="BP760" s="35"/>
      <c r="BQ760" s="35"/>
      <c r="BR760" s="35"/>
      <c r="BS760" s="35"/>
      <c r="BT760" s="35"/>
      <c r="BU760" s="35"/>
      <c r="BV760" s="35"/>
      <c r="BW760" s="35"/>
      <c r="BX760" s="35"/>
      <c r="BY760" s="35"/>
      <c r="BZ760" s="35"/>
    </row>
    <row r="761" spans="1:78" ht="14.25" customHeight="1" x14ac:dyDescent="0.25">
      <c r="A761" s="35"/>
      <c r="B761" s="36"/>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c r="BI761" s="35"/>
      <c r="BJ761" s="35"/>
      <c r="BK761" s="35"/>
      <c r="BL761" s="35"/>
      <c r="BM761" s="35"/>
      <c r="BN761" s="35"/>
      <c r="BO761" s="35"/>
      <c r="BP761" s="35"/>
      <c r="BQ761" s="35"/>
      <c r="BR761" s="35"/>
      <c r="BS761" s="35"/>
      <c r="BT761" s="35"/>
      <c r="BU761" s="35"/>
      <c r="BV761" s="35"/>
      <c r="BW761" s="35"/>
      <c r="BX761" s="35"/>
      <c r="BY761" s="35"/>
      <c r="BZ761" s="35"/>
    </row>
    <row r="762" spans="1:78" ht="14.25" customHeight="1" x14ac:dyDescent="0.25">
      <c r="A762" s="35"/>
      <c r="B762" s="36"/>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5"/>
      <c r="BO762" s="35"/>
      <c r="BP762" s="35"/>
      <c r="BQ762" s="35"/>
      <c r="BR762" s="35"/>
      <c r="BS762" s="35"/>
      <c r="BT762" s="35"/>
      <c r="BU762" s="35"/>
      <c r="BV762" s="35"/>
      <c r="BW762" s="35"/>
      <c r="BX762" s="35"/>
      <c r="BY762" s="35"/>
      <c r="BZ762" s="35"/>
    </row>
    <row r="763" spans="1:78" ht="14.25" customHeight="1" x14ac:dyDescent="0.25">
      <c r="A763" s="35"/>
      <c r="B763" s="36"/>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5"/>
      <c r="BO763" s="35"/>
      <c r="BP763" s="35"/>
      <c r="BQ763" s="35"/>
      <c r="BR763" s="35"/>
      <c r="BS763" s="35"/>
      <c r="BT763" s="35"/>
      <c r="BU763" s="35"/>
      <c r="BV763" s="35"/>
      <c r="BW763" s="35"/>
      <c r="BX763" s="35"/>
      <c r="BY763" s="35"/>
      <c r="BZ763" s="35"/>
    </row>
    <row r="764" spans="1:78" ht="14.25" customHeight="1" x14ac:dyDescent="0.25">
      <c r="A764" s="35"/>
      <c r="B764" s="36"/>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35"/>
      <c r="BM764" s="35"/>
      <c r="BN764" s="35"/>
      <c r="BO764" s="35"/>
      <c r="BP764" s="35"/>
      <c r="BQ764" s="35"/>
      <c r="BR764" s="35"/>
      <c r="BS764" s="35"/>
      <c r="BT764" s="35"/>
      <c r="BU764" s="35"/>
      <c r="BV764" s="35"/>
      <c r="BW764" s="35"/>
      <c r="BX764" s="35"/>
      <c r="BY764" s="35"/>
      <c r="BZ764" s="35"/>
    </row>
    <row r="765" spans="1:78" ht="14.25" customHeight="1" x14ac:dyDescent="0.25">
      <c r="A765" s="35"/>
      <c r="B765" s="36"/>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35"/>
      <c r="BM765" s="35"/>
      <c r="BN765" s="35"/>
      <c r="BO765" s="35"/>
      <c r="BP765" s="35"/>
      <c r="BQ765" s="35"/>
      <c r="BR765" s="35"/>
      <c r="BS765" s="35"/>
      <c r="BT765" s="35"/>
      <c r="BU765" s="35"/>
      <c r="BV765" s="35"/>
      <c r="BW765" s="35"/>
      <c r="BX765" s="35"/>
      <c r="BY765" s="35"/>
      <c r="BZ765" s="35"/>
    </row>
    <row r="766" spans="1:78" ht="14.25" customHeight="1" x14ac:dyDescent="0.25">
      <c r="A766" s="35"/>
      <c r="B766" s="36"/>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5"/>
      <c r="BK766" s="35"/>
      <c r="BL766" s="35"/>
      <c r="BM766" s="35"/>
      <c r="BN766" s="35"/>
      <c r="BO766" s="35"/>
      <c r="BP766" s="35"/>
      <c r="BQ766" s="35"/>
      <c r="BR766" s="35"/>
      <c r="BS766" s="35"/>
      <c r="BT766" s="35"/>
      <c r="BU766" s="35"/>
      <c r="BV766" s="35"/>
      <c r="BW766" s="35"/>
      <c r="BX766" s="35"/>
      <c r="BY766" s="35"/>
      <c r="BZ766" s="35"/>
    </row>
    <row r="767" spans="1:78" ht="14.25" customHeight="1" x14ac:dyDescent="0.25">
      <c r="A767" s="35"/>
      <c r="B767" s="36"/>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35"/>
      <c r="BM767" s="35"/>
      <c r="BN767" s="35"/>
      <c r="BO767" s="35"/>
      <c r="BP767" s="35"/>
      <c r="BQ767" s="35"/>
      <c r="BR767" s="35"/>
      <c r="BS767" s="35"/>
      <c r="BT767" s="35"/>
      <c r="BU767" s="35"/>
      <c r="BV767" s="35"/>
      <c r="BW767" s="35"/>
      <c r="BX767" s="35"/>
      <c r="BY767" s="35"/>
      <c r="BZ767" s="35"/>
    </row>
    <row r="768" spans="1:78" ht="14.25" customHeight="1" x14ac:dyDescent="0.25">
      <c r="A768" s="35"/>
      <c r="B768" s="36"/>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c r="BI768" s="35"/>
      <c r="BJ768" s="35"/>
      <c r="BK768" s="35"/>
      <c r="BL768" s="35"/>
      <c r="BM768" s="35"/>
      <c r="BN768" s="35"/>
      <c r="BO768" s="35"/>
      <c r="BP768" s="35"/>
      <c r="BQ768" s="35"/>
      <c r="BR768" s="35"/>
      <c r="BS768" s="35"/>
      <c r="BT768" s="35"/>
      <c r="BU768" s="35"/>
      <c r="BV768" s="35"/>
      <c r="BW768" s="35"/>
      <c r="BX768" s="35"/>
      <c r="BY768" s="35"/>
      <c r="BZ768" s="35"/>
    </row>
    <row r="769" spans="1:78" ht="14.25" customHeight="1" x14ac:dyDescent="0.25">
      <c r="A769" s="35"/>
      <c r="B769" s="36"/>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BO769" s="35"/>
      <c r="BP769" s="35"/>
      <c r="BQ769" s="35"/>
      <c r="BR769" s="35"/>
      <c r="BS769" s="35"/>
      <c r="BT769" s="35"/>
      <c r="BU769" s="35"/>
      <c r="BV769" s="35"/>
      <c r="BW769" s="35"/>
      <c r="BX769" s="35"/>
      <c r="BY769" s="35"/>
      <c r="BZ769" s="35"/>
    </row>
    <row r="770" spans="1:78" ht="14.25" customHeight="1" x14ac:dyDescent="0.25">
      <c r="A770" s="35"/>
      <c r="B770" s="36"/>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c r="BI770" s="35"/>
      <c r="BJ770" s="35"/>
      <c r="BK770" s="35"/>
      <c r="BL770" s="35"/>
      <c r="BM770" s="35"/>
      <c r="BN770" s="35"/>
      <c r="BO770" s="35"/>
      <c r="BP770" s="35"/>
      <c r="BQ770" s="35"/>
      <c r="BR770" s="35"/>
      <c r="BS770" s="35"/>
      <c r="BT770" s="35"/>
      <c r="BU770" s="35"/>
      <c r="BV770" s="35"/>
      <c r="BW770" s="35"/>
      <c r="BX770" s="35"/>
      <c r="BY770" s="35"/>
      <c r="BZ770" s="35"/>
    </row>
    <row r="771" spans="1:78" ht="14.25" customHeight="1" x14ac:dyDescent="0.25">
      <c r="A771" s="35"/>
      <c r="B771" s="36"/>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c r="BI771" s="35"/>
      <c r="BJ771" s="35"/>
      <c r="BK771" s="35"/>
      <c r="BL771" s="35"/>
      <c r="BM771" s="35"/>
      <c r="BN771" s="35"/>
      <c r="BO771" s="35"/>
      <c r="BP771" s="35"/>
      <c r="BQ771" s="35"/>
      <c r="BR771" s="35"/>
      <c r="BS771" s="35"/>
      <c r="BT771" s="35"/>
      <c r="BU771" s="35"/>
      <c r="BV771" s="35"/>
      <c r="BW771" s="35"/>
      <c r="BX771" s="35"/>
      <c r="BY771" s="35"/>
      <c r="BZ771" s="35"/>
    </row>
    <row r="772" spans="1:78" ht="14.25" customHeight="1" x14ac:dyDescent="0.25">
      <c r="A772" s="35"/>
      <c r="B772" s="36"/>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BO772" s="35"/>
      <c r="BP772" s="35"/>
      <c r="BQ772" s="35"/>
      <c r="BR772" s="35"/>
      <c r="BS772" s="35"/>
      <c r="BT772" s="35"/>
      <c r="BU772" s="35"/>
      <c r="BV772" s="35"/>
      <c r="BW772" s="35"/>
      <c r="BX772" s="35"/>
      <c r="BY772" s="35"/>
      <c r="BZ772" s="35"/>
    </row>
    <row r="773" spans="1:78" ht="14.25" customHeight="1" x14ac:dyDescent="0.25">
      <c r="A773" s="35"/>
      <c r="B773" s="36"/>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M773" s="35"/>
      <c r="BN773" s="35"/>
      <c r="BO773" s="35"/>
      <c r="BP773" s="35"/>
      <c r="BQ773" s="35"/>
      <c r="BR773" s="35"/>
      <c r="BS773" s="35"/>
      <c r="BT773" s="35"/>
      <c r="BU773" s="35"/>
      <c r="BV773" s="35"/>
      <c r="BW773" s="35"/>
      <c r="BX773" s="35"/>
      <c r="BY773" s="35"/>
      <c r="BZ773" s="35"/>
    </row>
    <row r="774" spans="1:78" ht="14.25" customHeight="1" x14ac:dyDescent="0.25">
      <c r="A774" s="35"/>
      <c r="B774" s="36"/>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M774" s="35"/>
      <c r="BN774" s="35"/>
      <c r="BO774" s="35"/>
      <c r="BP774" s="35"/>
      <c r="BQ774" s="35"/>
      <c r="BR774" s="35"/>
      <c r="BS774" s="35"/>
      <c r="BT774" s="35"/>
      <c r="BU774" s="35"/>
      <c r="BV774" s="35"/>
      <c r="BW774" s="35"/>
      <c r="BX774" s="35"/>
      <c r="BY774" s="35"/>
      <c r="BZ774" s="35"/>
    </row>
    <row r="775" spans="1:78" ht="14.25" customHeight="1" x14ac:dyDescent="0.25">
      <c r="A775" s="35"/>
      <c r="B775" s="36"/>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c r="BI775" s="35"/>
      <c r="BJ775" s="35"/>
      <c r="BK775" s="35"/>
      <c r="BL775" s="35"/>
      <c r="BM775" s="35"/>
      <c r="BN775" s="35"/>
      <c r="BO775" s="35"/>
      <c r="BP775" s="35"/>
      <c r="BQ775" s="35"/>
      <c r="BR775" s="35"/>
      <c r="BS775" s="35"/>
      <c r="BT775" s="35"/>
      <c r="BU775" s="35"/>
      <c r="BV775" s="35"/>
      <c r="BW775" s="35"/>
      <c r="BX775" s="35"/>
      <c r="BY775" s="35"/>
      <c r="BZ775" s="35"/>
    </row>
    <row r="776" spans="1:78" ht="14.25" customHeight="1" x14ac:dyDescent="0.25">
      <c r="A776" s="35"/>
      <c r="B776" s="36"/>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c r="BI776" s="35"/>
      <c r="BJ776" s="35"/>
      <c r="BK776" s="35"/>
      <c r="BL776" s="35"/>
      <c r="BM776" s="35"/>
      <c r="BN776" s="35"/>
      <c r="BO776" s="35"/>
      <c r="BP776" s="35"/>
      <c r="BQ776" s="35"/>
      <c r="BR776" s="35"/>
      <c r="BS776" s="35"/>
      <c r="BT776" s="35"/>
      <c r="BU776" s="35"/>
      <c r="BV776" s="35"/>
      <c r="BW776" s="35"/>
      <c r="BX776" s="35"/>
      <c r="BY776" s="35"/>
      <c r="BZ776" s="35"/>
    </row>
    <row r="777" spans="1:78" ht="14.25" customHeight="1" x14ac:dyDescent="0.25">
      <c r="A777" s="35"/>
      <c r="B777" s="36"/>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5"/>
      <c r="BO777" s="35"/>
      <c r="BP777" s="35"/>
      <c r="BQ777" s="35"/>
      <c r="BR777" s="35"/>
      <c r="BS777" s="35"/>
      <c r="BT777" s="35"/>
      <c r="BU777" s="35"/>
      <c r="BV777" s="35"/>
      <c r="BW777" s="35"/>
      <c r="BX777" s="35"/>
      <c r="BY777" s="35"/>
      <c r="BZ777" s="35"/>
    </row>
    <row r="778" spans="1:78" ht="14.25" customHeight="1" x14ac:dyDescent="0.25">
      <c r="A778" s="35"/>
      <c r="B778" s="36"/>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5"/>
      <c r="BO778" s="35"/>
      <c r="BP778" s="35"/>
      <c r="BQ778" s="35"/>
      <c r="BR778" s="35"/>
      <c r="BS778" s="35"/>
      <c r="BT778" s="35"/>
      <c r="BU778" s="35"/>
      <c r="BV778" s="35"/>
      <c r="BW778" s="35"/>
      <c r="BX778" s="35"/>
      <c r="BY778" s="35"/>
      <c r="BZ778" s="35"/>
    </row>
    <row r="779" spans="1:78" ht="14.25" customHeight="1" x14ac:dyDescent="0.25">
      <c r="A779" s="35"/>
      <c r="B779" s="36"/>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35"/>
      <c r="BM779" s="35"/>
      <c r="BN779" s="35"/>
      <c r="BO779" s="35"/>
      <c r="BP779" s="35"/>
      <c r="BQ779" s="35"/>
      <c r="BR779" s="35"/>
      <c r="BS779" s="35"/>
      <c r="BT779" s="35"/>
      <c r="BU779" s="35"/>
      <c r="BV779" s="35"/>
      <c r="BW779" s="35"/>
      <c r="BX779" s="35"/>
      <c r="BY779" s="35"/>
      <c r="BZ779" s="35"/>
    </row>
    <row r="780" spans="1:78" ht="14.25" customHeight="1" x14ac:dyDescent="0.25">
      <c r="A780" s="35"/>
      <c r="B780" s="36"/>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35"/>
      <c r="BM780" s="35"/>
      <c r="BN780" s="35"/>
      <c r="BO780" s="35"/>
      <c r="BP780" s="35"/>
      <c r="BQ780" s="35"/>
      <c r="BR780" s="35"/>
      <c r="BS780" s="35"/>
      <c r="BT780" s="35"/>
      <c r="BU780" s="35"/>
      <c r="BV780" s="35"/>
      <c r="BW780" s="35"/>
      <c r="BX780" s="35"/>
      <c r="BY780" s="35"/>
      <c r="BZ780" s="35"/>
    </row>
    <row r="781" spans="1:78" ht="14.25" customHeight="1" x14ac:dyDescent="0.25">
      <c r="A781" s="35"/>
      <c r="B781" s="36"/>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5"/>
      <c r="BK781" s="35"/>
      <c r="BL781" s="35"/>
      <c r="BM781" s="35"/>
      <c r="BN781" s="35"/>
      <c r="BO781" s="35"/>
      <c r="BP781" s="35"/>
      <c r="BQ781" s="35"/>
      <c r="BR781" s="35"/>
      <c r="BS781" s="35"/>
      <c r="BT781" s="35"/>
      <c r="BU781" s="35"/>
      <c r="BV781" s="35"/>
      <c r="BW781" s="35"/>
      <c r="BX781" s="35"/>
      <c r="BY781" s="35"/>
      <c r="BZ781" s="35"/>
    </row>
    <row r="782" spans="1:78" ht="14.25" customHeight="1" x14ac:dyDescent="0.25">
      <c r="A782" s="35"/>
      <c r="B782" s="36"/>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35"/>
      <c r="BM782" s="35"/>
      <c r="BN782" s="35"/>
      <c r="BO782" s="35"/>
      <c r="BP782" s="35"/>
      <c r="BQ782" s="35"/>
      <c r="BR782" s="35"/>
      <c r="BS782" s="35"/>
      <c r="BT782" s="35"/>
      <c r="BU782" s="35"/>
      <c r="BV782" s="35"/>
      <c r="BW782" s="35"/>
      <c r="BX782" s="35"/>
      <c r="BY782" s="35"/>
      <c r="BZ782" s="35"/>
    </row>
    <row r="783" spans="1:78" ht="14.25" customHeight="1" x14ac:dyDescent="0.25">
      <c r="A783" s="35"/>
      <c r="B783" s="36"/>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c r="BI783" s="35"/>
      <c r="BJ783" s="35"/>
      <c r="BK783" s="35"/>
      <c r="BL783" s="35"/>
      <c r="BM783" s="35"/>
      <c r="BN783" s="35"/>
      <c r="BO783" s="35"/>
      <c r="BP783" s="35"/>
      <c r="BQ783" s="35"/>
      <c r="BR783" s="35"/>
      <c r="BS783" s="35"/>
      <c r="BT783" s="35"/>
      <c r="BU783" s="35"/>
      <c r="BV783" s="35"/>
      <c r="BW783" s="35"/>
      <c r="BX783" s="35"/>
      <c r="BY783" s="35"/>
      <c r="BZ783" s="35"/>
    </row>
    <row r="784" spans="1:78" ht="14.25" customHeight="1" x14ac:dyDescent="0.25">
      <c r="A784" s="35"/>
      <c r="B784" s="36"/>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c r="BI784" s="35"/>
      <c r="BJ784" s="35"/>
      <c r="BK784" s="35"/>
      <c r="BL784" s="35"/>
      <c r="BM784" s="35"/>
      <c r="BN784" s="35"/>
      <c r="BO784" s="35"/>
      <c r="BP784" s="35"/>
      <c r="BQ784" s="35"/>
      <c r="BR784" s="35"/>
      <c r="BS784" s="35"/>
      <c r="BT784" s="35"/>
      <c r="BU784" s="35"/>
      <c r="BV784" s="35"/>
      <c r="BW784" s="35"/>
      <c r="BX784" s="35"/>
      <c r="BY784" s="35"/>
      <c r="BZ784" s="35"/>
    </row>
    <row r="785" spans="1:78" ht="14.25" customHeight="1" x14ac:dyDescent="0.25">
      <c r="A785" s="35"/>
      <c r="B785" s="36"/>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c r="BI785" s="35"/>
      <c r="BJ785" s="35"/>
      <c r="BK785" s="35"/>
      <c r="BL785" s="35"/>
      <c r="BM785" s="35"/>
      <c r="BN785" s="35"/>
      <c r="BO785" s="35"/>
      <c r="BP785" s="35"/>
      <c r="BQ785" s="35"/>
      <c r="BR785" s="35"/>
      <c r="BS785" s="35"/>
      <c r="BT785" s="35"/>
      <c r="BU785" s="35"/>
      <c r="BV785" s="35"/>
      <c r="BW785" s="35"/>
      <c r="BX785" s="35"/>
      <c r="BY785" s="35"/>
      <c r="BZ785" s="35"/>
    </row>
    <row r="786" spans="1:78" ht="14.25" customHeight="1" x14ac:dyDescent="0.25">
      <c r="A786" s="35"/>
      <c r="B786" s="36"/>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BO786" s="35"/>
      <c r="BP786" s="35"/>
      <c r="BQ786" s="35"/>
      <c r="BR786" s="35"/>
      <c r="BS786" s="35"/>
      <c r="BT786" s="35"/>
      <c r="BU786" s="35"/>
      <c r="BV786" s="35"/>
      <c r="BW786" s="35"/>
      <c r="BX786" s="35"/>
      <c r="BY786" s="35"/>
      <c r="BZ786" s="35"/>
    </row>
    <row r="787" spans="1:78" ht="14.25" customHeight="1" x14ac:dyDescent="0.25">
      <c r="A787" s="35"/>
      <c r="B787" s="36"/>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c r="BS787" s="35"/>
      <c r="BT787" s="35"/>
      <c r="BU787" s="35"/>
      <c r="BV787" s="35"/>
      <c r="BW787" s="35"/>
      <c r="BX787" s="35"/>
      <c r="BY787" s="35"/>
      <c r="BZ787" s="35"/>
    </row>
    <row r="788" spans="1:78" ht="14.25" customHeight="1" x14ac:dyDescent="0.25">
      <c r="A788" s="35"/>
      <c r="B788" s="36"/>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BO788" s="35"/>
      <c r="BP788" s="35"/>
      <c r="BQ788" s="35"/>
      <c r="BR788" s="35"/>
      <c r="BS788" s="35"/>
      <c r="BT788" s="35"/>
      <c r="BU788" s="35"/>
      <c r="BV788" s="35"/>
      <c r="BW788" s="35"/>
      <c r="BX788" s="35"/>
      <c r="BY788" s="35"/>
      <c r="BZ788" s="35"/>
    </row>
    <row r="789" spans="1:78" ht="14.25" customHeight="1" x14ac:dyDescent="0.25">
      <c r="A789" s="35"/>
      <c r="B789" s="36"/>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c r="BS789" s="35"/>
      <c r="BT789" s="35"/>
      <c r="BU789" s="35"/>
      <c r="BV789" s="35"/>
      <c r="BW789" s="35"/>
      <c r="BX789" s="35"/>
      <c r="BY789" s="35"/>
      <c r="BZ789" s="35"/>
    </row>
    <row r="790" spans="1:78" ht="14.25" customHeight="1" x14ac:dyDescent="0.25">
      <c r="A790" s="35"/>
      <c r="B790" s="36"/>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c r="BS790" s="35"/>
      <c r="BT790" s="35"/>
      <c r="BU790" s="35"/>
      <c r="BV790" s="35"/>
      <c r="BW790" s="35"/>
      <c r="BX790" s="35"/>
      <c r="BY790" s="35"/>
      <c r="BZ790" s="35"/>
    </row>
    <row r="791" spans="1:78" ht="14.25" customHeight="1" x14ac:dyDescent="0.25">
      <c r="A791" s="35"/>
      <c r="B791" s="36"/>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c r="BS791" s="35"/>
      <c r="BT791" s="35"/>
      <c r="BU791" s="35"/>
      <c r="BV791" s="35"/>
      <c r="BW791" s="35"/>
      <c r="BX791" s="35"/>
      <c r="BY791" s="35"/>
      <c r="BZ791" s="35"/>
    </row>
    <row r="792" spans="1:78" ht="14.25" customHeight="1" x14ac:dyDescent="0.25">
      <c r="A792" s="35"/>
      <c r="B792" s="36"/>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c r="BS792" s="35"/>
      <c r="BT792" s="35"/>
      <c r="BU792" s="35"/>
      <c r="BV792" s="35"/>
      <c r="BW792" s="35"/>
      <c r="BX792" s="35"/>
      <c r="BY792" s="35"/>
      <c r="BZ792" s="35"/>
    </row>
    <row r="793" spans="1:78" ht="14.25" customHeight="1" x14ac:dyDescent="0.25">
      <c r="A793" s="35"/>
      <c r="B793" s="36"/>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c r="BS793" s="35"/>
      <c r="BT793" s="35"/>
      <c r="BU793" s="35"/>
      <c r="BV793" s="35"/>
      <c r="BW793" s="35"/>
      <c r="BX793" s="35"/>
      <c r="BY793" s="35"/>
      <c r="BZ793" s="35"/>
    </row>
    <row r="794" spans="1:78" ht="14.25" customHeight="1" x14ac:dyDescent="0.25">
      <c r="A794" s="35"/>
      <c r="B794" s="36"/>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c r="BT794" s="35"/>
      <c r="BU794" s="35"/>
      <c r="BV794" s="35"/>
      <c r="BW794" s="35"/>
      <c r="BX794" s="35"/>
      <c r="BY794" s="35"/>
      <c r="BZ794" s="35"/>
    </row>
    <row r="795" spans="1:78" ht="14.25" customHeight="1" x14ac:dyDescent="0.25">
      <c r="A795" s="35"/>
      <c r="B795" s="36"/>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c r="BT795" s="35"/>
      <c r="BU795" s="35"/>
      <c r="BV795" s="35"/>
      <c r="BW795" s="35"/>
      <c r="BX795" s="35"/>
      <c r="BY795" s="35"/>
      <c r="BZ795" s="35"/>
    </row>
    <row r="796" spans="1:78" ht="14.25" customHeight="1" x14ac:dyDescent="0.25">
      <c r="A796" s="35"/>
      <c r="B796" s="36"/>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c r="BS796" s="35"/>
      <c r="BT796" s="35"/>
      <c r="BU796" s="35"/>
      <c r="BV796" s="35"/>
      <c r="BW796" s="35"/>
      <c r="BX796" s="35"/>
      <c r="BY796" s="35"/>
      <c r="BZ796" s="35"/>
    </row>
    <row r="797" spans="1:78" ht="14.25" customHeight="1" x14ac:dyDescent="0.25">
      <c r="A797" s="35"/>
      <c r="B797" s="36"/>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c r="BS797" s="35"/>
      <c r="BT797" s="35"/>
      <c r="BU797" s="35"/>
      <c r="BV797" s="35"/>
      <c r="BW797" s="35"/>
      <c r="BX797" s="35"/>
      <c r="BY797" s="35"/>
      <c r="BZ797" s="35"/>
    </row>
    <row r="798" spans="1:78" ht="14.25" customHeight="1" x14ac:dyDescent="0.25">
      <c r="A798" s="35"/>
      <c r="B798" s="36"/>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c r="BT798" s="35"/>
      <c r="BU798" s="35"/>
      <c r="BV798" s="35"/>
      <c r="BW798" s="35"/>
      <c r="BX798" s="35"/>
      <c r="BY798" s="35"/>
      <c r="BZ798" s="35"/>
    </row>
    <row r="799" spans="1:78" ht="14.25" customHeight="1" x14ac:dyDescent="0.25">
      <c r="A799" s="35"/>
      <c r="B799" s="36"/>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c r="BT799" s="35"/>
      <c r="BU799" s="35"/>
      <c r="BV799" s="35"/>
      <c r="BW799" s="35"/>
      <c r="BX799" s="35"/>
      <c r="BY799" s="35"/>
      <c r="BZ799" s="35"/>
    </row>
    <row r="800" spans="1:78" ht="14.25" customHeight="1" x14ac:dyDescent="0.25">
      <c r="A800" s="35"/>
      <c r="B800" s="36"/>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c r="BT800" s="35"/>
      <c r="BU800" s="35"/>
      <c r="BV800" s="35"/>
      <c r="BW800" s="35"/>
      <c r="BX800" s="35"/>
      <c r="BY800" s="35"/>
      <c r="BZ800" s="35"/>
    </row>
    <row r="801" spans="1:78" ht="14.25" customHeight="1" x14ac:dyDescent="0.25">
      <c r="A801" s="35"/>
      <c r="B801" s="36"/>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c r="BT801" s="35"/>
      <c r="BU801" s="35"/>
      <c r="BV801" s="35"/>
      <c r="BW801" s="35"/>
      <c r="BX801" s="35"/>
      <c r="BY801" s="35"/>
      <c r="BZ801" s="35"/>
    </row>
    <row r="802" spans="1:78" ht="14.25" customHeight="1" x14ac:dyDescent="0.25">
      <c r="A802" s="35"/>
      <c r="B802" s="36"/>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c r="BS802" s="35"/>
      <c r="BT802" s="35"/>
      <c r="BU802" s="35"/>
      <c r="BV802" s="35"/>
      <c r="BW802" s="35"/>
      <c r="BX802" s="35"/>
      <c r="BY802" s="35"/>
      <c r="BZ802" s="35"/>
    </row>
    <row r="803" spans="1:78" ht="14.25" customHeight="1" x14ac:dyDescent="0.25">
      <c r="A803" s="35"/>
      <c r="B803" s="36"/>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c r="BS803" s="35"/>
      <c r="BT803" s="35"/>
      <c r="BU803" s="35"/>
      <c r="BV803" s="35"/>
      <c r="BW803" s="35"/>
      <c r="BX803" s="35"/>
      <c r="BY803" s="35"/>
      <c r="BZ803" s="35"/>
    </row>
    <row r="804" spans="1:78" ht="14.25" customHeight="1" x14ac:dyDescent="0.25">
      <c r="A804" s="35"/>
      <c r="B804" s="36"/>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c r="BS804" s="35"/>
      <c r="BT804" s="35"/>
      <c r="BU804" s="35"/>
      <c r="BV804" s="35"/>
      <c r="BW804" s="35"/>
      <c r="BX804" s="35"/>
      <c r="BY804" s="35"/>
      <c r="BZ804" s="35"/>
    </row>
    <row r="805" spans="1:78" ht="14.25" customHeight="1" x14ac:dyDescent="0.25">
      <c r="A805" s="35"/>
      <c r="B805" s="36"/>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c r="BU805" s="35"/>
      <c r="BV805" s="35"/>
      <c r="BW805" s="35"/>
      <c r="BX805" s="35"/>
      <c r="BY805" s="35"/>
      <c r="BZ805" s="35"/>
    </row>
    <row r="806" spans="1:78" ht="14.25" customHeight="1" x14ac:dyDescent="0.25">
      <c r="A806" s="35"/>
      <c r="B806" s="36"/>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c r="BS806" s="35"/>
      <c r="BT806" s="35"/>
      <c r="BU806" s="35"/>
      <c r="BV806" s="35"/>
      <c r="BW806" s="35"/>
      <c r="BX806" s="35"/>
      <c r="BY806" s="35"/>
      <c r="BZ806" s="35"/>
    </row>
    <row r="807" spans="1:78" ht="14.25" customHeight="1" x14ac:dyDescent="0.25">
      <c r="A807" s="35"/>
      <c r="B807" s="36"/>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c r="BS807" s="35"/>
      <c r="BT807" s="35"/>
      <c r="BU807" s="35"/>
      <c r="BV807" s="35"/>
      <c r="BW807" s="35"/>
      <c r="BX807" s="35"/>
      <c r="BY807" s="35"/>
      <c r="BZ807" s="35"/>
    </row>
    <row r="808" spans="1:78" ht="14.25" customHeight="1" x14ac:dyDescent="0.25">
      <c r="A808" s="35"/>
      <c r="B808" s="36"/>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c r="BS808" s="35"/>
      <c r="BT808" s="35"/>
      <c r="BU808" s="35"/>
      <c r="BV808" s="35"/>
      <c r="BW808" s="35"/>
      <c r="BX808" s="35"/>
      <c r="BY808" s="35"/>
      <c r="BZ808" s="35"/>
    </row>
    <row r="809" spans="1:78" ht="14.25" customHeight="1" x14ac:dyDescent="0.25">
      <c r="A809" s="35"/>
      <c r="B809" s="36"/>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c r="BS809" s="35"/>
      <c r="BT809" s="35"/>
      <c r="BU809" s="35"/>
      <c r="BV809" s="35"/>
      <c r="BW809" s="35"/>
      <c r="BX809" s="35"/>
      <c r="BY809" s="35"/>
      <c r="BZ809" s="35"/>
    </row>
    <row r="810" spans="1:78" ht="14.25" customHeight="1" x14ac:dyDescent="0.25">
      <c r="A810" s="35"/>
      <c r="B810" s="36"/>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Q810" s="35"/>
      <c r="BR810" s="35"/>
      <c r="BS810" s="35"/>
      <c r="BT810" s="35"/>
      <c r="BU810" s="35"/>
      <c r="BV810" s="35"/>
      <c r="BW810" s="35"/>
      <c r="BX810" s="35"/>
      <c r="BY810" s="35"/>
      <c r="BZ810" s="35"/>
    </row>
    <row r="811" spans="1:78" ht="14.25" customHeight="1" x14ac:dyDescent="0.25">
      <c r="A811" s="35"/>
      <c r="B811" s="36"/>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35"/>
      <c r="BV811" s="35"/>
      <c r="BW811" s="35"/>
      <c r="BX811" s="35"/>
      <c r="BY811" s="35"/>
      <c r="BZ811" s="35"/>
    </row>
    <row r="812" spans="1:78" ht="14.25" customHeight="1" x14ac:dyDescent="0.25">
      <c r="A812" s="35"/>
      <c r="B812" s="36"/>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Q812" s="35"/>
      <c r="BR812" s="35"/>
      <c r="BS812" s="35"/>
      <c r="BT812" s="35"/>
      <c r="BU812" s="35"/>
      <c r="BV812" s="35"/>
      <c r="BW812" s="35"/>
      <c r="BX812" s="35"/>
      <c r="BY812" s="35"/>
      <c r="BZ812" s="35"/>
    </row>
    <row r="813" spans="1:78" ht="14.25" customHeight="1" x14ac:dyDescent="0.25">
      <c r="A813" s="35"/>
      <c r="B813" s="36"/>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Q813" s="35"/>
      <c r="BR813" s="35"/>
      <c r="BS813" s="35"/>
      <c r="BT813" s="35"/>
      <c r="BU813" s="35"/>
      <c r="BV813" s="35"/>
      <c r="BW813" s="35"/>
      <c r="BX813" s="35"/>
      <c r="BY813" s="35"/>
      <c r="BZ813" s="35"/>
    </row>
    <row r="814" spans="1:78" ht="14.25" customHeight="1" x14ac:dyDescent="0.25">
      <c r="A814" s="35"/>
      <c r="B814" s="36"/>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Q814" s="35"/>
      <c r="BR814" s="35"/>
      <c r="BS814" s="35"/>
      <c r="BT814" s="35"/>
      <c r="BU814" s="35"/>
      <c r="BV814" s="35"/>
      <c r="BW814" s="35"/>
      <c r="BX814" s="35"/>
      <c r="BY814" s="35"/>
      <c r="BZ814" s="35"/>
    </row>
    <row r="815" spans="1:78" ht="14.25" customHeight="1" x14ac:dyDescent="0.25">
      <c r="A815" s="35"/>
      <c r="B815" s="36"/>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Q815" s="35"/>
      <c r="BR815" s="35"/>
      <c r="BS815" s="35"/>
      <c r="BT815" s="35"/>
      <c r="BU815" s="35"/>
      <c r="BV815" s="35"/>
      <c r="BW815" s="35"/>
      <c r="BX815" s="35"/>
      <c r="BY815" s="35"/>
      <c r="BZ815" s="35"/>
    </row>
    <row r="816" spans="1:78" ht="14.25" customHeight="1" x14ac:dyDescent="0.25">
      <c r="A816" s="35"/>
      <c r="B816" s="36"/>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Q816" s="35"/>
      <c r="BR816" s="35"/>
      <c r="BS816" s="35"/>
      <c r="BT816" s="35"/>
      <c r="BU816" s="35"/>
      <c r="BV816" s="35"/>
      <c r="BW816" s="35"/>
      <c r="BX816" s="35"/>
      <c r="BY816" s="35"/>
      <c r="BZ816" s="35"/>
    </row>
    <row r="817" spans="1:78" ht="14.25" customHeight="1" x14ac:dyDescent="0.25">
      <c r="A817" s="35"/>
      <c r="B817" s="36"/>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Q817" s="35"/>
      <c r="BR817" s="35"/>
      <c r="BS817" s="35"/>
      <c r="BT817" s="35"/>
      <c r="BU817" s="35"/>
      <c r="BV817" s="35"/>
      <c r="BW817" s="35"/>
      <c r="BX817" s="35"/>
      <c r="BY817" s="35"/>
      <c r="BZ817" s="35"/>
    </row>
    <row r="818" spans="1:78" ht="14.25" customHeight="1" x14ac:dyDescent="0.25">
      <c r="A818" s="35"/>
      <c r="B818" s="36"/>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Q818" s="35"/>
      <c r="BR818" s="35"/>
      <c r="BS818" s="35"/>
      <c r="BT818" s="35"/>
      <c r="BU818" s="35"/>
      <c r="BV818" s="35"/>
      <c r="BW818" s="35"/>
      <c r="BX818" s="35"/>
      <c r="BY818" s="35"/>
      <c r="BZ818" s="35"/>
    </row>
    <row r="819" spans="1:78" ht="14.25" customHeight="1" x14ac:dyDescent="0.25">
      <c r="A819" s="35"/>
      <c r="B819" s="36"/>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Q819" s="35"/>
      <c r="BR819" s="35"/>
      <c r="BS819" s="35"/>
      <c r="BT819" s="35"/>
      <c r="BU819" s="35"/>
      <c r="BV819" s="35"/>
      <c r="BW819" s="35"/>
      <c r="BX819" s="35"/>
      <c r="BY819" s="35"/>
      <c r="BZ819" s="35"/>
    </row>
    <row r="820" spans="1:78" ht="14.25" customHeight="1" x14ac:dyDescent="0.25">
      <c r="A820" s="35"/>
      <c r="B820" s="36"/>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Q820" s="35"/>
      <c r="BR820" s="35"/>
      <c r="BS820" s="35"/>
      <c r="BT820" s="35"/>
      <c r="BU820" s="35"/>
      <c r="BV820" s="35"/>
      <c r="BW820" s="35"/>
      <c r="BX820" s="35"/>
      <c r="BY820" s="35"/>
      <c r="BZ820" s="35"/>
    </row>
    <row r="821" spans="1:78" ht="14.25" customHeight="1" x14ac:dyDescent="0.25">
      <c r="A821" s="35"/>
      <c r="B821" s="36"/>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c r="BS821" s="35"/>
      <c r="BT821" s="35"/>
      <c r="BU821" s="35"/>
      <c r="BV821" s="35"/>
      <c r="BW821" s="35"/>
      <c r="BX821" s="35"/>
      <c r="BY821" s="35"/>
      <c r="BZ821" s="35"/>
    </row>
    <row r="822" spans="1:78" ht="14.25" customHeight="1" x14ac:dyDescent="0.25">
      <c r="A822" s="35"/>
      <c r="B822" s="36"/>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Q822" s="35"/>
      <c r="BR822" s="35"/>
      <c r="BS822" s="35"/>
      <c r="BT822" s="35"/>
      <c r="BU822" s="35"/>
      <c r="BV822" s="35"/>
      <c r="BW822" s="35"/>
      <c r="BX822" s="35"/>
      <c r="BY822" s="35"/>
      <c r="BZ822" s="35"/>
    </row>
    <row r="823" spans="1:78" ht="14.25" customHeight="1" x14ac:dyDescent="0.25">
      <c r="A823" s="35"/>
      <c r="B823" s="36"/>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Q823" s="35"/>
      <c r="BR823" s="35"/>
      <c r="BS823" s="35"/>
      <c r="BT823" s="35"/>
      <c r="BU823" s="35"/>
      <c r="BV823" s="35"/>
      <c r="BW823" s="35"/>
      <c r="BX823" s="35"/>
      <c r="BY823" s="35"/>
      <c r="BZ823" s="35"/>
    </row>
    <row r="824" spans="1:78" ht="14.25" customHeight="1" x14ac:dyDescent="0.25">
      <c r="A824" s="35"/>
      <c r="B824" s="36"/>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Q824" s="35"/>
      <c r="BR824" s="35"/>
      <c r="BS824" s="35"/>
      <c r="BT824" s="35"/>
      <c r="BU824" s="35"/>
      <c r="BV824" s="35"/>
      <c r="BW824" s="35"/>
      <c r="BX824" s="35"/>
      <c r="BY824" s="35"/>
      <c r="BZ824" s="35"/>
    </row>
    <row r="825" spans="1:78" ht="14.25" customHeight="1" x14ac:dyDescent="0.25">
      <c r="A825" s="35"/>
      <c r="B825" s="36"/>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Q825" s="35"/>
      <c r="BR825" s="35"/>
      <c r="BS825" s="35"/>
      <c r="BT825" s="35"/>
      <c r="BU825" s="35"/>
      <c r="BV825" s="35"/>
      <c r="BW825" s="35"/>
      <c r="BX825" s="35"/>
      <c r="BY825" s="35"/>
      <c r="BZ825" s="35"/>
    </row>
    <row r="826" spans="1:78" ht="14.25" customHeight="1" x14ac:dyDescent="0.25">
      <c r="A826" s="35"/>
      <c r="B826" s="36"/>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c r="BS826" s="35"/>
      <c r="BT826" s="35"/>
      <c r="BU826" s="35"/>
      <c r="BV826" s="35"/>
      <c r="BW826" s="35"/>
      <c r="BX826" s="35"/>
      <c r="BY826" s="35"/>
      <c r="BZ826" s="35"/>
    </row>
    <row r="827" spans="1:78" ht="14.25" customHeight="1" x14ac:dyDescent="0.25">
      <c r="A827" s="35"/>
      <c r="B827" s="36"/>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c r="BS827" s="35"/>
      <c r="BT827" s="35"/>
      <c r="BU827" s="35"/>
      <c r="BV827" s="35"/>
      <c r="BW827" s="35"/>
      <c r="BX827" s="35"/>
      <c r="BY827" s="35"/>
      <c r="BZ827" s="35"/>
    </row>
    <row r="828" spans="1:78" ht="14.25" customHeight="1" x14ac:dyDescent="0.25">
      <c r="A828" s="35"/>
      <c r="B828" s="36"/>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c r="BI828" s="35"/>
      <c r="BJ828" s="35"/>
      <c r="BK828" s="35"/>
      <c r="BL828" s="35"/>
      <c r="BM828" s="35"/>
      <c r="BN828" s="35"/>
      <c r="BO828" s="35"/>
      <c r="BP828" s="35"/>
      <c r="BQ828" s="35"/>
      <c r="BR828" s="35"/>
      <c r="BS828" s="35"/>
      <c r="BT828" s="35"/>
      <c r="BU828" s="35"/>
      <c r="BV828" s="35"/>
      <c r="BW828" s="35"/>
      <c r="BX828" s="35"/>
      <c r="BY828" s="35"/>
      <c r="BZ828" s="35"/>
    </row>
    <row r="829" spans="1:78" ht="14.25" customHeight="1" x14ac:dyDescent="0.25">
      <c r="A829" s="35"/>
      <c r="B829" s="36"/>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c r="BS829" s="35"/>
      <c r="BT829" s="35"/>
      <c r="BU829" s="35"/>
      <c r="BV829" s="35"/>
      <c r="BW829" s="35"/>
      <c r="BX829" s="35"/>
      <c r="BY829" s="35"/>
      <c r="BZ829" s="35"/>
    </row>
    <row r="830" spans="1:78" ht="14.25" customHeight="1" x14ac:dyDescent="0.25">
      <c r="A830" s="35"/>
      <c r="B830" s="36"/>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5"/>
      <c r="BO830" s="35"/>
      <c r="BP830" s="35"/>
      <c r="BQ830" s="35"/>
      <c r="BR830" s="35"/>
      <c r="BS830" s="35"/>
      <c r="BT830" s="35"/>
      <c r="BU830" s="35"/>
      <c r="BV830" s="35"/>
      <c r="BW830" s="35"/>
      <c r="BX830" s="35"/>
      <c r="BY830" s="35"/>
      <c r="BZ830" s="35"/>
    </row>
    <row r="831" spans="1:78" ht="14.25" customHeight="1" x14ac:dyDescent="0.25">
      <c r="A831" s="35"/>
      <c r="B831" s="36"/>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c r="BS831" s="35"/>
      <c r="BT831" s="35"/>
      <c r="BU831" s="35"/>
      <c r="BV831" s="35"/>
      <c r="BW831" s="35"/>
      <c r="BX831" s="35"/>
      <c r="BY831" s="35"/>
      <c r="BZ831" s="35"/>
    </row>
    <row r="832" spans="1:78" ht="14.25" customHeight="1" x14ac:dyDescent="0.25">
      <c r="A832" s="35"/>
      <c r="B832" s="36"/>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row>
    <row r="833" spans="1:78" ht="14.25" customHeight="1" x14ac:dyDescent="0.25">
      <c r="A833" s="35"/>
      <c r="B833" s="36"/>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5"/>
      <c r="BK833" s="35"/>
      <c r="BL833" s="35"/>
      <c r="BM833" s="35"/>
      <c r="BN833" s="35"/>
      <c r="BO833" s="35"/>
      <c r="BP833" s="35"/>
      <c r="BQ833" s="35"/>
      <c r="BR833" s="35"/>
      <c r="BS833" s="35"/>
      <c r="BT833" s="35"/>
      <c r="BU833" s="35"/>
      <c r="BV833" s="35"/>
      <c r="BW833" s="35"/>
      <c r="BX833" s="35"/>
      <c r="BY833" s="35"/>
      <c r="BZ833" s="35"/>
    </row>
    <row r="834" spans="1:78" ht="14.25" customHeight="1" x14ac:dyDescent="0.25">
      <c r="A834" s="35"/>
      <c r="B834" s="36"/>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35"/>
      <c r="BM834" s="35"/>
      <c r="BN834" s="35"/>
      <c r="BO834" s="35"/>
      <c r="BP834" s="35"/>
      <c r="BQ834" s="35"/>
      <c r="BR834" s="35"/>
      <c r="BS834" s="35"/>
      <c r="BT834" s="35"/>
      <c r="BU834" s="35"/>
      <c r="BV834" s="35"/>
      <c r="BW834" s="35"/>
      <c r="BX834" s="35"/>
      <c r="BY834" s="35"/>
      <c r="BZ834" s="35"/>
    </row>
    <row r="835" spans="1:78" ht="14.25" customHeight="1" x14ac:dyDescent="0.25">
      <c r="A835" s="35"/>
      <c r="B835" s="36"/>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5"/>
      <c r="BO835" s="35"/>
      <c r="BP835" s="35"/>
      <c r="BQ835" s="35"/>
      <c r="BR835" s="35"/>
      <c r="BS835" s="35"/>
      <c r="BT835" s="35"/>
      <c r="BU835" s="35"/>
      <c r="BV835" s="35"/>
      <c r="BW835" s="35"/>
      <c r="BX835" s="35"/>
      <c r="BY835" s="35"/>
      <c r="BZ835" s="35"/>
    </row>
    <row r="836" spans="1:78" ht="14.25" customHeight="1" x14ac:dyDescent="0.25">
      <c r="A836" s="35"/>
      <c r="B836" s="36"/>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5"/>
      <c r="BO836" s="35"/>
      <c r="BP836" s="35"/>
      <c r="BQ836" s="35"/>
      <c r="BR836" s="35"/>
      <c r="BS836" s="35"/>
      <c r="BT836" s="35"/>
      <c r="BU836" s="35"/>
      <c r="BV836" s="35"/>
      <c r="BW836" s="35"/>
      <c r="BX836" s="35"/>
      <c r="BY836" s="35"/>
      <c r="BZ836" s="35"/>
    </row>
    <row r="837" spans="1:78" ht="14.25" customHeight="1" x14ac:dyDescent="0.25">
      <c r="A837" s="35"/>
      <c r="B837" s="36"/>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M837" s="35"/>
      <c r="BN837" s="35"/>
      <c r="BO837" s="35"/>
      <c r="BP837" s="35"/>
      <c r="BQ837" s="35"/>
      <c r="BR837" s="35"/>
      <c r="BS837" s="35"/>
      <c r="BT837" s="35"/>
      <c r="BU837" s="35"/>
      <c r="BV837" s="35"/>
      <c r="BW837" s="35"/>
      <c r="BX837" s="35"/>
      <c r="BY837" s="35"/>
      <c r="BZ837" s="35"/>
    </row>
    <row r="838" spans="1:78" ht="14.25" customHeight="1" x14ac:dyDescent="0.25">
      <c r="A838" s="35"/>
      <c r="B838" s="36"/>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M838" s="35"/>
      <c r="BN838" s="35"/>
      <c r="BO838" s="35"/>
      <c r="BP838" s="35"/>
      <c r="BQ838" s="35"/>
      <c r="BR838" s="35"/>
      <c r="BS838" s="35"/>
      <c r="BT838" s="35"/>
      <c r="BU838" s="35"/>
      <c r="BV838" s="35"/>
      <c r="BW838" s="35"/>
      <c r="BX838" s="35"/>
      <c r="BY838" s="35"/>
      <c r="BZ838" s="35"/>
    </row>
    <row r="839" spans="1:78" ht="14.25" customHeight="1" x14ac:dyDescent="0.25">
      <c r="A839" s="35"/>
      <c r="B839" s="36"/>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M839" s="35"/>
      <c r="BN839" s="35"/>
      <c r="BO839" s="35"/>
      <c r="BP839" s="35"/>
      <c r="BQ839" s="35"/>
      <c r="BR839" s="35"/>
      <c r="BS839" s="35"/>
      <c r="BT839" s="35"/>
      <c r="BU839" s="35"/>
      <c r="BV839" s="35"/>
      <c r="BW839" s="35"/>
      <c r="BX839" s="35"/>
      <c r="BY839" s="35"/>
      <c r="BZ839" s="35"/>
    </row>
    <row r="840" spans="1:78" ht="14.25" customHeight="1" x14ac:dyDescent="0.25">
      <c r="A840" s="35"/>
      <c r="B840" s="36"/>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35"/>
      <c r="BM840" s="35"/>
      <c r="BN840" s="35"/>
      <c r="BO840" s="35"/>
      <c r="BP840" s="35"/>
      <c r="BQ840" s="35"/>
      <c r="BR840" s="35"/>
      <c r="BS840" s="35"/>
      <c r="BT840" s="35"/>
      <c r="BU840" s="35"/>
      <c r="BV840" s="35"/>
      <c r="BW840" s="35"/>
      <c r="BX840" s="35"/>
      <c r="BY840" s="35"/>
      <c r="BZ840" s="35"/>
    </row>
    <row r="841" spans="1:78" ht="14.25" customHeight="1" x14ac:dyDescent="0.25">
      <c r="A841" s="35"/>
      <c r="B841" s="36"/>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c r="BS841" s="35"/>
      <c r="BT841" s="35"/>
      <c r="BU841" s="35"/>
      <c r="BV841" s="35"/>
      <c r="BW841" s="35"/>
      <c r="BX841" s="35"/>
      <c r="BY841" s="35"/>
      <c r="BZ841" s="35"/>
    </row>
    <row r="842" spans="1:78" ht="14.25" customHeight="1" x14ac:dyDescent="0.25">
      <c r="A842" s="35"/>
      <c r="B842" s="36"/>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c r="BI842" s="35"/>
      <c r="BJ842" s="35"/>
      <c r="BK842" s="35"/>
      <c r="BL842" s="35"/>
      <c r="BM842" s="35"/>
      <c r="BN842" s="35"/>
      <c r="BO842" s="35"/>
      <c r="BP842" s="35"/>
      <c r="BQ842" s="35"/>
      <c r="BR842" s="35"/>
      <c r="BS842" s="35"/>
      <c r="BT842" s="35"/>
      <c r="BU842" s="35"/>
      <c r="BV842" s="35"/>
      <c r="BW842" s="35"/>
      <c r="BX842" s="35"/>
      <c r="BY842" s="35"/>
      <c r="BZ842" s="35"/>
    </row>
    <row r="843" spans="1:78" ht="14.25" customHeight="1" x14ac:dyDescent="0.25">
      <c r="A843" s="35"/>
      <c r="B843" s="36"/>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c r="BI843" s="35"/>
      <c r="BJ843" s="35"/>
      <c r="BK843" s="35"/>
      <c r="BL843" s="35"/>
      <c r="BM843" s="35"/>
      <c r="BN843" s="35"/>
      <c r="BO843" s="35"/>
      <c r="BP843" s="35"/>
      <c r="BQ843" s="35"/>
      <c r="BR843" s="35"/>
      <c r="BS843" s="35"/>
      <c r="BT843" s="35"/>
      <c r="BU843" s="35"/>
      <c r="BV843" s="35"/>
      <c r="BW843" s="35"/>
      <c r="BX843" s="35"/>
      <c r="BY843" s="35"/>
      <c r="BZ843" s="35"/>
    </row>
    <row r="844" spans="1:78" ht="14.25" customHeight="1" x14ac:dyDescent="0.25">
      <c r="A844" s="35"/>
      <c r="B844" s="36"/>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c r="BI844" s="35"/>
      <c r="BJ844" s="35"/>
      <c r="BK844" s="35"/>
      <c r="BL844" s="35"/>
      <c r="BM844" s="35"/>
      <c r="BN844" s="35"/>
      <c r="BO844" s="35"/>
      <c r="BP844" s="35"/>
      <c r="BQ844" s="35"/>
      <c r="BR844" s="35"/>
      <c r="BS844" s="35"/>
      <c r="BT844" s="35"/>
      <c r="BU844" s="35"/>
      <c r="BV844" s="35"/>
      <c r="BW844" s="35"/>
      <c r="BX844" s="35"/>
      <c r="BY844" s="35"/>
      <c r="BZ844" s="35"/>
    </row>
    <row r="845" spans="1:78" ht="14.25" customHeight="1" x14ac:dyDescent="0.25">
      <c r="A845" s="35"/>
      <c r="B845" s="36"/>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c r="BI845" s="35"/>
      <c r="BJ845" s="35"/>
      <c r="BK845" s="35"/>
      <c r="BL845" s="35"/>
      <c r="BM845" s="35"/>
      <c r="BN845" s="35"/>
      <c r="BO845" s="35"/>
      <c r="BP845" s="35"/>
      <c r="BQ845" s="35"/>
      <c r="BR845" s="35"/>
      <c r="BS845" s="35"/>
      <c r="BT845" s="35"/>
      <c r="BU845" s="35"/>
      <c r="BV845" s="35"/>
      <c r="BW845" s="35"/>
      <c r="BX845" s="35"/>
      <c r="BY845" s="35"/>
      <c r="BZ845" s="35"/>
    </row>
    <row r="846" spans="1:78" ht="14.25" customHeight="1" x14ac:dyDescent="0.25">
      <c r="A846" s="35"/>
      <c r="B846" s="36"/>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I846" s="35"/>
      <c r="BJ846" s="35"/>
      <c r="BK846" s="35"/>
      <c r="BL846" s="35"/>
      <c r="BM846" s="35"/>
      <c r="BN846" s="35"/>
      <c r="BO846" s="35"/>
      <c r="BP846" s="35"/>
      <c r="BQ846" s="35"/>
      <c r="BR846" s="35"/>
      <c r="BS846" s="35"/>
      <c r="BT846" s="35"/>
      <c r="BU846" s="35"/>
      <c r="BV846" s="35"/>
      <c r="BW846" s="35"/>
      <c r="BX846" s="35"/>
      <c r="BY846" s="35"/>
      <c r="BZ846" s="35"/>
    </row>
    <row r="847" spans="1:78" ht="14.25" customHeight="1" x14ac:dyDescent="0.25">
      <c r="A847" s="35"/>
      <c r="B847" s="36"/>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35"/>
      <c r="BV847" s="35"/>
      <c r="BW847" s="35"/>
      <c r="BX847" s="35"/>
      <c r="BY847" s="35"/>
      <c r="BZ847" s="35"/>
    </row>
    <row r="848" spans="1:78" ht="14.25" customHeight="1" x14ac:dyDescent="0.25">
      <c r="A848" s="35"/>
      <c r="B848" s="36"/>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c r="BI848" s="35"/>
      <c r="BJ848" s="35"/>
      <c r="BK848" s="35"/>
      <c r="BL848" s="35"/>
      <c r="BM848" s="35"/>
      <c r="BN848" s="35"/>
      <c r="BO848" s="35"/>
      <c r="BP848" s="35"/>
      <c r="BQ848" s="35"/>
      <c r="BR848" s="35"/>
      <c r="BS848" s="35"/>
      <c r="BT848" s="35"/>
      <c r="BU848" s="35"/>
      <c r="BV848" s="35"/>
      <c r="BW848" s="35"/>
      <c r="BX848" s="35"/>
      <c r="BY848" s="35"/>
      <c r="BZ848" s="35"/>
    </row>
    <row r="849" spans="1:78" ht="14.25" customHeight="1" x14ac:dyDescent="0.25">
      <c r="A849" s="35"/>
      <c r="B849" s="36"/>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c r="BI849" s="35"/>
      <c r="BJ849" s="35"/>
      <c r="BK849" s="35"/>
      <c r="BL849" s="35"/>
      <c r="BM849" s="35"/>
      <c r="BN849" s="35"/>
      <c r="BO849" s="35"/>
      <c r="BP849" s="35"/>
      <c r="BQ849" s="35"/>
      <c r="BR849" s="35"/>
      <c r="BS849" s="35"/>
      <c r="BT849" s="35"/>
      <c r="BU849" s="35"/>
      <c r="BV849" s="35"/>
      <c r="BW849" s="35"/>
      <c r="BX849" s="35"/>
      <c r="BY849" s="35"/>
      <c r="BZ849" s="35"/>
    </row>
    <row r="850" spans="1:78" ht="14.25" customHeight="1" x14ac:dyDescent="0.25">
      <c r="A850" s="35"/>
      <c r="B850" s="36"/>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c r="BI850" s="35"/>
      <c r="BJ850" s="35"/>
      <c r="BK850" s="35"/>
      <c r="BL850" s="35"/>
      <c r="BM850" s="35"/>
      <c r="BN850" s="35"/>
      <c r="BO850" s="35"/>
      <c r="BP850" s="35"/>
      <c r="BQ850" s="35"/>
      <c r="BR850" s="35"/>
      <c r="BS850" s="35"/>
      <c r="BT850" s="35"/>
      <c r="BU850" s="35"/>
      <c r="BV850" s="35"/>
      <c r="BW850" s="35"/>
      <c r="BX850" s="35"/>
      <c r="BY850" s="35"/>
      <c r="BZ850" s="35"/>
    </row>
    <row r="851" spans="1:78" ht="14.25" customHeight="1" x14ac:dyDescent="0.25">
      <c r="A851" s="35"/>
      <c r="B851" s="36"/>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c r="BI851" s="35"/>
      <c r="BJ851" s="35"/>
      <c r="BK851" s="35"/>
      <c r="BL851" s="35"/>
      <c r="BM851" s="35"/>
      <c r="BN851" s="35"/>
      <c r="BO851" s="35"/>
      <c r="BP851" s="35"/>
      <c r="BQ851" s="35"/>
      <c r="BR851" s="35"/>
      <c r="BS851" s="35"/>
      <c r="BT851" s="35"/>
      <c r="BU851" s="35"/>
      <c r="BV851" s="35"/>
      <c r="BW851" s="35"/>
      <c r="BX851" s="35"/>
      <c r="BY851" s="35"/>
      <c r="BZ851" s="35"/>
    </row>
    <row r="852" spans="1:78" ht="14.25" customHeight="1" x14ac:dyDescent="0.25">
      <c r="A852" s="35"/>
      <c r="B852" s="36"/>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c r="BI852" s="35"/>
      <c r="BJ852" s="35"/>
      <c r="BK852" s="35"/>
      <c r="BL852" s="35"/>
      <c r="BM852" s="35"/>
      <c r="BN852" s="35"/>
      <c r="BO852" s="35"/>
      <c r="BP852" s="35"/>
      <c r="BQ852" s="35"/>
      <c r="BR852" s="35"/>
      <c r="BS852" s="35"/>
      <c r="BT852" s="35"/>
      <c r="BU852" s="35"/>
      <c r="BV852" s="35"/>
      <c r="BW852" s="35"/>
      <c r="BX852" s="35"/>
      <c r="BY852" s="35"/>
      <c r="BZ852" s="35"/>
    </row>
    <row r="853" spans="1:78" ht="14.25" customHeight="1" x14ac:dyDescent="0.25">
      <c r="A853" s="35"/>
      <c r="B853" s="36"/>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35"/>
      <c r="BV853" s="35"/>
      <c r="BW853" s="35"/>
      <c r="BX853" s="35"/>
      <c r="BY853" s="35"/>
      <c r="BZ853" s="35"/>
    </row>
    <row r="854" spans="1:78" ht="14.25" customHeight="1" x14ac:dyDescent="0.25">
      <c r="A854" s="35"/>
      <c r="B854" s="36"/>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c r="BI854" s="35"/>
      <c r="BJ854" s="35"/>
      <c r="BK854" s="35"/>
      <c r="BL854" s="35"/>
      <c r="BM854" s="35"/>
      <c r="BN854" s="35"/>
      <c r="BO854" s="35"/>
      <c r="BP854" s="35"/>
      <c r="BQ854" s="35"/>
      <c r="BR854" s="35"/>
      <c r="BS854" s="35"/>
      <c r="BT854" s="35"/>
      <c r="BU854" s="35"/>
      <c r="BV854" s="35"/>
      <c r="BW854" s="35"/>
      <c r="BX854" s="35"/>
      <c r="BY854" s="35"/>
      <c r="BZ854" s="35"/>
    </row>
    <row r="855" spans="1:78" ht="14.25" customHeight="1" x14ac:dyDescent="0.25">
      <c r="A855" s="35"/>
      <c r="B855" s="36"/>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c r="BI855" s="35"/>
      <c r="BJ855" s="35"/>
      <c r="BK855" s="35"/>
      <c r="BL855" s="35"/>
      <c r="BM855" s="35"/>
      <c r="BN855" s="35"/>
      <c r="BO855" s="35"/>
      <c r="BP855" s="35"/>
      <c r="BQ855" s="35"/>
      <c r="BR855" s="35"/>
      <c r="BS855" s="35"/>
      <c r="BT855" s="35"/>
      <c r="BU855" s="35"/>
      <c r="BV855" s="35"/>
      <c r="BW855" s="35"/>
      <c r="BX855" s="35"/>
      <c r="BY855" s="35"/>
      <c r="BZ855" s="35"/>
    </row>
    <row r="856" spans="1:78" ht="14.25" customHeight="1" x14ac:dyDescent="0.25">
      <c r="A856" s="35"/>
      <c r="B856" s="36"/>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N856" s="35"/>
      <c r="BO856" s="35"/>
      <c r="BP856" s="35"/>
      <c r="BQ856" s="35"/>
      <c r="BR856" s="35"/>
      <c r="BS856" s="35"/>
      <c r="BT856" s="35"/>
      <c r="BU856" s="35"/>
      <c r="BV856" s="35"/>
      <c r="BW856" s="35"/>
      <c r="BX856" s="35"/>
      <c r="BY856" s="35"/>
      <c r="BZ856" s="35"/>
    </row>
    <row r="857" spans="1:78" ht="14.25" customHeight="1" x14ac:dyDescent="0.25">
      <c r="A857" s="35"/>
      <c r="B857" s="36"/>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N857" s="35"/>
      <c r="BO857" s="35"/>
      <c r="BP857" s="35"/>
      <c r="BQ857" s="35"/>
      <c r="BR857" s="35"/>
      <c r="BS857" s="35"/>
      <c r="BT857" s="35"/>
      <c r="BU857" s="35"/>
      <c r="BV857" s="35"/>
      <c r="BW857" s="35"/>
      <c r="BX857" s="35"/>
      <c r="BY857" s="35"/>
      <c r="BZ857" s="35"/>
    </row>
    <row r="858" spans="1:78" ht="14.25" customHeight="1" x14ac:dyDescent="0.25">
      <c r="A858" s="35"/>
      <c r="B858" s="36"/>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35"/>
      <c r="BM858" s="35"/>
      <c r="BN858" s="35"/>
      <c r="BO858" s="35"/>
      <c r="BP858" s="35"/>
      <c r="BQ858" s="35"/>
      <c r="BR858" s="35"/>
      <c r="BS858" s="35"/>
      <c r="BT858" s="35"/>
      <c r="BU858" s="35"/>
      <c r="BV858" s="35"/>
      <c r="BW858" s="35"/>
      <c r="BX858" s="35"/>
      <c r="BY858" s="35"/>
      <c r="BZ858" s="35"/>
    </row>
    <row r="859" spans="1:78" ht="14.25" customHeight="1" x14ac:dyDescent="0.25">
      <c r="A859" s="35"/>
      <c r="B859" s="36"/>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35"/>
      <c r="BM859" s="35"/>
      <c r="BN859" s="35"/>
      <c r="BO859" s="35"/>
      <c r="BP859" s="35"/>
      <c r="BQ859" s="35"/>
      <c r="BR859" s="35"/>
      <c r="BS859" s="35"/>
      <c r="BT859" s="35"/>
      <c r="BU859" s="35"/>
      <c r="BV859" s="35"/>
      <c r="BW859" s="35"/>
      <c r="BX859" s="35"/>
      <c r="BY859" s="35"/>
      <c r="BZ859" s="35"/>
    </row>
    <row r="860" spans="1:78" ht="14.25" customHeight="1" x14ac:dyDescent="0.25">
      <c r="A860" s="35"/>
      <c r="B860" s="36"/>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J860" s="35"/>
      <c r="BK860" s="35"/>
      <c r="BL860" s="35"/>
      <c r="BM860" s="35"/>
      <c r="BN860" s="35"/>
      <c r="BO860" s="35"/>
      <c r="BP860" s="35"/>
      <c r="BQ860" s="35"/>
      <c r="BR860" s="35"/>
      <c r="BS860" s="35"/>
      <c r="BT860" s="35"/>
      <c r="BU860" s="35"/>
      <c r="BV860" s="35"/>
      <c r="BW860" s="35"/>
      <c r="BX860" s="35"/>
      <c r="BY860" s="35"/>
      <c r="BZ860" s="35"/>
    </row>
    <row r="861" spans="1:78" ht="14.25" customHeight="1" x14ac:dyDescent="0.25">
      <c r="A861" s="35"/>
      <c r="B861" s="36"/>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35"/>
      <c r="BM861" s="35"/>
      <c r="BN861" s="35"/>
      <c r="BO861" s="35"/>
      <c r="BP861" s="35"/>
      <c r="BQ861" s="35"/>
      <c r="BR861" s="35"/>
      <c r="BS861" s="35"/>
      <c r="BT861" s="35"/>
      <c r="BU861" s="35"/>
      <c r="BV861" s="35"/>
      <c r="BW861" s="35"/>
      <c r="BX861" s="35"/>
      <c r="BY861" s="35"/>
      <c r="BZ861" s="35"/>
    </row>
    <row r="862" spans="1:78" ht="14.25" customHeight="1" x14ac:dyDescent="0.25">
      <c r="A862" s="35"/>
      <c r="B862" s="36"/>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N862" s="35"/>
      <c r="BO862" s="35"/>
      <c r="BP862" s="35"/>
      <c r="BQ862" s="35"/>
      <c r="BR862" s="35"/>
      <c r="BS862" s="35"/>
      <c r="BT862" s="35"/>
      <c r="BU862" s="35"/>
      <c r="BV862" s="35"/>
      <c r="BW862" s="35"/>
      <c r="BX862" s="35"/>
      <c r="BY862" s="35"/>
      <c r="BZ862" s="35"/>
    </row>
    <row r="863" spans="1:78" ht="14.25" customHeight="1" x14ac:dyDescent="0.25">
      <c r="A863" s="35"/>
      <c r="B863" s="36"/>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N863" s="35"/>
      <c r="BO863" s="35"/>
      <c r="BP863" s="35"/>
      <c r="BQ863" s="35"/>
      <c r="BR863" s="35"/>
      <c r="BS863" s="35"/>
      <c r="BT863" s="35"/>
      <c r="BU863" s="35"/>
      <c r="BV863" s="35"/>
      <c r="BW863" s="35"/>
      <c r="BX863" s="35"/>
      <c r="BY863" s="35"/>
      <c r="BZ863" s="35"/>
    </row>
    <row r="864" spans="1:78" ht="14.25" customHeight="1" x14ac:dyDescent="0.25">
      <c r="A864" s="35"/>
      <c r="B864" s="36"/>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35"/>
      <c r="BM864" s="35"/>
      <c r="BN864" s="35"/>
      <c r="BO864" s="35"/>
      <c r="BP864" s="35"/>
      <c r="BQ864" s="35"/>
      <c r="BR864" s="35"/>
      <c r="BS864" s="35"/>
      <c r="BT864" s="35"/>
      <c r="BU864" s="35"/>
      <c r="BV864" s="35"/>
      <c r="BW864" s="35"/>
      <c r="BX864" s="35"/>
      <c r="BY864" s="35"/>
      <c r="BZ864" s="35"/>
    </row>
    <row r="865" spans="1:78" ht="14.25" customHeight="1" x14ac:dyDescent="0.25">
      <c r="A865" s="35"/>
      <c r="B865" s="36"/>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35"/>
      <c r="BM865" s="35"/>
      <c r="BN865" s="35"/>
      <c r="BO865" s="35"/>
      <c r="BP865" s="35"/>
      <c r="BQ865" s="35"/>
      <c r="BR865" s="35"/>
      <c r="BS865" s="35"/>
      <c r="BT865" s="35"/>
      <c r="BU865" s="35"/>
      <c r="BV865" s="35"/>
      <c r="BW865" s="35"/>
      <c r="BX865" s="35"/>
      <c r="BY865" s="35"/>
      <c r="BZ865" s="35"/>
    </row>
    <row r="866" spans="1:78" ht="14.25" customHeight="1" x14ac:dyDescent="0.25">
      <c r="A866" s="35"/>
      <c r="B866" s="36"/>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J866" s="35"/>
      <c r="BK866" s="35"/>
      <c r="BL866" s="35"/>
      <c r="BM866" s="35"/>
      <c r="BN866" s="35"/>
      <c r="BO866" s="35"/>
      <c r="BP866" s="35"/>
      <c r="BQ866" s="35"/>
      <c r="BR866" s="35"/>
      <c r="BS866" s="35"/>
      <c r="BT866" s="35"/>
      <c r="BU866" s="35"/>
      <c r="BV866" s="35"/>
      <c r="BW866" s="35"/>
      <c r="BX866" s="35"/>
      <c r="BY866" s="35"/>
      <c r="BZ866" s="35"/>
    </row>
    <row r="867" spans="1:78" ht="14.25" customHeight="1" x14ac:dyDescent="0.25">
      <c r="A867" s="35"/>
      <c r="B867" s="36"/>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35"/>
      <c r="BM867" s="35"/>
      <c r="BN867" s="35"/>
      <c r="BO867" s="35"/>
      <c r="BP867" s="35"/>
      <c r="BQ867" s="35"/>
      <c r="BR867" s="35"/>
      <c r="BS867" s="35"/>
      <c r="BT867" s="35"/>
      <c r="BU867" s="35"/>
      <c r="BV867" s="35"/>
      <c r="BW867" s="35"/>
      <c r="BX867" s="35"/>
      <c r="BY867" s="35"/>
      <c r="BZ867" s="35"/>
    </row>
    <row r="868" spans="1:78" ht="14.25" customHeight="1" x14ac:dyDescent="0.25">
      <c r="A868" s="35"/>
      <c r="B868" s="36"/>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c r="BI868" s="35"/>
      <c r="BJ868" s="35"/>
      <c r="BK868" s="35"/>
      <c r="BL868" s="35"/>
      <c r="BM868" s="35"/>
      <c r="BN868" s="35"/>
      <c r="BO868" s="35"/>
      <c r="BP868" s="35"/>
      <c r="BQ868" s="35"/>
      <c r="BR868" s="35"/>
      <c r="BS868" s="35"/>
      <c r="BT868" s="35"/>
      <c r="BU868" s="35"/>
      <c r="BV868" s="35"/>
      <c r="BW868" s="35"/>
      <c r="BX868" s="35"/>
      <c r="BY868" s="35"/>
      <c r="BZ868" s="35"/>
    </row>
    <row r="869" spans="1:78" ht="14.25" customHeight="1" x14ac:dyDescent="0.25">
      <c r="A869" s="35"/>
      <c r="B869" s="36"/>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c r="BI869" s="35"/>
      <c r="BJ869" s="35"/>
      <c r="BK869" s="35"/>
      <c r="BL869" s="35"/>
      <c r="BM869" s="35"/>
      <c r="BN869" s="35"/>
      <c r="BO869" s="35"/>
      <c r="BP869" s="35"/>
      <c r="BQ869" s="35"/>
      <c r="BR869" s="35"/>
      <c r="BS869" s="35"/>
      <c r="BT869" s="35"/>
      <c r="BU869" s="35"/>
      <c r="BV869" s="35"/>
      <c r="BW869" s="35"/>
      <c r="BX869" s="35"/>
      <c r="BY869" s="35"/>
      <c r="BZ869" s="35"/>
    </row>
    <row r="870" spans="1:78" ht="14.25" customHeight="1" x14ac:dyDescent="0.25">
      <c r="A870" s="35"/>
      <c r="B870" s="36"/>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c r="BI870" s="35"/>
      <c r="BJ870" s="35"/>
      <c r="BK870" s="35"/>
      <c r="BL870" s="35"/>
      <c r="BM870" s="35"/>
      <c r="BN870" s="35"/>
      <c r="BO870" s="35"/>
      <c r="BP870" s="35"/>
      <c r="BQ870" s="35"/>
      <c r="BR870" s="35"/>
      <c r="BS870" s="35"/>
      <c r="BT870" s="35"/>
      <c r="BU870" s="35"/>
      <c r="BV870" s="35"/>
      <c r="BW870" s="35"/>
      <c r="BX870" s="35"/>
      <c r="BY870" s="35"/>
      <c r="BZ870" s="35"/>
    </row>
    <row r="871" spans="1:78" ht="14.25" customHeight="1" x14ac:dyDescent="0.25">
      <c r="A871" s="35"/>
      <c r="B871" s="36"/>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c r="BI871" s="35"/>
      <c r="BJ871" s="35"/>
      <c r="BK871" s="35"/>
      <c r="BL871" s="35"/>
      <c r="BM871" s="35"/>
      <c r="BN871" s="35"/>
      <c r="BO871" s="35"/>
      <c r="BP871" s="35"/>
      <c r="BQ871" s="35"/>
      <c r="BR871" s="35"/>
      <c r="BS871" s="35"/>
      <c r="BT871" s="35"/>
      <c r="BU871" s="35"/>
      <c r="BV871" s="35"/>
      <c r="BW871" s="35"/>
      <c r="BX871" s="35"/>
      <c r="BY871" s="35"/>
      <c r="BZ871" s="35"/>
    </row>
    <row r="872" spans="1:78" ht="14.25" customHeight="1" x14ac:dyDescent="0.25">
      <c r="A872" s="35"/>
      <c r="B872" s="36"/>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c r="BI872" s="35"/>
      <c r="BJ872" s="35"/>
      <c r="BK872" s="35"/>
      <c r="BL872" s="35"/>
      <c r="BM872" s="35"/>
      <c r="BN872" s="35"/>
      <c r="BO872" s="35"/>
      <c r="BP872" s="35"/>
      <c r="BQ872" s="35"/>
      <c r="BR872" s="35"/>
      <c r="BS872" s="35"/>
      <c r="BT872" s="35"/>
      <c r="BU872" s="35"/>
      <c r="BV872" s="35"/>
      <c r="BW872" s="35"/>
      <c r="BX872" s="35"/>
      <c r="BY872" s="35"/>
      <c r="BZ872" s="35"/>
    </row>
    <row r="873" spans="1:78" ht="14.25" customHeight="1" x14ac:dyDescent="0.25">
      <c r="A873" s="35"/>
      <c r="B873" s="36"/>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c r="BI873" s="35"/>
      <c r="BJ873" s="35"/>
      <c r="BK873" s="35"/>
      <c r="BL873" s="35"/>
      <c r="BM873" s="35"/>
      <c r="BN873" s="35"/>
      <c r="BO873" s="35"/>
      <c r="BP873" s="35"/>
      <c r="BQ873" s="35"/>
      <c r="BR873" s="35"/>
      <c r="BS873" s="35"/>
      <c r="BT873" s="35"/>
      <c r="BU873" s="35"/>
      <c r="BV873" s="35"/>
      <c r="BW873" s="35"/>
      <c r="BX873" s="35"/>
      <c r="BY873" s="35"/>
      <c r="BZ873" s="35"/>
    </row>
    <row r="874" spans="1:78" ht="14.25" customHeight="1" x14ac:dyDescent="0.25">
      <c r="A874" s="35"/>
      <c r="B874" s="36"/>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N874" s="35"/>
      <c r="BO874" s="35"/>
      <c r="BP874" s="35"/>
      <c r="BQ874" s="35"/>
      <c r="BR874" s="35"/>
      <c r="BS874" s="35"/>
      <c r="BT874" s="35"/>
      <c r="BU874" s="35"/>
      <c r="BV874" s="35"/>
      <c r="BW874" s="35"/>
      <c r="BX874" s="35"/>
      <c r="BY874" s="35"/>
      <c r="BZ874" s="35"/>
    </row>
    <row r="875" spans="1:78" ht="14.25" customHeight="1" x14ac:dyDescent="0.25">
      <c r="A875" s="35"/>
      <c r="B875" s="36"/>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N875" s="35"/>
      <c r="BO875" s="35"/>
      <c r="BP875" s="35"/>
      <c r="BQ875" s="35"/>
      <c r="BR875" s="35"/>
      <c r="BS875" s="35"/>
      <c r="BT875" s="35"/>
      <c r="BU875" s="35"/>
      <c r="BV875" s="35"/>
      <c r="BW875" s="35"/>
      <c r="BX875" s="35"/>
      <c r="BY875" s="35"/>
      <c r="BZ875" s="35"/>
    </row>
    <row r="876" spans="1:78" ht="14.25" customHeight="1" x14ac:dyDescent="0.25">
      <c r="A876" s="35"/>
      <c r="B876" s="36"/>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c r="BS876" s="35"/>
      <c r="BT876" s="35"/>
      <c r="BU876" s="35"/>
      <c r="BV876" s="35"/>
      <c r="BW876" s="35"/>
      <c r="BX876" s="35"/>
      <c r="BY876" s="35"/>
      <c r="BZ876" s="35"/>
    </row>
    <row r="877" spans="1:78" ht="14.25" customHeight="1" x14ac:dyDescent="0.25">
      <c r="A877" s="35"/>
      <c r="B877" s="36"/>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35"/>
      <c r="BM877" s="35"/>
      <c r="BN877" s="35"/>
      <c r="BO877" s="35"/>
      <c r="BP877" s="35"/>
      <c r="BQ877" s="35"/>
      <c r="BR877" s="35"/>
      <c r="BS877" s="35"/>
      <c r="BT877" s="35"/>
      <c r="BU877" s="35"/>
      <c r="BV877" s="35"/>
      <c r="BW877" s="35"/>
      <c r="BX877" s="35"/>
      <c r="BY877" s="35"/>
      <c r="BZ877" s="35"/>
    </row>
    <row r="878" spans="1:78" ht="14.25" customHeight="1" x14ac:dyDescent="0.25">
      <c r="A878" s="35"/>
      <c r="B878" s="36"/>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J878" s="35"/>
      <c r="BK878" s="35"/>
      <c r="BL878" s="35"/>
      <c r="BM878" s="35"/>
      <c r="BN878" s="35"/>
      <c r="BO878" s="35"/>
      <c r="BP878" s="35"/>
      <c r="BQ878" s="35"/>
      <c r="BR878" s="35"/>
      <c r="BS878" s="35"/>
      <c r="BT878" s="35"/>
      <c r="BU878" s="35"/>
      <c r="BV878" s="35"/>
      <c r="BW878" s="35"/>
      <c r="BX878" s="35"/>
      <c r="BY878" s="35"/>
      <c r="BZ878" s="35"/>
    </row>
    <row r="879" spans="1:78" ht="14.25" customHeight="1" x14ac:dyDescent="0.25">
      <c r="A879" s="35"/>
      <c r="B879" s="36"/>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35"/>
      <c r="BM879" s="35"/>
      <c r="BN879" s="35"/>
      <c r="BO879" s="35"/>
      <c r="BP879" s="35"/>
      <c r="BQ879" s="35"/>
      <c r="BR879" s="35"/>
      <c r="BS879" s="35"/>
      <c r="BT879" s="35"/>
      <c r="BU879" s="35"/>
      <c r="BV879" s="35"/>
      <c r="BW879" s="35"/>
      <c r="BX879" s="35"/>
      <c r="BY879" s="35"/>
      <c r="BZ879" s="35"/>
    </row>
    <row r="880" spans="1:78" ht="14.25" customHeight="1" x14ac:dyDescent="0.25">
      <c r="A880" s="35"/>
      <c r="B880" s="36"/>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35"/>
      <c r="BR880" s="35"/>
      <c r="BS880" s="35"/>
      <c r="BT880" s="35"/>
      <c r="BU880" s="35"/>
      <c r="BV880" s="35"/>
      <c r="BW880" s="35"/>
      <c r="BX880" s="35"/>
      <c r="BY880" s="35"/>
      <c r="BZ880" s="35"/>
    </row>
    <row r="881" spans="1:78" ht="14.25" customHeight="1" x14ac:dyDescent="0.25">
      <c r="A881" s="35"/>
      <c r="B881" s="36"/>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row>
    <row r="882" spans="1:78" ht="14.25" customHeight="1" x14ac:dyDescent="0.25">
      <c r="A882" s="35"/>
      <c r="B882" s="36"/>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35"/>
      <c r="BR882" s="35"/>
      <c r="BS882" s="35"/>
      <c r="BT882" s="35"/>
      <c r="BU882" s="35"/>
      <c r="BV882" s="35"/>
      <c r="BW882" s="35"/>
      <c r="BX882" s="35"/>
      <c r="BY882" s="35"/>
      <c r="BZ882" s="35"/>
    </row>
    <row r="883" spans="1:78" ht="14.25" customHeight="1" x14ac:dyDescent="0.25">
      <c r="A883" s="35"/>
      <c r="B883" s="36"/>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35"/>
      <c r="BM883" s="35"/>
      <c r="BN883" s="35"/>
      <c r="BO883" s="35"/>
      <c r="BP883" s="35"/>
      <c r="BQ883" s="35"/>
      <c r="BR883" s="35"/>
      <c r="BS883" s="35"/>
      <c r="BT883" s="35"/>
      <c r="BU883" s="35"/>
      <c r="BV883" s="35"/>
      <c r="BW883" s="35"/>
      <c r="BX883" s="35"/>
      <c r="BY883" s="35"/>
      <c r="BZ883" s="35"/>
    </row>
    <row r="884" spans="1:78" ht="14.25" customHeight="1" x14ac:dyDescent="0.25">
      <c r="A884" s="35"/>
      <c r="B884" s="36"/>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J884" s="35"/>
      <c r="BK884" s="35"/>
      <c r="BL884" s="35"/>
      <c r="BM884" s="35"/>
      <c r="BN884" s="35"/>
      <c r="BO884" s="35"/>
      <c r="BP884" s="35"/>
      <c r="BQ884" s="35"/>
      <c r="BR884" s="35"/>
      <c r="BS884" s="35"/>
      <c r="BT884" s="35"/>
      <c r="BU884" s="35"/>
      <c r="BV884" s="35"/>
      <c r="BW884" s="35"/>
      <c r="BX884" s="35"/>
      <c r="BY884" s="35"/>
      <c r="BZ884" s="35"/>
    </row>
    <row r="885" spans="1:78" ht="14.25" customHeight="1" x14ac:dyDescent="0.25">
      <c r="A885" s="35"/>
      <c r="B885" s="36"/>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35"/>
      <c r="BM885" s="35"/>
      <c r="BN885" s="35"/>
      <c r="BO885" s="35"/>
      <c r="BP885" s="35"/>
      <c r="BQ885" s="35"/>
      <c r="BR885" s="35"/>
      <c r="BS885" s="35"/>
      <c r="BT885" s="35"/>
      <c r="BU885" s="35"/>
      <c r="BV885" s="35"/>
      <c r="BW885" s="35"/>
      <c r="BX885" s="35"/>
      <c r="BY885" s="35"/>
      <c r="BZ885" s="35"/>
    </row>
    <row r="886" spans="1:78" ht="14.25" customHeight="1" x14ac:dyDescent="0.25">
      <c r="A886" s="35"/>
      <c r="B886" s="36"/>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c r="BI886" s="35"/>
      <c r="BJ886" s="35"/>
      <c r="BK886" s="35"/>
      <c r="BL886" s="35"/>
      <c r="BM886" s="35"/>
      <c r="BN886" s="35"/>
      <c r="BO886" s="35"/>
      <c r="BP886" s="35"/>
      <c r="BQ886" s="35"/>
      <c r="BR886" s="35"/>
      <c r="BS886" s="35"/>
      <c r="BT886" s="35"/>
      <c r="BU886" s="35"/>
      <c r="BV886" s="35"/>
      <c r="BW886" s="35"/>
      <c r="BX886" s="35"/>
      <c r="BY886" s="35"/>
      <c r="BZ886" s="35"/>
    </row>
    <row r="887" spans="1:78" ht="14.25" customHeight="1" x14ac:dyDescent="0.25">
      <c r="A887" s="35"/>
      <c r="B887" s="36"/>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c r="BI887" s="35"/>
      <c r="BJ887" s="35"/>
      <c r="BK887" s="35"/>
      <c r="BL887" s="35"/>
      <c r="BM887" s="35"/>
      <c r="BN887" s="35"/>
      <c r="BO887" s="35"/>
      <c r="BP887" s="35"/>
      <c r="BQ887" s="35"/>
      <c r="BR887" s="35"/>
      <c r="BS887" s="35"/>
      <c r="BT887" s="35"/>
      <c r="BU887" s="35"/>
      <c r="BV887" s="35"/>
      <c r="BW887" s="35"/>
      <c r="BX887" s="35"/>
      <c r="BY887" s="35"/>
      <c r="BZ887" s="35"/>
    </row>
    <row r="888" spans="1:78" ht="14.25" customHeight="1" x14ac:dyDescent="0.25">
      <c r="A888" s="35"/>
      <c r="B888" s="36"/>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35"/>
      <c r="BP888" s="35"/>
      <c r="BQ888" s="35"/>
      <c r="BR888" s="35"/>
      <c r="BS888" s="35"/>
      <c r="BT888" s="35"/>
      <c r="BU888" s="35"/>
      <c r="BV888" s="35"/>
      <c r="BW888" s="35"/>
      <c r="BX888" s="35"/>
      <c r="BY888" s="35"/>
      <c r="BZ888" s="35"/>
    </row>
    <row r="889" spans="1:78" ht="14.25" customHeight="1" x14ac:dyDescent="0.25">
      <c r="A889" s="35"/>
      <c r="B889" s="36"/>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c r="BS889" s="35"/>
      <c r="BT889" s="35"/>
      <c r="BU889" s="35"/>
      <c r="BV889" s="35"/>
      <c r="BW889" s="35"/>
      <c r="BX889" s="35"/>
      <c r="BY889" s="35"/>
      <c r="BZ889" s="35"/>
    </row>
    <row r="890" spans="1:78" ht="14.25" customHeight="1" x14ac:dyDescent="0.25">
      <c r="A890" s="35"/>
      <c r="B890" s="36"/>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c r="BU890" s="35"/>
      <c r="BV890" s="35"/>
      <c r="BW890" s="35"/>
      <c r="BX890" s="35"/>
      <c r="BY890" s="35"/>
      <c r="BZ890" s="35"/>
    </row>
    <row r="891" spans="1:78" ht="14.25" customHeight="1" x14ac:dyDescent="0.25">
      <c r="A891" s="35"/>
      <c r="B891" s="36"/>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c r="BS891" s="35"/>
      <c r="BT891" s="35"/>
      <c r="BU891" s="35"/>
      <c r="BV891" s="35"/>
      <c r="BW891" s="35"/>
      <c r="BX891" s="35"/>
      <c r="BY891" s="35"/>
      <c r="BZ891" s="35"/>
    </row>
    <row r="892" spans="1:78" ht="14.25" customHeight="1" x14ac:dyDescent="0.25">
      <c r="A892" s="35"/>
      <c r="B892" s="36"/>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c r="BS892" s="35"/>
      <c r="BT892" s="35"/>
      <c r="BU892" s="35"/>
      <c r="BV892" s="35"/>
      <c r="BW892" s="35"/>
      <c r="BX892" s="35"/>
      <c r="BY892" s="35"/>
      <c r="BZ892" s="35"/>
    </row>
    <row r="893" spans="1:78" ht="14.25" customHeight="1" x14ac:dyDescent="0.25">
      <c r="A893" s="35"/>
      <c r="B893" s="36"/>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c r="BI893" s="35"/>
      <c r="BJ893" s="35"/>
      <c r="BK893" s="35"/>
      <c r="BL893" s="35"/>
      <c r="BM893" s="35"/>
      <c r="BN893" s="35"/>
      <c r="BO893" s="35"/>
      <c r="BP893" s="35"/>
      <c r="BQ893" s="35"/>
      <c r="BR893" s="35"/>
      <c r="BS893" s="35"/>
      <c r="BT893" s="35"/>
      <c r="BU893" s="35"/>
      <c r="BV893" s="35"/>
      <c r="BW893" s="35"/>
      <c r="BX893" s="35"/>
      <c r="BY893" s="35"/>
      <c r="BZ893" s="35"/>
    </row>
    <row r="894" spans="1:78" ht="14.25" customHeight="1" x14ac:dyDescent="0.25">
      <c r="A894" s="35"/>
      <c r="B894" s="36"/>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c r="BI894" s="35"/>
      <c r="BJ894" s="35"/>
      <c r="BK894" s="35"/>
      <c r="BL894" s="35"/>
      <c r="BM894" s="35"/>
      <c r="BN894" s="35"/>
      <c r="BO894" s="35"/>
      <c r="BP894" s="35"/>
      <c r="BQ894" s="35"/>
      <c r="BR894" s="35"/>
      <c r="BS894" s="35"/>
      <c r="BT894" s="35"/>
      <c r="BU894" s="35"/>
      <c r="BV894" s="35"/>
      <c r="BW894" s="35"/>
      <c r="BX894" s="35"/>
      <c r="BY894" s="35"/>
      <c r="BZ894" s="35"/>
    </row>
    <row r="895" spans="1:78" ht="14.25" customHeight="1" x14ac:dyDescent="0.25">
      <c r="A895" s="35"/>
      <c r="B895" s="36"/>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35"/>
      <c r="BR895" s="35"/>
      <c r="BS895" s="35"/>
      <c r="BT895" s="35"/>
      <c r="BU895" s="35"/>
      <c r="BV895" s="35"/>
      <c r="BW895" s="35"/>
      <c r="BX895" s="35"/>
      <c r="BY895" s="35"/>
      <c r="BZ895" s="35"/>
    </row>
    <row r="896" spans="1:78" ht="14.25" customHeight="1" x14ac:dyDescent="0.25">
      <c r="A896" s="35"/>
      <c r="B896" s="36"/>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35"/>
      <c r="BR896" s="35"/>
      <c r="BS896" s="35"/>
      <c r="BT896" s="35"/>
      <c r="BU896" s="35"/>
      <c r="BV896" s="35"/>
      <c r="BW896" s="35"/>
      <c r="BX896" s="35"/>
      <c r="BY896" s="35"/>
      <c r="BZ896" s="35"/>
    </row>
    <row r="897" spans="1:78" ht="14.25" customHeight="1" x14ac:dyDescent="0.25">
      <c r="A897" s="35"/>
      <c r="B897" s="36"/>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M897" s="35"/>
      <c r="BN897" s="35"/>
      <c r="BO897" s="35"/>
      <c r="BP897" s="35"/>
      <c r="BQ897" s="35"/>
      <c r="BR897" s="35"/>
      <c r="BS897" s="35"/>
      <c r="BT897" s="35"/>
      <c r="BU897" s="35"/>
      <c r="BV897" s="35"/>
      <c r="BW897" s="35"/>
      <c r="BX897" s="35"/>
      <c r="BY897" s="35"/>
      <c r="BZ897" s="35"/>
    </row>
    <row r="898" spans="1:78" ht="14.25" customHeight="1" x14ac:dyDescent="0.25">
      <c r="A898" s="35"/>
      <c r="B898" s="36"/>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c r="BI898" s="35"/>
      <c r="BJ898" s="35"/>
      <c r="BK898" s="35"/>
      <c r="BL898" s="35"/>
      <c r="BM898" s="35"/>
      <c r="BN898" s="35"/>
      <c r="BO898" s="35"/>
      <c r="BP898" s="35"/>
      <c r="BQ898" s="35"/>
      <c r="BR898" s="35"/>
      <c r="BS898" s="35"/>
      <c r="BT898" s="35"/>
      <c r="BU898" s="35"/>
      <c r="BV898" s="35"/>
      <c r="BW898" s="35"/>
      <c r="BX898" s="35"/>
      <c r="BY898" s="35"/>
      <c r="BZ898" s="35"/>
    </row>
    <row r="899" spans="1:78" ht="14.25" customHeight="1" x14ac:dyDescent="0.25">
      <c r="A899" s="35"/>
      <c r="B899" s="36"/>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c r="BI899" s="35"/>
      <c r="BJ899" s="35"/>
      <c r="BK899" s="35"/>
      <c r="BL899" s="35"/>
      <c r="BM899" s="35"/>
      <c r="BN899" s="35"/>
      <c r="BO899" s="35"/>
      <c r="BP899" s="35"/>
      <c r="BQ899" s="35"/>
      <c r="BR899" s="35"/>
      <c r="BS899" s="35"/>
      <c r="BT899" s="35"/>
      <c r="BU899" s="35"/>
      <c r="BV899" s="35"/>
      <c r="BW899" s="35"/>
      <c r="BX899" s="35"/>
      <c r="BY899" s="35"/>
      <c r="BZ899" s="35"/>
    </row>
    <row r="900" spans="1:78" ht="14.25" customHeight="1" x14ac:dyDescent="0.25">
      <c r="A900" s="35"/>
      <c r="B900" s="36"/>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c r="BI900" s="35"/>
      <c r="BJ900" s="35"/>
      <c r="BK900" s="35"/>
      <c r="BL900" s="35"/>
      <c r="BM900" s="35"/>
      <c r="BN900" s="35"/>
      <c r="BO900" s="35"/>
      <c r="BP900" s="35"/>
      <c r="BQ900" s="35"/>
      <c r="BR900" s="35"/>
      <c r="BS900" s="35"/>
      <c r="BT900" s="35"/>
      <c r="BU900" s="35"/>
      <c r="BV900" s="35"/>
      <c r="BW900" s="35"/>
      <c r="BX900" s="35"/>
      <c r="BY900" s="35"/>
      <c r="BZ900" s="35"/>
    </row>
    <row r="901" spans="1:78" ht="14.25" customHeight="1" x14ac:dyDescent="0.25">
      <c r="A901" s="35"/>
      <c r="B901" s="36"/>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c r="BI901" s="35"/>
      <c r="BJ901" s="35"/>
      <c r="BK901" s="35"/>
      <c r="BL901" s="35"/>
      <c r="BM901" s="35"/>
      <c r="BN901" s="35"/>
      <c r="BO901" s="35"/>
      <c r="BP901" s="35"/>
      <c r="BQ901" s="35"/>
      <c r="BR901" s="35"/>
      <c r="BS901" s="35"/>
      <c r="BT901" s="35"/>
      <c r="BU901" s="35"/>
      <c r="BV901" s="35"/>
      <c r="BW901" s="35"/>
      <c r="BX901" s="35"/>
      <c r="BY901" s="35"/>
      <c r="BZ901" s="35"/>
    </row>
    <row r="902" spans="1:78" ht="14.25" customHeight="1" x14ac:dyDescent="0.25">
      <c r="A902" s="35"/>
      <c r="B902" s="36"/>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c r="BI902" s="35"/>
      <c r="BJ902" s="35"/>
      <c r="BK902" s="35"/>
      <c r="BL902" s="35"/>
      <c r="BM902" s="35"/>
      <c r="BN902" s="35"/>
      <c r="BO902" s="35"/>
      <c r="BP902" s="35"/>
      <c r="BQ902" s="35"/>
      <c r="BR902" s="35"/>
      <c r="BS902" s="35"/>
      <c r="BT902" s="35"/>
      <c r="BU902" s="35"/>
      <c r="BV902" s="35"/>
      <c r="BW902" s="35"/>
      <c r="BX902" s="35"/>
      <c r="BY902" s="35"/>
      <c r="BZ902" s="35"/>
    </row>
    <row r="903" spans="1:78" ht="14.25" customHeight="1" x14ac:dyDescent="0.25">
      <c r="A903" s="35"/>
      <c r="B903" s="36"/>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c r="BI903" s="35"/>
      <c r="BJ903" s="35"/>
      <c r="BK903" s="35"/>
      <c r="BL903" s="35"/>
      <c r="BM903" s="35"/>
      <c r="BN903" s="35"/>
      <c r="BO903" s="35"/>
      <c r="BP903" s="35"/>
      <c r="BQ903" s="35"/>
      <c r="BR903" s="35"/>
      <c r="BS903" s="35"/>
      <c r="BT903" s="35"/>
      <c r="BU903" s="35"/>
      <c r="BV903" s="35"/>
      <c r="BW903" s="35"/>
      <c r="BX903" s="35"/>
      <c r="BY903" s="35"/>
      <c r="BZ903" s="35"/>
    </row>
    <row r="904" spans="1:78" ht="14.25" customHeight="1" x14ac:dyDescent="0.25">
      <c r="A904" s="35"/>
      <c r="B904" s="36"/>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c r="BI904" s="35"/>
      <c r="BJ904" s="35"/>
      <c r="BK904" s="35"/>
      <c r="BL904" s="35"/>
      <c r="BM904" s="35"/>
      <c r="BN904" s="35"/>
      <c r="BO904" s="35"/>
      <c r="BP904" s="35"/>
      <c r="BQ904" s="35"/>
      <c r="BR904" s="35"/>
      <c r="BS904" s="35"/>
      <c r="BT904" s="35"/>
      <c r="BU904" s="35"/>
      <c r="BV904" s="35"/>
      <c r="BW904" s="35"/>
      <c r="BX904" s="35"/>
      <c r="BY904" s="35"/>
      <c r="BZ904" s="35"/>
    </row>
    <row r="905" spans="1:78" ht="14.25" customHeight="1" x14ac:dyDescent="0.25">
      <c r="A905" s="35"/>
      <c r="B905" s="36"/>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c r="BI905" s="35"/>
      <c r="BJ905" s="35"/>
      <c r="BK905" s="35"/>
      <c r="BL905" s="35"/>
      <c r="BM905" s="35"/>
      <c r="BN905" s="35"/>
      <c r="BO905" s="35"/>
      <c r="BP905" s="35"/>
      <c r="BQ905" s="35"/>
      <c r="BR905" s="35"/>
      <c r="BS905" s="35"/>
      <c r="BT905" s="35"/>
      <c r="BU905" s="35"/>
      <c r="BV905" s="35"/>
      <c r="BW905" s="35"/>
      <c r="BX905" s="35"/>
      <c r="BY905" s="35"/>
      <c r="BZ905" s="35"/>
    </row>
    <row r="906" spans="1:78" ht="14.25" customHeight="1" x14ac:dyDescent="0.25">
      <c r="A906" s="35"/>
      <c r="B906" s="36"/>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c r="BI906" s="35"/>
      <c r="BJ906" s="35"/>
      <c r="BK906" s="35"/>
      <c r="BL906" s="35"/>
      <c r="BM906" s="35"/>
      <c r="BN906" s="35"/>
      <c r="BO906" s="35"/>
      <c r="BP906" s="35"/>
      <c r="BQ906" s="35"/>
      <c r="BR906" s="35"/>
      <c r="BS906" s="35"/>
      <c r="BT906" s="35"/>
      <c r="BU906" s="35"/>
      <c r="BV906" s="35"/>
      <c r="BW906" s="35"/>
      <c r="BX906" s="35"/>
      <c r="BY906" s="35"/>
      <c r="BZ906" s="35"/>
    </row>
    <row r="907" spans="1:78" ht="14.25" customHeight="1" x14ac:dyDescent="0.25">
      <c r="A907" s="35"/>
      <c r="B907" s="36"/>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c r="BI907" s="35"/>
      <c r="BJ907" s="35"/>
      <c r="BK907" s="35"/>
      <c r="BL907" s="35"/>
      <c r="BM907" s="35"/>
      <c r="BN907" s="35"/>
      <c r="BO907" s="35"/>
      <c r="BP907" s="35"/>
      <c r="BQ907" s="35"/>
      <c r="BR907" s="35"/>
      <c r="BS907" s="35"/>
      <c r="BT907" s="35"/>
      <c r="BU907" s="35"/>
      <c r="BV907" s="35"/>
      <c r="BW907" s="35"/>
      <c r="BX907" s="35"/>
      <c r="BY907" s="35"/>
      <c r="BZ907" s="35"/>
    </row>
    <row r="908" spans="1:78" ht="14.25" customHeight="1" x14ac:dyDescent="0.25">
      <c r="A908" s="35"/>
      <c r="B908" s="36"/>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c r="BI908" s="35"/>
      <c r="BJ908" s="35"/>
      <c r="BK908" s="35"/>
      <c r="BL908" s="35"/>
      <c r="BM908" s="35"/>
      <c r="BN908" s="35"/>
      <c r="BO908" s="35"/>
      <c r="BP908" s="35"/>
      <c r="BQ908" s="35"/>
      <c r="BR908" s="35"/>
      <c r="BS908" s="35"/>
      <c r="BT908" s="35"/>
      <c r="BU908" s="35"/>
      <c r="BV908" s="35"/>
      <c r="BW908" s="35"/>
      <c r="BX908" s="35"/>
      <c r="BY908" s="35"/>
      <c r="BZ908" s="35"/>
    </row>
    <row r="909" spans="1:78" ht="14.25" customHeight="1" x14ac:dyDescent="0.25">
      <c r="A909" s="35"/>
      <c r="B909" s="36"/>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c r="BI909" s="35"/>
      <c r="BJ909" s="35"/>
      <c r="BK909" s="35"/>
      <c r="BL909" s="35"/>
      <c r="BM909" s="35"/>
      <c r="BN909" s="35"/>
      <c r="BO909" s="35"/>
      <c r="BP909" s="35"/>
      <c r="BQ909" s="35"/>
      <c r="BR909" s="35"/>
      <c r="BS909" s="35"/>
      <c r="BT909" s="35"/>
      <c r="BU909" s="35"/>
      <c r="BV909" s="35"/>
      <c r="BW909" s="35"/>
      <c r="BX909" s="35"/>
      <c r="BY909" s="35"/>
      <c r="BZ909" s="35"/>
    </row>
    <row r="910" spans="1:78" ht="14.25" customHeight="1" x14ac:dyDescent="0.25">
      <c r="A910" s="35"/>
      <c r="B910" s="36"/>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c r="BI910" s="35"/>
      <c r="BJ910" s="35"/>
      <c r="BK910" s="35"/>
      <c r="BL910" s="35"/>
      <c r="BM910" s="35"/>
      <c r="BN910" s="35"/>
      <c r="BO910" s="35"/>
      <c r="BP910" s="35"/>
      <c r="BQ910" s="35"/>
      <c r="BR910" s="35"/>
      <c r="BS910" s="35"/>
      <c r="BT910" s="35"/>
      <c r="BU910" s="35"/>
      <c r="BV910" s="35"/>
      <c r="BW910" s="35"/>
      <c r="BX910" s="35"/>
      <c r="BY910" s="35"/>
      <c r="BZ910" s="35"/>
    </row>
    <row r="911" spans="1:78" ht="14.25" customHeight="1" x14ac:dyDescent="0.25">
      <c r="A911" s="35"/>
      <c r="B911" s="36"/>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c r="BI911" s="35"/>
      <c r="BJ911" s="35"/>
      <c r="BK911" s="35"/>
      <c r="BL911" s="35"/>
      <c r="BM911" s="35"/>
      <c r="BN911" s="35"/>
      <c r="BO911" s="35"/>
      <c r="BP911" s="35"/>
      <c r="BQ911" s="35"/>
      <c r="BR911" s="35"/>
      <c r="BS911" s="35"/>
      <c r="BT911" s="35"/>
      <c r="BU911" s="35"/>
      <c r="BV911" s="35"/>
      <c r="BW911" s="35"/>
      <c r="BX911" s="35"/>
      <c r="BY911" s="35"/>
      <c r="BZ911" s="35"/>
    </row>
    <row r="912" spans="1:78" ht="14.25" customHeight="1" x14ac:dyDescent="0.25">
      <c r="A912" s="35"/>
      <c r="B912" s="36"/>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c r="BI912" s="35"/>
      <c r="BJ912" s="35"/>
      <c r="BK912" s="35"/>
      <c r="BL912" s="35"/>
      <c r="BM912" s="35"/>
      <c r="BN912" s="35"/>
      <c r="BO912" s="35"/>
      <c r="BP912" s="35"/>
      <c r="BQ912" s="35"/>
      <c r="BR912" s="35"/>
      <c r="BS912" s="35"/>
      <c r="BT912" s="35"/>
      <c r="BU912" s="35"/>
      <c r="BV912" s="35"/>
      <c r="BW912" s="35"/>
      <c r="BX912" s="35"/>
      <c r="BY912" s="35"/>
      <c r="BZ912" s="35"/>
    </row>
    <row r="913" spans="1:78" ht="14.25" customHeight="1" x14ac:dyDescent="0.25">
      <c r="A913" s="35"/>
      <c r="B913" s="36"/>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I913" s="35"/>
      <c r="BJ913" s="35"/>
      <c r="BK913" s="35"/>
      <c r="BL913" s="35"/>
      <c r="BM913" s="35"/>
      <c r="BN913" s="35"/>
      <c r="BO913" s="35"/>
      <c r="BP913" s="35"/>
      <c r="BQ913" s="35"/>
      <c r="BR913" s="35"/>
      <c r="BS913" s="35"/>
      <c r="BT913" s="35"/>
      <c r="BU913" s="35"/>
      <c r="BV913" s="35"/>
      <c r="BW913" s="35"/>
      <c r="BX913" s="35"/>
      <c r="BY913" s="35"/>
      <c r="BZ913" s="35"/>
    </row>
    <row r="914" spans="1:78" ht="14.25" customHeight="1" x14ac:dyDescent="0.25">
      <c r="A914" s="35"/>
      <c r="B914" s="36"/>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c r="BI914" s="35"/>
      <c r="BJ914" s="35"/>
      <c r="BK914" s="35"/>
      <c r="BL914" s="35"/>
      <c r="BM914" s="35"/>
      <c r="BN914" s="35"/>
      <c r="BO914" s="35"/>
      <c r="BP914" s="35"/>
      <c r="BQ914" s="35"/>
      <c r="BR914" s="35"/>
      <c r="BS914" s="35"/>
      <c r="BT914" s="35"/>
      <c r="BU914" s="35"/>
      <c r="BV914" s="35"/>
      <c r="BW914" s="35"/>
      <c r="BX914" s="35"/>
      <c r="BY914" s="35"/>
      <c r="BZ914" s="35"/>
    </row>
    <row r="915" spans="1:78" ht="14.25" customHeight="1" x14ac:dyDescent="0.25">
      <c r="A915" s="35"/>
      <c r="B915" s="36"/>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c r="BI915" s="35"/>
      <c r="BJ915" s="35"/>
      <c r="BK915" s="35"/>
      <c r="BL915" s="35"/>
      <c r="BM915" s="35"/>
      <c r="BN915" s="35"/>
      <c r="BO915" s="35"/>
      <c r="BP915" s="35"/>
      <c r="BQ915" s="35"/>
      <c r="BR915" s="35"/>
      <c r="BS915" s="35"/>
      <c r="BT915" s="35"/>
      <c r="BU915" s="35"/>
      <c r="BV915" s="35"/>
      <c r="BW915" s="35"/>
      <c r="BX915" s="35"/>
      <c r="BY915" s="35"/>
      <c r="BZ915" s="35"/>
    </row>
    <row r="916" spans="1:78" ht="14.25" customHeight="1" x14ac:dyDescent="0.25">
      <c r="A916" s="35"/>
      <c r="B916" s="36"/>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c r="BI916" s="35"/>
      <c r="BJ916" s="35"/>
      <c r="BK916" s="35"/>
      <c r="BL916" s="35"/>
      <c r="BM916" s="35"/>
      <c r="BN916" s="35"/>
      <c r="BO916" s="35"/>
      <c r="BP916" s="35"/>
      <c r="BQ916" s="35"/>
      <c r="BR916" s="35"/>
      <c r="BS916" s="35"/>
      <c r="BT916" s="35"/>
      <c r="BU916" s="35"/>
      <c r="BV916" s="35"/>
      <c r="BW916" s="35"/>
      <c r="BX916" s="35"/>
      <c r="BY916" s="35"/>
      <c r="BZ916" s="35"/>
    </row>
    <row r="917" spans="1:78" ht="14.25" customHeight="1" x14ac:dyDescent="0.25">
      <c r="A917" s="35"/>
      <c r="B917" s="36"/>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c r="BI917" s="35"/>
      <c r="BJ917" s="35"/>
      <c r="BK917" s="35"/>
      <c r="BL917" s="35"/>
      <c r="BM917" s="35"/>
      <c r="BN917" s="35"/>
      <c r="BO917" s="35"/>
      <c r="BP917" s="35"/>
      <c r="BQ917" s="35"/>
      <c r="BR917" s="35"/>
      <c r="BS917" s="35"/>
      <c r="BT917" s="35"/>
      <c r="BU917" s="35"/>
      <c r="BV917" s="35"/>
      <c r="BW917" s="35"/>
      <c r="BX917" s="35"/>
      <c r="BY917" s="35"/>
      <c r="BZ917" s="35"/>
    </row>
    <row r="918" spans="1:78" ht="14.25" customHeight="1" x14ac:dyDescent="0.25">
      <c r="A918" s="35"/>
      <c r="B918" s="36"/>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c r="BI918" s="35"/>
      <c r="BJ918" s="35"/>
      <c r="BK918" s="35"/>
      <c r="BL918" s="35"/>
      <c r="BM918" s="35"/>
      <c r="BN918" s="35"/>
      <c r="BO918" s="35"/>
      <c r="BP918" s="35"/>
      <c r="BQ918" s="35"/>
      <c r="BR918" s="35"/>
      <c r="BS918" s="35"/>
      <c r="BT918" s="35"/>
      <c r="BU918" s="35"/>
      <c r="BV918" s="35"/>
      <c r="BW918" s="35"/>
      <c r="BX918" s="35"/>
      <c r="BY918" s="35"/>
      <c r="BZ918" s="35"/>
    </row>
    <row r="919" spans="1:78" ht="14.25" customHeight="1" x14ac:dyDescent="0.25">
      <c r="A919" s="35"/>
      <c r="B919" s="36"/>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I919" s="35"/>
      <c r="BJ919" s="35"/>
      <c r="BK919" s="35"/>
      <c r="BL919" s="35"/>
      <c r="BM919" s="35"/>
      <c r="BN919" s="35"/>
      <c r="BO919" s="35"/>
      <c r="BP919" s="35"/>
      <c r="BQ919" s="35"/>
      <c r="BR919" s="35"/>
      <c r="BS919" s="35"/>
      <c r="BT919" s="35"/>
      <c r="BU919" s="35"/>
      <c r="BV919" s="35"/>
      <c r="BW919" s="35"/>
      <c r="BX919" s="35"/>
      <c r="BY919" s="35"/>
      <c r="BZ919" s="35"/>
    </row>
    <row r="920" spans="1:78" ht="14.25" customHeight="1" x14ac:dyDescent="0.25">
      <c r="A920" s="35"/>
      <c r="B920" s="36"/>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c r="BI920" s="35"/>
      <c r="BJ920" s="35"/>
      <c r="BK920" s="35"/>
      <c r="BL920" s="35"/>
      <c r="BM920" s="35"/>
      <c r="BN920" s="35"/>
      <c r="BO920" s="35"/>
      <c r="BP920" s="35"/>
      <c r="BQ920" s="35"/>
      <c r="BR920" s="35"/>
      <c r="BS920" s="35"/>
      <c r="BT920" s="35"/>
      <c r="BU920" s="35"/>
      <c r="BV920" s="35"/>
      <c r="BW920" s="35"/>
      <c r="BX920" s="35"/>
      <c r="BY920" s="35"/>
      <c r="BZ920" s="35"/>
    </row>
    <row r="921" spans="1:78" ht="14.25" customHeight="1" x14ac:dyDescent="0.25">
      <c r="A921" s="35"/>
      <c r="B921" s="36"/>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c r="BI921" s="35"/>
      <c r="BJ921" s="35"/>
      <c r="BK921" s="35"/>
      <c r="BL921" s="35"/>
      <c r="BM921" s="35"/>
      <c r="BN921" s="35"/>
      <c r="BO921" s="35"/>
      <c r="BP921" s="35"/>
      <c r="BQ921" s="35"/>
      <c r="BR921" s="35"/>
      <c r="BS921" s="35"/>
      <c r="BT921" s="35"/>
      <c r="BU921" s="35"/>
      <c r="BV921" s="35"/>
      <c r="BW921" s="35"/>
      <c r="BX921" s="35"/>
      <c r="BY921" s="35"/>
      <c r="BZ921" s="35"/>
    </row>
    <row r="922" spans="1:78" ht="14.25" customHeight="1" x14ac:dyDescent="0.25">
      <c r="A922" s="35"/>
      <c r="B922" s="36"/>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c r="BI922" s="35"/>
      <c r="BJ922" s="35"/>
      <c r="BK922" s="35"/>
      <c r="BL922" s="35"/>
      <c r="BM922" s="35"/>
      <c r="BN922" s="35"/>
      <c r="BO922" s="35"/>
      <c r="BP922" s="35"/>
      <c r="BQ922" s="35"/>
      <c r="BR922" s="35"/>
      <c r="BS922" s="35"/>
      <c r="BT922" s="35"/>
      <c r="BU922" s="35"/>
      <c r="BV922" s="35"/>
      <c r="BW922" s="35"/>
      <c r="BX922" s="35"/>
      <c r="BY922" s="35"/>
      <c r="BZ922" s="35"/>
    </row>
    <row r="923" spans="1:78" ht="14.25" customHeight="1" x14ac:dyDescent="0.25">
      <c r="A923" s="35"/>
      <c r="B923" s="36"/>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c r="BI923" s="35"/>
      <c r="BJ923" s="35"/>
      <c r="BK923" s="35"/>
      <c r="BL923" s="35"/>
      <c r="BM923" s="35"/>
      <c r="BN923" s="35"/>
      <c r="BO923" s="35"/>
      <c r="BP923" s="35"/>
      <c r="BQ923" s="35"/>
      <c r="BR923" s="35"/>
      <c r="BS923" s="35"/>
      <c r="BT923" s="35"/>
      <c r="BU923" s="35"/>
      <c r="BV923" s="35"/>
      <c r="BW923" s="35"/>
      <c r="BX923" s="35"/>
      <c r="BY923" s="35"/>
      <c r="BZ923" s="35"/>
    </row>
    <row r="924" spans="1:78" ht="14.25" customHeight="1" x14ac:dyDescent="0.25">
      <c r="A924" s="35"/>
      <c r="B924" s="36"/>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c r="BI924" s="35"/>
      <c r="BJ924" s="35"/>
      <c r="BK924" s="35"/>
      <c r="BL924" s="35"/>
      <c r="BM924" s="35"/>
      <c r="BN924" s="35"/>
      <c r="BO924" s="35"/>
      <c r="BP924" s="35"/>
      <c r="BQ924" s="35"/>
      <c r="BR924" s="35"/>
      <c r="BS924" s="35"/>
      <c r="BT924" s="35"/>
      <c r="BU924" s="35"/>
      <c r="BV924" s="35"/>
      <c r="BW924" s="35"/>
      <c r="BX924" s="35"/>
      <c r="BY924" s="35"/>
      <c r="BZ924" s="35"/>
    </row>
    <row r="925" spans="1:78" ht="14.25" customHeight="1" x14ac:dyDescent="0.25">
      <c r="A925" s="35"/>
      <c r="B925" s="36"/>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c r="BI925" s="35"/>
      <c r="BJ925" s="35"/>
      <c r="BK925" s="35"/>
      <c r="BL925" s="35"/>
      <c r="BM925" s="35"/>
      <c r="BN925" s="35"/>
      <c r="BO925" s="35"/>
      <c r="BP925" s="35"/>
      <c r="BQ925" s="35"/>
      <c r="BR925" s="35"/>
      <c r="BS925" s="35"/>
      <c r="BT925" s="35"/>
      <c r="BU925" s="35"/>
      <c r="BV925" s="35"/>
      <c r="BW925" s="35"/>
      <c r="BX925" s="35"/>
      <c r="BY925" s="35"/>
      <c r="BZ925" s="35"/>
    </row>
    <row r="926" spans="1:78" ht="14.25" customHeight="1" x14ac:dyDescent="0.25">
      <c r="A926" s="35"/>
      <c r="B926" s="36"/>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c r="BI926" s="35"/>
      <c r="BJ926" s="35"/>
      <c r="BK926" s="35"/>
      <c r="BL926" s="35"/>
      <c r="BM926" s="35"/>
      <c r="BN926" s="35"/>
      <c r="BO926" s="35"/>
      <c r="BP926" s="35"/>
      <c r="BQ926" s="35"/>
      <c r="BR926" s="35"/>
      <c r="BS926" s="35"/>
      <c r="BT926" s="35"/>
      <c r="BU926" s="35"/>
      <c r="BV926" s="35"/>
      <c r="BW926" s="35"/>
      <c r="BX926" s="35"/>
      <c r="BY926" s="35"/>
      <c r="BZ926" s="35"/>
    </row>
    <row r="927" spans="1:78" ht="14.25" customHeight="1" x14ac:dyDescent="0.25">
      <c r="A927" s="35"/>
      <c r="B927" s="36"/>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c r="BI927" s="35"/>
      <c r="BJ927" s="35"/>
      <c r="BK927" s="35"/>
      <c r="BL927" s="35"/>
      <c r="BM927" s="35"/>
      <c r="BN927" s="35"/>
      <c r="BO927" s="35"/>
      <c r="BP927" s="35"/>
      <c r="BQ927" s="35"/>
      <c r="BR927" s="35"/>
      <c r="BS927" s="35"/>
      <c r="BT927" s="35"/>
      <c r="BU927" s="35"/>
      <c r="BV927" s="35"/>
      <c r="BW927" s="35"/>
      <c r="BX927" s="35"/>
      <c r="BY927" s="35"/>
      <c r="BZ927" s="35"/>
    </row>
    <row r="928" spans="1:78" ht="14.25" customHeight="1" x14ac:dyDescent="0.25">
      <c r="A928" s="35"/>
      <c r="B928" s="36"/>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c r="BI928" s="35"/>
      <c r="BJ928" s="35"/>
      <c r="BK928" s="35"/>
      <c r="BL928" s="35"/>
      <c r="BM928" s="35"/>
      <c r="BN928" s="35"/>
      <c r="BO928" s="35"/>
      <c r="BP928" s="35"/>
      <c r="BQ928" s="35"/>
      <c r="BR928" s="35"/>
      <c r="BS928" s="35"/>
      <c r="BT928" s="35"/>
      <c r="BU928" s="35"/>
      <c r="BV928" s="35"/>
      <c r="BW928" s="35"/>
      <c r="BX928" s="35"/>
      <c r="BY928" s="35"/>
      <c r="BZ928" s="35"/>
    </row>
    <row r="929" spans="1:78" ht="14.25" customHeight="1" x14ac:dyDescent="0.25">
      <c r="A929" s="35"/>
      <c r="B929" s="36"/>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c r="BI929" s="35"/>
      <c r="BJ929" s="35"/>
      <c r="BK929" s="35"/>
      <c r="BL929" s="35"/>
      <c r="BM929" s="35"/>
      <c r="BN929" s="35"/>
      <c r="BO929" s="35"/>
      <c r="BP929" s="35"/>
      <c r="BQ929" s="35"/>
      <c r="BR929" s="35"/>
      <c r="BS929" s="35"/>
      <c r="BT929" s="35"/>
      <c r="BU929" s="35"/>
      <c r="BV929" s="35"/>
      <c r="BW929" s="35"/>
      <c r="BX929" s="35"/>
      <c r="BY929" s="35"/>
      <c r="BZ929" s="35"/>
    </row>
    <row r="930" spans="1:78" ht="14.25" customHeight="1" x14ac:dyDescent="0.25">
      <c r="A930" s="35"/>
      <c r="B930" s="36"/>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c r="BI930" s="35"/>
      <c r="BJ930" s="35"/>
      <c r="BK930" s="35"/>
      <c r="BL930" s="35"/>
      <c r="BM930" s="35"/>
      <c r="BN930" s="35"/>
      <c r="BO930" s="35"/>
      <c r="BP930" s="35"/>
      <c r="BQ930" s="35"/>
      <c r="BR930" s="35"/>
      <c r="BS930" s="35"/>
      <c r="BT930" s="35"/>
      <c r="BU930" s="35"/>
      <c r="BV930" s="35"/>
      <c r="BW930" s="35"/>
      <c r="BX930" s="35"/>
      <c r="BY930" s="35"/>
      <c r="BZ930" s="35"/>
    </row>
    <row r="931" spans="1:78" ht="14.25" customHeight="1" x14ac:dyDescent="0.25">
      <c r="A931" s="35"/>
      <c r="B931" s="36"/>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c r="BI931" s="35"/>
      <c r="BJ931" s="35"/>
      <c r="BK931" s="35"/>
      <c r="BL931" s="35"/>
      <c r="BM931" s="35"/>
      <c r="BN931" s="35"/>
      <c r="BO931" s="35"/>
      <c r="BP931" s="35"/>
      <c r="BQ931" s="35"/>
      <c r="BR931" s="35"/>
      <c r="BS931" s="35"/>
      <c r="BT931" s="35"/>
      <c r="BU931" s="35"/>
      <c r="BV931" s="35"/>
      <c r="BW931" s="35"/>
      <c r="BX931" s="35"/>
      <c r="BY931" s="35"/>
      <c r="BZ931" s="35"/>
    </row>
    <row r="932" spans="1:78" ht="14.25" customHeight="1" x14ac:dyDescent="0.25">
      <c r="A932" s="35"/>
      <c r="B932" s="36"/>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c r="BI932" s="35"/>
      <c r="BJ932" s="35"/>
      <c r="BK932" s="35"/>
      <c r="BL932" s="35"/>
      <c r="BM932" s="35"/>
      <c r="BN932" s="35"/>
      <c r="BO932" s="35"/>
      <c r="BP932" s="35"/>
      <c r="BQ932" s="35"/>
      <c r="BR932" s="35"/>
      <c r="BS932" s="35"/>
      <c r="BT932" s="35"/>
      <c r="BU932" s="35"/>
      <c r="BV932" s="35"/>
      <c r="BW932" s="35"/>
      <c r="BX932" s="35"/>
      <c r="BY932" s="35"/>
      <c r="BZ932" s="35"/>
    </row>
    <row r="933" spans="1:78" ht="14.25" customHeight="1" x14ac:dyDescent="0.25">
      <c r="A933" s="35"/>
      <c r="B933" s="36"/>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c r="BI933" s="35"/>
      <c r="BJ933" s="35"/>
      <c r="BK933" s="35"/>
      <c r="BL933" s="35"/>
      <c r="BM933" s="35"/>
      <c r="BN933" s="35"/>
      <c r="BO933" s="35"/>
      <c r="BP933" s="35"/>
      <c r="BQ933" s="35"/>
      <c r="BR933" s="35"/>
      <c r="BS933" s="35"/>
      <c r="BT933" s="35"/>
      <c r="BU933" s="35"/>
      <c r="BV933" s="35"/>
      <c r="BW933" s="35"/>
      <c r="BX933" s="35"/>
      <c r="BY933" s="35"/>
      <c r="BZ933" s="35"/>
    </row>
    <row r="934" spans="1:78" ht="14.25" customHeight="1" x14ac:dyDescent="0.25">
      <c r="A934" s="35"/>
      <c r="B934" s="36"/>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c r="BI934" s="35"/>
      <c r="BJ934" s="35"/>
      <c r="BK934" s="35"/>
      <c r="BL934" s="35"/>
      <c r="BM934" s="35"/>
      <c r="BN934" s="35"/>
      <c r="BO934" s="35"/>
      <c r="BP934" s="35"/>
      <c r="BQ934" s="35"/>
      <c r="BR934" s="35"/>
      <c r="BS934" s="35"/>
      <c r="BT934" s="35"/>
      <c r="BU934" s="35"/>
      <c r="BV934" s="35"/>
      <c r="BW934" s="35"/>
      <c r="BX934" s="35"/>
      <c r="BY934" s="35"/>
      <c r="BZ934" s="35"/>
    </row>
    <row r="935" spans="1:78" ht="14.25" customHeight="1" x14ac:dyDescent="0.25">
      <c r="A935" s="35"/>
      <c r="B935" s="36"/>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c r="BI935" s="35"/>
      <c r="BJ935" s="35"/>
      <c r="BK935" s="35"/>
      <c r="BL935" s="35"/>
      <c r="BM935" s="35"/>
      <c r="BN935" s="35"/>
      <c r="BO935" s="35"/>
      <c r="BP935" s="35"/>
      <c r="BQ935" s="35"/>
      <c r="BR935" s="35"/>
      <c r="BS935" s="35"/>
      <c r="BT935" s="35"/>
      <c r="BU935" s="35"/>
      <c r="BV935" s="35"/>
      <c r="BW935" s="35"/>
      <c r="BX935" s="35"/>
      <c r="BY935" s="35"/>
      <c r="BZ935" s="35"/>
    </row>
    <row r="936" spans="1:78" ht="14.25" customHeight="1" x14ac:dyDescent="0.25">
      <c r="A936" s="35"/>
      <c r="B936" s="36"/>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c r="BI936" s="35"/>
      <c r="BJ936" s="35"/>
      <c r="BK936" s="35"/>
      <c r="BL936" s="35"/>
      <c r="BM936" s="35"/>
      <c r="BN936" s="35"/>
      <c r="BO936" s="35"/>
      <c r="BP936" s="35"/>
      <c r="BQ936" s="35"/>
      <c r="BR936" s="35"/>
      <c r="BS936" s="35"/>
      <c r="BT936" s="35"/>
      <c r="BU936" s="35"/>
      <c r="BV936" s="35"/>
      <c r="BW936" s="35"/>
      <c r="BX936" s="35"/>
      <c r="BY936" s="35"/>
      <c r="BZ936" s="35"/>
    </row>
    <row r="937" spans="1:78" ht="14.25" customHeight="1" x14ac:dyDescent="0.25">
      <c r="A937" s="35"/>
      <c r="B937" s="36"/>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c r="BI937" s="35"/>
      <c r="BJ937" s="35"/>
      <c r="BK937" s="35"/>
      <c r="BL937" s="35"/>
      <c r="BM937" s="35"/>
      <c r="BN937" s="35"/>
      <c r="BO937" s="35"/>
      <c r="BP937" s="35"/>
      <c r="BQ937" s="35"/>
      <c r="BR937" s="35"/>
      <c r="BS937" s="35"/>
      <c r="BT937" s="35"/>
      <c r="BU937" s="35"/>
      <c r="BV937" s="35"/>
      <c r="BW937" s="35"/>
      <c r="BX937" s="35"/>
      <c r="BY937" s="35"/>
      <c r="BZ937" s="35"/>
    </row>
    <row r="938" spans="1:78" ht="14.25" customHeight="1" x14ac:dyDescent="0.25">
      <c r="A938" s="35"/>
      <c r="B938" s="36"/>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c r="BI938" s="35"/>
      <c r="BJ938" s="35"/>
      <c r="BK938" s="35"/>
      <c r="BL938" s="35"/>
      <c r="BM938" s="35"/>
      <c r="BN938" s="35"/>
      <c r="BO938" s="35"/>
      <c r="BP938" s="35"/>
      <c r="BQ938" s="35"/>
      <c r="BR938" s="35"/>
      <c r="BS938" s="35"/>
      <c r="BT938" s="35"/>
      <c r="BU938" s="35"/>
      <c r="BV938" s="35"/>
      <c r="BW938" s="35"/>
      <c r="BX938" s="35"/>
      <c r="BY938" s="35"/>
      <c r="BZ938" s="35"/>
    </row>
    <row r="939" spans="1:78" ht="14.25" customHeight="1" x14ac:dyDescent="0.25">
      <c r="A939" s="35"/>
      <c r="B939" s="36"/>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c r="BS939" s="35"/>
      <c r="BT939" s="35"/>
      <c r="BU939" s="35"/>
      <c r="BV939" s="35"/>
      <c r="BW939" s="35"/>
      <c r="BX939" s="35"/>
      <c r="BY939" s="35"/>
      <c r="BZ939" s="35"/>
    </row>
    <row r="940" spans="1:78" ht="14.25" customHeight="1" x14ac:dyDescent="0.25">
      <c r="A940" s="35"/>
      <c r="B940" s="36"/>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c r="BS940" s="35"/>
      <c r="BT940" s="35"/>
      <c r="BU940" s="35"/>
      <c r="BV940" s="35"/>
      <c r="BW940" s="35"/>
      <c r="BX940" s="35"/>
      <c r="BY940" s="35"/>
      <c r="BZ940" s="35"/>
    </row>
    <row r="941" spans="1:78" ht="14.25" customHeight="1" x14ac:dyDescent="0.25">
      <c r="A941" s="35"/>
      <c r="B941" s="36"/>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c r="BS941" s="35"/>
      <c r="BT941" s="35"/>
      <c r="BU941" s="35"/>
      <c r="BV941" s="35"/>
      <c r="BW941" s="35"/>
      <c r="BX941" s="35"/>
      <c r="BY941" s="35"/>
      <c r="BZ941" s="35"/>
    </row>
    <row r="942" spans="1:78" ht="14.25" customHeight="1" x14ac:dyDescent="0.25">
      <c r="A942" s="35"/>
      <c r="B942" s="36"/>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c r="BS942" s="35"/>
      <c r="BT942" s="35"/>
      <c r="BU942" s="35"/>
      <c r="BV942" s="35"/>
      <c r="BW942" s="35"/>
      <c r="BX942" s="35"/>
      <c r="BY942" s="35"/>
      <c r="BZ942" s="35"/>
    </row>
    <row r="943" spans="1:78" ht="14.25" customHeight="1" x14ac:dyDescent="0.25">
      <c r="A943" s="35"/>
      <c r="B943" s="36"/>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c r="BS943" s="35"/>
      <c r="BT943" s="35"/>
      <c r="BU943" s="35"/>
      <c r="BV943" s="35"/>
      <c r="BW943" s="35"/>
      <c r="BX943" s="35"/>
      <c r="BY943" s="35"/>
      <c r="BZ943" s="35"/>
    </row>
    <row r="944" spans="1:78" ht="14.25" customHeight="1" x14ac:dyDescent="0.25">
      <c r="A944" s="35"/>
      <c r="B944" s="36"/>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c r="BS944" s="35"/>
      <c r="BT944" s="35"/>
      <c r="BU944" s="35"/>
      <c r="BV944" s="35"/>
      <c r="BW944" s="35"/>
      <c r="BX944" s="35"/>
      <c r="BY944" s="35"/>
      <c r="BZ944" s="35"/>
    </row>
    <row r="945" spans="1:78" ht="14.25" customHeight="1" x14ac:dyDescent="0.25">
      <c r="A945" s="35"/>
      <c r="B945" s="36"/>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row>
    <row r="946" spans="1:78" ht="14.25" customHeight="1" x14ac:dyDescent="0.25">
      <c r="A946" s="35"/>
      <c r="B946" s="36"/>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row>
    <row r="947" spans="1:78" ht="14.25" customHeight="1" x14ac:dyDescent="0.25">
      <c r="A947" s="35"/>
      <c r="B947" s="36"/>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row>
    <row r="948" spans="1:78" ht="14.25" customHeight="1" x14ac:dyDescent="0.25">
      <c r="A948" s="35"/>
      <c r="B948" s="36"/>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row>
    <row r="949" spans="1:78" ht="14.25" customHeight="1" x14ac:dyDescent="0.25">
      <c r="A949" s="35"/>
      <c r="B949" s="36"/>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row>
    <row r="950" spans="1:78" ht="14.25" customHeight="1" x14ac:dyDescent="0.25">
      <c r="A950" s="35"/>
      <c r="B950" s="36"/>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row>
    <row r="951" spans="1:78" ht="14.25" customHeight="1" x14ac:dyDescent="0.25">
      <c r="A951" s="35"/>
      <c r="B951" s="36"/>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Q951" s="35"/>
      <c r="BR951" s="35"/>
      <c r="BS951" s="35"/>
      <c r="BT951" s="35"/>
      <c r="BU951" s="35"/>
      <c r="BV951" s="35"/>
      <c r="BW951" s="35"/>
      <c r="BX951" s="35"/>
      <c r="BY951" s="35"/>
      <c r="BZ951" s="35"/>
    </row>
    <row r="952" spans="1:78" ht="14.25" customHeight="1" x14ac:dyDescent="0.25">
      <c r="A952" s="35"/>
      <c r="B952" s="36"/>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c r="BS952" s="35"/>
      <c r="BT952" s="35"/>
      <c r="BU952" s="35"/>
      <c r="BV952" s="35"/>
      <c r="BW952" s="35"/>
      <c r="BX952" s="35"/>
      <c r="BY952" s="35"/>
      <c r="BZ952" s="35"/>
    </row>
    <row r="953" spans="1:78" ht="14.25" customHeight="1" x14ac:dyDescent="0.25">
      <c r="A953" s="35"/>
      <c r="B953" s="36"/>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c r="BS953" s="35"/>
      <c r="BT953" s="35"/>
      <c r="BU953" s="35"/>
      <c r="BV953" s="35"/>
      <c r="BW953" s="35"/>
      <c r="BX953" s="35"/>
      <c r="BY953" s="35"/>
      <c r="BZ953" s="35"/>
    </row>
    <row r="954" spans="1:78" ht="14.25" customHeight="1" x14ac:dyDescent="0.25">
      <c r="A954" s="35"/>
      <c r="B954" s="36"/>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c r="BS954" s="35"/>
      <c r="BT954" s="35"/>
      <c r="BU954" s="35"/>
      <c r="BV954" s="35"/>
      <c r="BW954" s="35"/>
      <c r="BX954" s="35"/>
      <c r="BY954" s="35"/>
      <c r="BZ954" s="35"/>
    </row>
    <row r="955" spans="1:78" ht="14.25" customHeight="1" x14ac:dyDescent="0.25">
      <c r="A955" s="35"/>
      <c r="B955" s="36"/>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c r="BS955" s="35"/>
      <c r="BT955" s="35"/>
      <c r="BU955" s="35"/>
      <c r="BV955" s="35"/>
      <c r="BW955" s="35"/>
      <c r="BX955" s="35"/>
      <c r="BY955" s="35"/>
      <c r="BZ955" s="35"/>
    </row>
    <row r="956" spans="1:78" ht="14.25" customHeight="1" x14ac:dyDescent="0.25">
      <c r="A956" s="35"/>
      <c r="B956" s="36"/>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Q956" s="35"/>
      <c r="BR956" s="35"/>
      <c r="BS956" s="35"/>
      <c r="BT956" s="35"/>
      <c r="BU956" s="35"/>
      <c r="BV956" s="35"/>
      <c r="BW956" s="35"/>
      <c r="BX956" s="35"/>
      <c r="BY956" s="35"/>
      <c r="BZ956" s="35"/>
    </row>
    <row r="957" spans="1:78" ht="14.25" customHeight="1" x14ac:dyDescent="0.25">
      <c r="A957" s="35"/>
      <c r="B957" s="36"/>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Q957" s="35"/>
      <c r="BR957" s="35"/>
      <c r="BS957" s="35"/>
      <c r="BT957" s="35"/>
      <c r="BU957" s="35"/>
      <c r="BV957" s="35"/>
      <c r="BW957" s="35"/>
      <c r="BX957" s="35"/>
      <c r="BY957" s="35"/>
      <c r="BZ957" s="35"/>
    </row>
    <row r="958" spans="1:78" ht="14.25" customHeight="1" x14ac:dyDescent="0.25">
      <c r="A958" s="35"/>
      <c r="B958" s="36"/>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c r="BS958" s="35"/>
      <c r="BT958" s="35"/>
      <c r="BU958" s="35"/>
      <c r="BV958" s="35"/>
      <c r="BW958" s="35"/>
      <c r="BX958" s="35"/>
      <c r="BY958" s="35"/>
      <c r="BZ958" s="35"/>
    </row>
    <row r="959" spans="1:78" ht="14.25" customHeight="1" x14ac:dyDescent="0.25">
      <c r="A959" s="35"/>
      <c r="B959" s="36"/>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Q959" s="35"/>
      <c r="BR959" s="35"/>
      <c r="BS959" s="35"/>
      <c r="BT959" s="35"/>
      <c r="BU959" s="35"/>
      <c r="BV959" s="35"/>
      <c r="BW959" s="35"/>
      <c r="BX959" s="35"/>
      <c r="BY959" s="35"/>
      <c r="BZ959" s="35"/>
    </row>
    <row r="960" spans="1:78" ht="14.25" customHeight="1" x14ac:dyDescent="0.25">
      <c r="A960" s="35"/>
      <c r="B960" s="36"/>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Q960" s="35"/>
      <c r="BR960" s="35"/>
      <c r="BS960" s="35"/>
      <c r="BT960" s="35"/>
      <c r="BU960" s="35"/>
      <c r="BV960" s="35"/>
      <c r="BW960" s="35"/>
      <c r="BX960" s="35"/>
      <c r="BY960" s="35"/>
      <c r="BZ960" s="35"/>
    </row>
    <row r="961" spans="1:78" ht="14.25" customHeight="1" x14ac:dyDescent="0.25">
      <c r="A961" s="35"/>
      <c r="B961" s="36"/>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c r="BS961" s="35"/>
      <c r="BT961" s="35"/>
      <c r="BU961" s="35"/>
      <c r="BV961" s="35"/>
      <c r="BW961" s="35"/>
      <c r="BX961" s="35"/>
      <c r="BY961" s="35"/>
      <c r="BZ961" s="35"/>
    </row>
    <row r="962" spans="1:78" ht="14.25" customHeight="1" x14ac:dyDescent="0.25">
      <c r="A962" s="35"/>
      <c r="B962" s="36"/>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c r="BU962" s="35"/>
      <c r="BV962" s="35"/>
      <c r="BW962" s="35"/>
      <c r="BX962" s="35"/>
      <c r="BY962" s="35"/>
      <c r="BZ962" s="35"/>
    </row>
    <row r="963" spans="1:78" ht="14.25" customHeight="1" x14ac:dyDescent="0.25">
      <c r="A963" s="35"/>
      <c r="B963" s="36"/>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c r="BS963" s="35"/>
      <c r="BT963" s="35"/>
      <c r="BU963" s="35"/>
      <c r="BV963" s="35"/>
      <c r="BW963" s="35"/>
      <c r="BX963" s="35"/>
      <c r="BY963" s="35"/>
      <c r="BZ963" s="35"/>
    </row>
    <row r="964" spans="1:78" ht="14.25" customHeight="1" x14ac:dyDescent="0.25">
      <c r="A964" s="35"/>
      <c r="B964" s="36"/>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c r="BS964" s="35"/>
      <c r="BT964" s="35"/>
      <c r="BU964" s="35"/>
      <c r="BV964" s="35"/>
      <c r="BW964" s="35"/>
      <c r="BX964" s="35"/>
      <c r="BY964" s="35"/>
      <c r="BZ964" s="35"/>
    </row>
    <row r="965" spans="1:78" ht="14.25" customHeight="1" x14ac:dyDescent="0.25">
      <c r="A965" s="35"/>
      <c r="B965" s="36"/>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5"/>
      <c r="BR965" s="35"/>
      <c r="BS965" s="35"/>
      <c r="BT965" s="35"/>
      <c r="BU965" s="35"/>
      <c r="BV965" s="35"/>
      <c r="BW965" s="35"/>
      <c r="BX965" s="35"/>
      <c r="BY965" s="35"/>
      <c r="BZ965" s="35"/>
    </row>
    <row r="966" spans="1:78" ht="14.25" customHeight="1" x14ac:dyDescent="0.25">
      <c r="A966" s="35"/>
      <c r="B966" s="36"/>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35"/>
      <c r="BT966" s="35"/>
      <c r="BU966" s="35"/>
      <c r="BV966" s="35"/>
      <c r="BW966" s="35"/>
      <c r="BX966" s="35"/>
      <c r="BY966" s="35"/>
      <c r="BZ966" s="35"/>
    </row>
    <row r="967" spans="1:78" ht="14.25" customHeight="1" x14ac:dyDescent="0.25">
      <c r="A967" s="35"/>
      <c r="B967" s="36"/>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c r="BS967" s="35"/>
      <c r="BT967" s="35"/>
      <c r="BU967" s="35"/>
      <c r="BV967" s="35"/>
      <c r="BW967" s="35"/>
      <c r="BX967" s="35"/>
      <c r="BY967" s="35"/>
      <c r="BZ967" s="35"/>
    </row>
    <row r="968" spans="1:78" ht="14.25" customHeight="1" x14ac:dyDescent="0.25">
      <c r="A968" s="35"/>
      <c r="B968" s="36"/>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row>
    <row r="969" spans="1:78" ht="14.25" customHeight="1" x14ac:dyDescent="0.25">
      <c r="A969" s="35"/>
      <c r="B969" s="36"/>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c r="BS969" s="35"/>
      <c r="BT969" s="35"/>
      <c r="BU969" s="35"/>
      <c r="BV969" s="35"/>
      <c r="BW969" s="35"/>
      <c r="BX969" s="35"/>
      <c r="BY969" s="35"/>
      <c r="BZ969" s="35"/>
    </row>
    <row r="970" spans="1:78" ht="14.25" customHeight="1" x14ac:dyDescent="0.25">
      <c r="A970" s="35"/>
      <c r="B970" s="36"/>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c r="BS970" s="35"/>
      <c r="BT970" s="35"/>
      <c r="BU970" s="35"/>
      <c r="BV970" s="35"/>
      <c r="BW970" s="35"/>
      <c r="BX970" s="35"/>
      <c r="BY970" s="35"/>
      <c r="BZ970" s="35"/>
    </row>
    <row r="971" spans="1:78" ht="14.25" customHeight="1" x14ac:dyDescent="0.25">
      <c r="A971" s="35"/>
      <c r="B971" s="36"/>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c r="BS971" s="35"/>
      <c r="BT971" s="35"/>
      <c r="BU971" s="35"/>
      <c r="BV971" s="35"/>
      <c r="BW971" s="35"/>
      <c r="BX971" s="35"/>
      <c r="BY971" s="35"/>
      <c r="BZ971" s="35"/>
    </row>
    <row r="972" spans="1:78" ht="14.25" customHeight="1" x14ac:dyDescent="0.25">
      <c r="A972" s="35"/>
      <c r="B972" s="36"/>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c r="BS972" s="35"/>
      <c r="BT972" s="35"/>
      <c r="BU972" s="35"/>
      <c r="BV972" s="35"/>
      <c r="BW972" s="35"/>
      <c r="BX972" s="35"/>
      <c r="BY972" s="35"/>
      <c r="BZ972" s="35"/>
    </row>
    <row r="973" spans="1:78" ht="14.25" customHeight="1" x14ac:dyDescent="0.25">
      <c r="A973" s="35"/>
      <c r="B973" s="36"/>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c r="BS973" s="35"/>
      <c r="BT973" s="35"/>
      <c r="BU973" s="35"/>
      <c r="BV973" s="35"/>
      <c r="BW973" s="35"/>
      <c r="BX973" s="35"/>
      <c r="BY973" s="35"/>
      <c r="BZ973" s="35"/>
    </row>
    <row r="974" spans="1:78" ht="14.25" customHeight="1" x14ac:dyDescent="0.25">
      <c r="A974" s="35"/>
      <c r="B974" s="36"/>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c r="BS974" s="35"/>
      <c r="BT974" s="35"/>
      <c r="BU974" s="35"/>
      <c r="BV974" s="35"/>
      <c r="BW974" s="35"/>
      <c r="BX974" s="35"/>
      <c r="BY974" s="35"/>
      <c r="BZ974" s="35"/>
    </row>
    <row r="975" spans="1:78" ht="14.25" customHeight="1" x14ac:dyDescent="0.25">
      <c r="A975" s="35"/>
      <c r="B975" s="36"/>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c r="BS975" s="35"/>
      <c r="BT975" s="35"/>
      <c r="BU975" s="35"/>
      <c r="BV975" s="35"/>
      <c r="BW975" s="35"/>
      <c r="BX975" s="35"/>
      <c r="BY975" s="35"/>
      <c r="BZ975" s="35"/>
    </row>
    <row r="976" spans="1:78" ht="14.25" customHeight="1" x14ac:dyDescent="0.25">
      <c r="A976" s="35"/>
      <c r="B976" s="36"/>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c r="BU976" s="35"/>
      <c r="BV976" s="35"/>
      <c r="BW976" s="35"/>
      <c r="BX976" s="35"/>
      <c r="BY976" s="35"/>
      <c r="BZ976" s="35"/>
    </row>
    <row r="977" spans="1:78" ht="14.25" customHeight="1" x14ac:dyDescent="0.25">
      <c r="A977" s="35"/>
      <c r="B977" s="36"/>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c r="BU977" s="35"/>
      <c r="BV977" s="35"/>
      <c r="BW977" s="35"/>
      <c r="BX977" s="35"/>
      <c r="BY977" s="35"/>
      <c r="BZ977" s="35"/>
    </row>
    <row r="978" spans="1:78" ht="14.25" customHeight="1" x14ac:dyDescent="0.25">
      <c r="A978" s="35"/>
      <c r="B978" s="36"/>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c r="BU978" s="35"/>
      <c r="BV978" s="35"/>
      <c r="BW978" s="35"/>
      <c r="BX978" s="35"/>
      <c r="BY978" s="35"/>
      <c r="BZ978" s="35"/>
    </row>
    <row r="979" spans="1:78" ht="14.25" customHeight="1" x14ac:dyDescent="0.25">
      <c r="A979" s="35"/>
      <c r="B979" s="36"/>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c r="BU979" s="35"/>
      <c r="BV979" s="35"/>
      <c r="BW979" s="35"/>
      <c r="BX979" s="35"/>
      <c r="BY979" s="35"/>
      <c r="BZ979" s="35"/>
    </row>
    <row r="980" spans="1:78" ht="14.25" customHeight="1" x14ac:dyDescent="0.25">
      <c r="A980" s="35"/>
      <c r="B980" s="36"/>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c r="BU980" s="35"/>
      <c r="BV980" s="35"/>
      <c r="BW980" s="35"/>
      <c r="BX980" s="35"/>
      <c r="BY980" s="35"/>
      <c r="BZ980" s="35"/>
    </row>
    <row r="981" spans="1:78" ht="14.25" customHeight="1" x14ac:dyDescent="0.25">
      <c r="A981" s="35"/>
      <c r="B981" s="36"/>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c r="BS981" s="35"/>
      <c r="BT981" s="35"/>
      <c r="BU981" s="35"/>
      <c r="BV981" s="35"/>
      <c r="BW981" s="35"/>
      <c r="BX981" s="35"/>
      <c r="BY981" s="35"/>
      <c r="BZ981" s="35"/>
    </row>
    <row r="982" spans="1:78" ht="14.25" customHeight="1" x14ac:dyDescent="0.25">
      <c r="A982" s="35"/>
      <c r="B982" s="36"/>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c r="BS982" s="35"/>
      <c r="BT982" s="35"/>
      <c r="BU982" s="35"/>
      <c r="BV982" s="35"/>
      <c r="BW982" s="35"/>
      <c r="BX982" s="35"/>
      <c r="BY982" s="35"/>
      <c r="BZ982" s="35"/>
    </row>
    <row r="983" spans="1:78" ht="14.25" customHeight="1" x14ac:dyDescent="0.25">
      <c r="A983" s="35"/>
      <c r="B983" s="36"/>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c r="BS983" s="35"/>
      <c r="BT983" s="35"/>
      <c r="BU983" s="35"/>
      <c r="BV983" s="35"/>
      <c r="BW983" s="35"/>
      <c r="BX983" s="35"/>
      <c r="BY983" s="35"/>
      <c r="BZ983" s="35"/>
    </row>
    <row r="984" spans="1:78" ht="14.25" customHeight="1" x14ac:dyDescent="0.25">
      <c r="A984" s="35"/>
      <c r="B984" s="36"/>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c r="BS984" s="35"/>
      <c r="BT984" s="35"/>
      <c r="BU984" s="35"/>
      <c r="BV984" s="35"/>
      <c r="BW984" s="35"/>
      <c r="BX984" s="35"/>
      <c r="BY984" s="35"/>
      <c r="BZ984" s="35"/>
    </row>
    <row r="985" spans="1:78" ht="14.25" customHeight="1" x14ac:dyDescent="0.25">
      <c r="A985" s="35"/>
      <c r="B985" s="36"/>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c r="BS985" s="35"/>
      <c r="BT985" s="35"/>
      <c r="BU985" s="35"/>
      <c r="BV985" s="35"/>
      <c r="BW985" s="35"/>
      <c r="BX985" s="35"/>
      <c r="BY985" s="35"/>
      <c r="BZ985" s="35"/>
    </row>
    <row r="986" spans="1:78" ht="14.25" customHeight="1" x14ac:dyDescent="0.25">
      <c r="A986" s="35"/>
      <c r="B986" s="36"/>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c r="BS986" s="35"/>
      <c r="BT986" s="35"/>
      <c r="BU986" s="35"/>
      <c r="BV986" s="35"/>
      <c r="BW986" s="35"/>
      <c r="BX986" s="35"/>
      <c r="BY986" s="35"/>
      <c r="BZ986" s="35"/>
    </row>
    <row r="987" spans="1:78" ht="14.25" customHeight="1" x14ac:dyDescent="0.25">
      <c r="A987" s="35"/>
      <c r="B987" s="36"/>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c r="BS987" s="35"/>
      <c r="BT987" s="35"/>
      <c r="BU987" s="35"/>
      <c r="BV987" s="35"/>
      <c r="BW987" s="35"/>
      <c r="BX987" s="35"/>
      <c r="BY987" s="35"/>
      <c r="BZ987" s="35"/>
    </row>
    <row r="988" spans="1:78" ht="14.25" customHeight="1" x14ac:dyDescent="0.25">
      <c r="A988" s="35"/>
      <c r="B988" s="36"/>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c r="BS988" s="35"/>
      <c r="BT988" s="35"/>
      <c r="BU988" s="35"/>
      <c r="BV988" s="35"/>
      <c r="BW988" s="35"/>
      <c r="BX988" s="35"/>
      <c r="BY988" s="35"/>
      <c r="BZ988" s="35"/>
    </row>
    <row r="989" spans="1:78" ht="14.25" customHeight="1" x14ac:dyDescent="0.25">
      <c r="A989" s="35"/>
      <c r="B989" s="36"/>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c r="BS989" s="35"/>
      <c r="BT989" s="35"/>
      <c r="BU989" s="35"/>
      <c r="BV989" s="35"/>
      <c r="BW989" s="35"/>
      <c r="BX989" s="35"/>
      <c r="BY989" s="35"/>
      <c r="BZ989" s="35"/>
    </row>
    <row r="990" spans="1:78" ht="14.25" customHeight="1" x14ac:dyDescent="0.25">
      <c r="A990" s="35"/>
      <c r="B990" s="36"/>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c r="BS990" s="35"/>
      <c r="BT990" s="35"/>
      <c r="BU990" s="35"/>
      <c r="BV990" s="35"/>
      <c r="BW990" s="35"/>
      <c r="BX990" s="35"/>
      <c r="BY990" s="35"/>
      <c r="BZ990" s="35"/>
    </row>
    <row r="991" spans="1:78" ht="14.25" customHeight="1" x14ac:dyDescent="0.25">
      <c r="A991" s="35"/>
      <c r="B991" s="36"/>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c r="BS991" s="35"/>
      <c r="BT991" s="35"/>
      <c r="BU991" s="35"/>
      <c r="BV991" s="35"/>
      <c r="BW991" s="35"/>
      <c r="BX991" s="35"/>
      <c r="BY991" s="35"/>
      <c r="BZ991" s="35"/>
    </row>
    <row r="992" spans="1:78" ht="14.25" customHeight="1" x14ac:dyDescent="0.25">
      <c r="A992" s="35"/>
      <c r="B992" s="36"/>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c r="BS992" s="35"/>
      <c r="BT992" s="35"/>
      <c r="BU992" s="35"/>
      <c r="BV992" s="35"/>
      <c r="BW992" s="35"/>
      <c r="BX992" s="35"/>
      <c r="BY992" s="35"/>
      <c r="BZ992" s="35"/>
    </row>
    <row r="993" spans="1:78" ht="14.25" customHeight="1" x14ac:dyDescent="0.25">
      <c r="A993" s="35"/>
      <c r="B993" s="36"/>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c r="BS993" s="35"/>
      <c r="BT993" s="35"/>
      <c r="BU993" s="35"/>
      <c r="BV993" s="35"/>
      <c r="BW993" s="35"/>
      <c r="BX993" s="35"/>
      <c r="BY993" s="35"/>
      <c r="BZ993" s="35"/>
    </row>
    <row r="994" spans="1:78" ht="14.25" customHeight="1" x14ac:dyDescent="0.25">
      <c r="A994" s="35"/>
      <c r="B994" s="36"/>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c r="BS994" s="35"/>
      <c r="BT994" s="35"/>
      <c r="BU994" s="35"/>
      <c r="BV994" s="35"/>
      <c r="BW994" s="35"/>
      <c r="BX994" s="35"/>
      <c r="BY994" s="35"/>
      <c r="BZ994" s="35"/>
    </row>
    <row r="995" spans="1:78" ht="14.25" customHeight="1" x14ac:dyDescent="0.25">
      <c r="A995" s="35"/>
      <c r="B995" s="36"/>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c r="BS995" s="35"/>
      <c r="BT995" s="35"/>
      <c r="BU995" s="35"/>
      <c r="BV995" s="35"/>
      <c r="BW995" s="35"/>
      <c r="BX995" s="35"/>
      <c r="BY995" s="35"/>
      <c r="BZ995" s="35"/>
    </row>
    <row r="996" spans="1:78" ht="14.25" customHeight="1" x14ac:dyDescent="0.25">
      <c r="A996" s="35"/>
      <c r="B996" s="36"/>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c r="BS996" s="35"/>
      <c r="BT996" s="35"/>
      <c r="BU996" s="35"/>
      <c r="BV996" s="35"/>
      <c r="BW996" s="35"/>
      <c r="BX996" s="35"/>
      <c r="BY996" s="35"/>
      <c r="BZ996" s="35"/>
    </row>
    <row r="997" spans="1:78" ht="14.25" customHeight="1" x14ac:dyDescent="0.25">
      <c r="A997" s="35"/>
      <c r="B997" s="36"/>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c r="BS997" s="35"/>
      <c r="BT997" s="35"/>
      <c r="BU997" s="35"/>
      <c r="BV997" s="35"/>
      <c r="BW997" s="35"/>
      <c r="BX997" s="35"/>
      <c r="BY997" s="35"/>
      <c r="BZ997" s="35"/>
    </row>
    <row r="998" spans="1:78" ht="14.25" customHeight="1" x14ac:dyDescent="0.25">
      <c r="A998" s="35"/>
      <c r="B998" s="36"/>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c r="BS998" s="35"/>
      <c r="BT998" s="35"/>
      <c r="BU998" s="35"/>
      <c r="BV998" s="35"/>
      <c r="BW998" s="35"/>
      <c r="BX998" s="35"/>
      <c r="BY998" s="35"/>
      <c r="BZ998" s="35"/>
    </row>
    <row r="999" spans="1:78" ht="14.25" customHeight="1" x14ac:dyDescent="0.25">
      <c r="A999" s="35"/>
      <c r="B999" s="36"/>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c r="BS999" s="35"/>
      <c r="BT999" s="35"/>
      <c r="BU999" s="35"/>
      <c r="BV999" s="35"/>
      <c r="BW999" s="35"/>
      <c r="BX999" s="35"/>
      <c r="BY999" s="35"/>
      <c r="BZ999" s="35"/>
    </row>
    <row r="1000" spans="1:78" ht="14.25" customHeight="1" x14ac:dyDescent="0.25">
      <c r="A1000" s="35"/>
      <c r="B1000" s="36"/>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c r="BS1000" s="35"/>
      <c r="BT1000" s="35"/>
      <c r="BU1000" s="35"/>
      <c r="BV1000" s="35"/>
      <c r="BW1000" s="35"/>
      <c r="BX1000" s="35"/>
      <c r="BY1000" s="35"/>
      <c r="BZ1000" s="35"/>
    </row>
  </sheetData>
  <mergeCells count="41">
    <mergeCell ref="BQ7:BQ8"/>
    <mergeCell ref="BR7:BR8"/>
    <mergeCell ref="BS7:BS8"/>
    <mergeCell ref="BT7:BT8"/>
    <mergeCell ref="BU7:BU8"/>
    <mergeCell ref="BL7:BL8"/>
    <mergeCell ref="BM7:BM8"/>
    <mergeCell ref="BN7:BN8"/>
    <mergeCell ref="BO7:BO8"/>
    <mergeCell ref="BP7:BP8"/>
    <mergeCell ref="BE7:BH7"/>
    <mergeCell ref="BI7:BI8"/>
    <mergeCell ref="BV7:BV8"/>
    <mergeCell ref="BW7:BW8"/>
    <mergeCell ref="C1:D3"/>
    <mergeCell ref="E1:BX1"/>
    <mergeCell ref="E2:BX2"/>
    <mergeCell ref="E3:BX3"/>
    <mergeCell ref="C5:D5"/>
    <mergeCell ref="C7:C8"/>
    <mergeCell ref="D7:D8"/>
    <mergeCell ref="BX7:BX8"/>
    <mergeCell ref="AW7:AZ7"/>
    <mergeCell ref="BA7:BD7"/>
    <mergeCell ref="BJ7:BJ8"/>
    <mergeCell ref="BK7:BK8"/>
    <mergeCell ref="AC7:AF7"/>
    <mergeCell ref="AG7:AJ7"/>
    <mergeCell ref="AK7:AN7"/>
    <mergeCell ref="AO7:AR7"/>
    <mergeCell ref="AS7:AV7"/>
    <mergeCell ref="K7:L7"/>
    <mergeCell ref="M7:P7"/>
    <mergeCell ref="Q7:T7"/>
    <mergeCell ref="U7:X7"/>
    <mergeCell ref="Y7:AB7"/>
    <mergeCell ref="E7:E8"/>
    <mergeCell ref="F7:F8"/>
    <mergeCell ref="G7:G8"/>
    <mergeCell ref="H7:I7"/>
    <mergeCell ref="C13:I13"/>
  </mergeCells>
  <dataValidations count="1">
    <dataValidation type="list" allowBlank="1" showErrorMessage="1" sqref="E5">
      <formula1>"2020.0,2021.0,2022.0,2023.0,2024.0"</formula1>
    </dataValidation>
  </dataValidations>
  <pageMargins left="0.39370078740157483" right="0.39370078740157483" top="0.39370078740157483" bottom="0.39370078740157483" header="0" footer="0"/>
  <pageSetup scale="55" orientation="landscape"/>
  <headerFooter>
    <oddFooter>&amp;LVersión 9 23-02-2022</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LISTAS</vt:lpstr>
      <vt:lpstr>PLAN AUSTERIDAD</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2022-06-09T15:22:25Z</dcterms:modified>
</cp:coreProperties>
</file>