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
    </mc:Choice>
  </mc:AlternateContent>
  <bookViews>
    <workbookView xWindow="0" yWindow="0" windowWidth="20490" windowHeight="6960" firstSheet="1" activeTab="1"/>
  </bookViews>
  <sheets>
    <sheet name="LISTAS" sheetId="1" state="hidden" r:id="rId1"/>
    <sheet name="Act. Estratégicas" sheetId="2" r:id="rId2"/>
  </sheets>
  <definedNames>
    <definedName name="_xlnm._FilterDatabase" localSheetId="1" hidden="1">'Act. Estratégicas'!$D$13:$BO$160</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R160" i="2" l="1"/>
  <c r="J160" i="2"/>
  <c r="BM146" i="2"/>
  <c r="BL146" i="2"/>
  <c r="BI146" i="2"/>
  <c r="BH146" i="2"/>
  <c r="BE146" i="2"/>
  <c r="BD146" i="2"/>
  <c r="BA146" i="2"/>
  <c r="AZ146" i="2"/>
  <c r="AW146" i="2"/>
  <c r="AV146" i="2"/>
  <c r="AS146" i="2"/>
  <c r="AR146" i="2"/>
  <c r="AO146" i="2"/>
  <c r="AN146" i="2"/>
  <c r="AK146" i="2"/>
  <c r="AJ146" i="2"/>
  <c r="AG146" i="2"/>
  <c r="AF146" i="2"/>
  <c r="AC146" i="2"/>
  <c r="AB146" i="2"/>
  <c r="Y146" i="2"/>
  <c r="X146" i="2"/>
  <c r="U146" i="2"/>
  <c r="T146" i="2"/>
  <c r="S146" i="2"/>
  <c r="R146" i="2"/>
  <c r="Q146" i="2"/>
  <c r="M146" i="2"/>
  <c r="L146" i="2"/>
  <c r="J146" i="2"/>
  <c r="BM130" i="2"/>
  <c r="BL130" i="2"/>
  <c r="BI130" i="2"/>
  <c r="BH130" i="2"/>
  <c r="BE130" i="2"/>
  <c r="BD130" i="2"/>
  <c r="BA130" i="2"/>
  <c r="AZ130" i="2"/>
  <c r="AW130" i="2"/>
  <c r="AV130" i="2"/>
  <c r="AS130" i="2"/>
  <c r="AR130" i="2"/>
  <c r="AO130" i="2"/>
  <c r="AN130" i="2"/>
  <c r="AK130" i="2"/>
  <c r="AJ130" i="2"/>
  <c r="AG130" i="2"/>
  <c r="AF130" i="2"/>
  <c r="AC130" i="2"/>
  <c r="AB130" i="2"/>
  <c r="Y130" i="2"/>
  <c r="X130" i="2"/>
  <c r="U130" i="2"/>
  <c r="T130" i="2"/>
  <c r="S130" i="2"/>
  <c r="R130" i="2"/>
  <c r="Q130" i="2"/>
  <c r="M130" i="2"/>
  <c r="L130" i="2"/>
  <c r="J130" i="2"/>
  <c r="BM115" i="2"/>
  <c r="BL115" i="2"/>
  <c r="BI115" i="2"/>
  <c r="BH115" i="2"/>
  <c r="BE115" i="2"/>
  <c r="BD115" i="2"/>
  <c r="BA115" i="2"/>
  <c r="AZ115" i="2"/>
  <c r="AW115" i="2"/>
  <c r="AV115" i="2"/>
  <c r="AS115" i="2"/>
  <c r="AR115" i="2"/>
  <c r="AO115" i="2"/>
  <c r="AN115" i="2"/>
  <c r="AK115" i="2"/>
  <c r="AJ115" i="2"/>
  <c r="AG115" i="2"/>
  <c r="AF115" i="2"/>
  <c r="AC115" i="2"/>
  <c r="AB115" i="2"/>
  <c r="Y115" i="2"/>
  <c r="X115" i="2"/>
  <c r="R115" i="2"/>
  <c r="U115" i="2"/>
  <c r="T115" i="2"/>
  <c r="S115" i="2"/>
  <c r="Q115" i="2"/>
  <c r="M115" i="2"/>
  <c r="L115" i="2"/>
  <c r="J115" i="2"/>
  <c r="BM96" i="2"/>
  <c r="BL96" i="2"/>
  <c r="BI96" i="2"/>
  <c r="BH96" i="2"/>
  <c r="BE96" i="2"/>
  <c r="BD96" i="2"/>
  <c r="BA96" i="2"/>
  <c r="AZ96" i="2"/>
  <c r="AW96" i="2"/>
  <c r="AV96" i="2"/>
  <c r="AS96" i="2"/>
  <c r="AR96" i="2"/>
  <c r="AO96" i="2"/>
  <c r="AN96" i="2"/>
  <c r="AK96" i="2"/>
  <c r="AJ96" i="2"/>
  <c r="AG96" i="2"/>
  <c r="AF96" i="2"/>
  <c r="AC96" i="2"/>
  <c r="AB96" i="2"/>
  <c r="Y96" i="2"/>
  <c r="X96" i="2"/>
  <c r="R96" i="2"/>
  <c r="U96" i="2"/>
  <c r="T96" i="2"/>
  <c r="S96" i="2"/>
  <c r="Q96" i="2"/>
  <c r="M96" i="2"/>
  <c r="L96" i="2"/>
  <c r="J96" i="2"/>
  <c r="BM77" i="2"/>
  <c r="BL77" i="2"/>
  <c r="BI77" i="2"/>
  <c r="BH77" i="2"/>
  <c r="BE77" i="2"/>
  <c r="BD77" i="2"/>
  <c r="BA77" i="2"/>
  <c r="AZ77" i="2"/>
  <c r="AW77" i="2"/>
  <c r="AV77" i="2"/>
  <c r="AS77" i="2"/>
  <c r="AR77" i="2"/>
  <c r="AO77" i="2"/>
  <c r="AN77" i="2"/>
  <c r="AK77" i="2"/>
  <c r="AJ77" i="2"/>
  <c r="AG77" i="2"/>
  <c r="AF77" i="2"/>
  <c r="AC77" i="2"/>
  <c r="AB77" i="2"/>
  <c r="Y77" i="2"/>
  <c r="X77" i="2"/>
  <c r="U77" i="2"/>
  <c r="T77" i="2"/>
  <c r="S77" i="2"/>
  <c r="R77" i="2"/>
  <c r="Q77" i="2"/>
  <c r="M77" i="2"/>
  <c r="L77" i="2"/>
  <c r="J77" i="2"/>
  <c r="G80" i="2"/>
  <c r="BA160" i="2" l="1"/>
  <c r="BB160" i="2"/>
  <c r="BC160" i="2"/>
  <c r="BD160" i="2"/>
  <c r="BM160" i="2" l="1"/>
  <c r="BL160" i="2"/>
  <c r="BI160" i="2"/>
  <c r="BH160" i="2"/>
  <c r="BE160" i="2"/>
  <c r="AZ160" i="2"/>
  <c r="AW160" i="2"/>
  <c r="AV160" i="2"/>
  <c r="AS160" i="2"/>
  <c r="AR160" i="2"/>
  <c r="AO160" i="2"/>
  <c r="AN160" i="2"/>
  <c r="AK160" i="2"/>
  <c r="AJ160" i="2"/>
  <c r="AG160" i="2"/>
  <c r="AF160" i="2"/>
  <c r="AC160" i="2"/>
  <c r="AB160" i="2"/>
  <c r="Y160" i="2"/>
  <c r="X160" i="2"/>
  <c r="U160" i="2"/>
  <c r="T160" i="2"/>
  <c r="L160" i="2"/>
  <c r="G150" i="2"/>
  <c r="G133" i="2"/>
  <c r="G119" i="2"/>
  <c r="G100" i="2"/>
  <c r="G10" i="2"/>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B120" i="1"/>
  <c r="L119" i="1"/>
  <c r="I119" i="1"/>
  <c r="B119" i="1"/>
  <c r="L118" i="1"/>
  <c r="I118" i="1"/>
  <c r="B118" i="1"/>
  <c r="L117" i="1"/>
  <c r="I117" i="1"/>
  <c r="B117" i="1"/>
  <c r="L116" i="1"/>
  <c r="I116" i="1"/>
  <c r="B116" i="1"/>
  <c r="L115" i="1"/>
  <c r="I115" i="1"/>
  <c r="B115" i="1"/>
  <c r="L114" i="1"/>
  <c r="I114" i="1"/>
  <c r="B114" i="1"/>
  <c r="L113" i="1"/>
  <c r="I113" i="1"/>
  <c r="B113" i="1"/>
  <c r="Q160" i="2" l="1"/>
  <c r="S160" i="2" l="1"/>
</calcChain>
</file>

<file path=xl/comments1.xml><?xml version="1.0" encoding="utf-8"?>
<comments xmlns="http://schemas.openxmlformats.org/spreadsheetml/2006/main">
  <authors>
    <author/>
  </authors>
  <commentList>
    <comment ref="P123" authorId="0" shapeId="0">
      <text>
        <r>
          <rPr>
            <sz val="11"/>
            <color theme="1"/>
            <rFont val="Arial"/>
            <family val="2"/>
          </rPr>
          <t>======
ID#AAAAWciRFAU
Familia    (2022-03-03 21:45:33)
Se va a revisar la necesidad de crear otro indicador más acorde con la meta</t>
        </r>
      </text>
    </comment>
    <comment ref="Q123" authorId="0" shapeId="0">
      <text>
        <r>
          <rPr>
            <sz val="11"/>
            <color theme="1"/>
            <rFont val="Arial"/>
            <family val="2"/>
          </rPr>
          <t>======
ID#AAAAWciRE_c
Familia    (2022-03-03 21:45:33)
Se va a revisar la necesidad de crear otro indicador más acorde con la meta</t>
        </r>
      </text>
    </comment>
    <comment ref="O126" authorId="0" shapeId="0">
      <text>
        <r>
          <rPr>
            <sz val="11"/>
            <color theme="1"/>
            <rFont val="Arial"/>
            <family val="2"/>
          </rPr>
          <t>======
ID#AAAAWciRFAA
Familia    (2022-03-03 21:45:33)
Pendiente su reprogamación en SUIFP</t>
        </r>
      </text>
    </comment>
    <comment ref="R129" authorId="0" shapeId="0">
      <text>
        <r>
          <rPr>
            <sz val="11"/>
            <color theme="1"/>
            <rFont val="Arial"/>
            <family val="2"/>
          </rPr>
          <t>======
ID#AAAAWciRFAE
Familia    (2022-03-03 21:45:33)
Se va a revisar la necesidad de crear otro indicador más acorde con la meta</t>
        </r>
      </text>
    </comment>
    <comment ref="U130" authorId="0" shapeId="0">
      <text>
        <r>
          <rPr>
            <sz val="11"/>
            <color theme="1"/>
            <rFont val="Arial"/>
            <family val="2"/>
          </rPr>
          <t>======
ID#AAAAWciRFAI
Familia    (2022-03-03 21:45:33)
Pendiente su reprogamación en SUIFP</t>
        </r>
      </text>
    </comment>
  </commentList>
</comments>
</file>

<file path=xl/comments2.xml><?xml version="1.0" encoding="utf-8"?>
<comments xmlns="http://schemas.openxmlformats.org/spreadsheetml/2006/main">
  <authors>
    <author/>
  </authors>
  <commentList>
    <comment ref="I13" authorId="0" shapeId="0">
      <text>
        <r>
          <rPr>
            <sz val="11"/>
            <color theme="1"/>
            <rFont val="Arial"/>
            <family val="2"/>
          </rPr>
          <t>======
ID#AAAAWciRE_U
Familia    (2022-03-03 21:45:33)
Moví esta columna para acá</t>
        </r>
      </text>
    </comment>
    <comment ref="J13" authorId="0" shapeId="0">
      <text>
        <r>
          <rPr>
            <sz val="11"/>
            <color theme="1"/>
            <rFont val="Arial"/>
            <family val="2"/>
          </rPr>
          <t>======
ID#AAAAWciRE_0
Familia    (2022-03-03 21:45:33)
Nueva columna</t>
        </r>
      </text>
    </comment>
    <comment ref="J83" authorId="0" shapeId="0">
      <text>
        <r>
          <rPr>
            <sz val="11"/>
            <color theme="1"/>
            <rFont val="Arial"/>
            <family val="2"/>
          </rPr>
          <t>======
ID#AAAAWciRE_4
Familia    (2022-03-03 21:45:33)
Nueva columna</t>
        </r>
      </text>
    </comment>
    <comment ref="J103" authorId="0" shapeId="0">
      <text>
        <r>
          <rPr>
            <sz val="11"/>
            <color theme="1"/>
            <rFont val="Arial"/>
            <family val="2"/>
          </rPr>
          <t>======
ID#AAAAWciRE_8
Familia    (2022-03-03 21:45:33)
Nueva columna</t>
        </r>
      </text>
    </comment>
    <comment ref="J122" authorId="0" shapeId="0">
      <text>
        <r>
          <rPr>
            <sz val="11"/>
            <color theme="1"/>
            <rFont val="Arial"/>
            <family val="2"/>
          </rPr>
          <t>======
ID#AAAAWciRE_s
Familia    (2022-03-03 21:45:33)
Nueva columna</t>
        </r>
      </text>
    </comment>
    <comment ref="J136" authorId="0" shapeId="0">
      <text>
        <r>
          <rPr>
            <sz val="11"/>
            <color theme="1"/>
            <rFont val="Arial"/>
            <family val="2"/>
          </rPr>
          <t>======
ID#AAAAWciRE_g
Familia    (2022-03-03 21:45:33)
Nueva columna</t>
        </r>
      </text>
    </comment>
    <comment ref="J153" authorId="0" shapeId="0">
      <text>
        <r>
          <rPr>
            <sz val="11"/>
            <color theme="1"/>
            <rFont val="Arial"/>
            <family val="2"/>
          </rPr>
          <t>======
ID#AAAAWciRFAQ
Familia    (2022-03-03 21:45:33)
Nueva columna</t>
        </r>
      </text>
    </comment>
  </commentList>
</comments>
</file>

<file path=xl/sharedStrings.xml><?xml version="1.0" encoding="utf-8"?>
<sst xmlns="http://schemas.openxmlformats.org/spreadsheetml/2006/main" count="4576" uniqueCount="959">
  <si>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</si>
  <si>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</si>
  <si>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</si>
  <si>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</si>
  <si>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</si>
  <si>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</si>
  <si>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</si>
  <si>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</si>
  <si>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</si>
  <si>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</si>
  <si>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</si>
  <si>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</si>
  <si>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</si>
  <si>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</si>
  <si>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</si>
  <si>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</si>
  <si>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</si>
  <si>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</si>
  <si>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</si>
  <si>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</si>
  <si>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</si>
  <si>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</si>
  <si>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</si>
  <si>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</si>
  <si>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</si>
  <si>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</si>
  <si>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</si>
  <si>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</si>
  <si>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</si>
  <si>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</si>
  <si>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</si>
  <si>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</si>
  <si>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</si>
  <si>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</si>
  <si>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</si>
  <si>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</si>
  <si>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</si>
  <si>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</si>
  <si>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</si>
  <si>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</si>
  <si>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</si>
  <si>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</si>
  <si>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</si>
  <si>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</si>
  <si>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</si>
  <si>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</si>
  <si>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</si>
  <si>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</si>
  <si>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</si>
  <si>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</si>
  <si>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</si>
  <si>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</si>
  <si>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</si>
  <si>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</si>
  <si>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</si>
  <si>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</si>
  <si>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</si>
  <si>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</si>
  <si>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</si>
  <si>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</si>
  <si>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</si>
  <si>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</si>
  <si>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PINAR - Plan de Acción de Gestión del Cambio</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</si>
  <si>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</si>
  <si>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</si>
  <si>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</si>
  <si>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instrumentos archivisticos y demás documentos de Gestión documental</t>
  </si>
  <si>
    <t>7639 Beneficiar 250 estímulos, apoyos concertados y alianzas estratégicas para dinamizar la estrategia sectorial dirigida a fomentar los procesos patrimoniales de la ciudad</t>
  </si>
  <si>
    <t>Gestión Ambiental (Componente)</t>
  </si>
  <si>
    <t>Comunicación Estratégica</t>
  </si>
  <si>
    <t xml:space="preserve">PINAR -Plan actualización, parametrización, capacitación y puesta en marcha de la herramienta tecnológica integral de gestión documental orfeo. </t>
  </si>
  <si>
    <t>7639 Gestionar tres (3) declaratorias de patrimonio cultural inmaterial del orden distrital</t>
  </si>
  <si>
    <t>13.Seguimiento y evaluación del desempeño institucional</t>
  </si>
  <si>
    <t>Atención a la Ciudadanía</t>
  </si>
  <si>
    <t xml:space="preserve">PINAR -Plan para la aplicación de tablas de valoración y retención de documentos y digitalización de los archivos de gestión de mayor consulta. </t>
  </si>
  <si>
    <t>7639 Realizar un (1) proceso de diagnóstico, identificación y documentación de manifestaciones de patrimonio cultural</t>
  </si>
  <si>
    <t>14.Gestión documental</t>
  </si>
  <si>
    <t>Protección e Intervención del Patrimonio Cultural</t>
  </si>
  <si>
    <t>Programa de Gestión Documental-PGD</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</si>
  <si>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</si>
  <si>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</si>
  <si>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</si>
  <si>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Documental-PGD/MOREQ</t>
  </si>
  <si>
    <t>7649 Generar la activación de un (1) parque arqueológico de la Hacienda El Carmen (Usme) integrando borde urbano y rural de Bogotá</t>
  </si>
  <si>
    <t>16.Gestión de la Información Estadística</t>
  </si>
  <si>
    <t>Gestión Territorial del Patrimonio Cultural</t>
  </si>
  <si>
    <t>PGD/Programa específico de documentos electronicos de archivo.</t>
  </si>
  <si>
    <t>7649 Gestionar una (1) declaratoria de Sumapaz como Patrimonio de la Humanidad por la Unesco</t>
  </si>
  <si>
    <t>17.Gestión del conocimiento y la innovación</t>
  </si>
  <si>
    <t>Gestión del Talento Humano</t>
  </si>
  <si>
    <t>Plan SIC/capacitación y sensibilización</t>
  </si>
  <si>
    <t>7649 Formular cuatro (4) instrumentos de planeación territorial en entornos patrimoniales como determinante del ordenamiento territorial de Bogotá.</t>
  </si>
  <si>
    <t>18.Control interno</t>
  </si>
  <si>
    <t>Gestión Financiera</t>
  </si>
  <si>
    <t xml:space="preserve">Plan SIC/Inspección y mantenimiento de sistemas de almacenamiento e instalaciones físicas </t>
  </si>
  <si>
    <t>7649 Activar siete (7)  entornos con presencia representativa de patrimonio cultural material e inmaterial a través de procesos de interacción social, artística y cultural</t>
  </si>
  <si>
    <t>Gestión de Sistemas de Información y Tecnología</t>
  </si>
  <si>
    <t>Plan SIC/Saneamiento ambiental: limpieza, desinfección, desratización y desinsectación</t>
  </si>
  <si>
    <t>Gestión Jurídica</t>
  </si>
  <si>
    <t>Plan SIC/Monitoreo y control de condiciones ambientales</t>
  </si>
  <si>
    <t>Gestión Documental</t>
  </si>
  <si>
    <t xml:space="preserve">Plan de Implementación y Sostenibilidad del  MIPG </t>
  </si>
  <si>
    <t>Administración de Bienes e Infraestructura</t>
  </si>
  <si>
    <t xml:space="preserve">Plan de austeridad del gasto </t>
  </si>
  <si>
    <t>Gestión Contractual</t>
  </si>
  <si>
    <t>Plan estratégico de talento humano</t>
  </si>
  <si>
    <t>Control Interno Disciplinario</t>
  </si>
  <si>
    <t xml:space="preserve">Plan institucional de capacitación </t>
  </si>
  <si>
    <t>Seguimiento y Evaluación</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</si>
  <si>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</si>
  <si>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</si>
  <si>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</si>
  <si>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</si>
  <si>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</si>
  <si>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</si>
  <si>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</si>
  <si>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VERSIONAMIENTO PLAN</t>
  </si>
  <si>
    <t xml:space="preserve">Plan anticorrupción y de atención a la ciudadanía-componente transparencia y derecho de acceso a la información pública </t>
  </si>
  <si>
    <t>&lt;Por favor seleccione el proceso asociado a la dependenciala versión del Plan&gt;</t>
  </si>
  <si>
    <t xml:space="preserve">Plan anticorrupción y de atención a la ciudadanía-iniciativas adicionales </t>
  </si>
  <si>
    <t>Formulación versión 1</t>
  </si>
  <si>
    <t>Plan de trabajo anual de seguridad y salud en el trabajo</t>
  </si>
  <si>
    <t>Modificación versión 2</t>
  </si>
  <si>
    <t>Plan anticorrupción y de atención a la ciudadanía</t>
  </si>
  <si>
    <t>Modificación versión 3</t>
  </si>
  <si>
    <t>Plan estratégico de tecnologías de la información y las comunicaciones (PETI)</t>
  </si>
  <si>
    <t>Modificación versión 4</t>
  </si>
  <si>
    <t>Plan de tratamiento de riesgos de seguridad y privacidad de la información</t>
  </si>
  <si>
    <t>Modificación versión 5</t>
  </si>
  <si>
    <t xml:space="preserve">Plan de seguridad y privacidad de la información </t>
  </si>
  <si>
    <t>Modificación versión 6</t>
  </si>
  <si>
    <t>Plan Institucional de Gestión Ambiental-PIGA</t>
  </si>
  <si>
    <t>Plan Anual de Adquisiciones</t>
  </si>
  <si>
    <t xml:space="preserve">Plan operatIvo anual de inversión POAI </t>
  </si>
  <si>
    <t>Plan de Acción de Acciones Afirmativas</t>
  </si>
  <si>
    <t>&lt;Seleccione el objetivo estratégico&gt;</t>
  </si>
  <si>
    <t>OBJ</t>
  </si>
  <si>
    <t>&lt;Seleccione el objetivo específico&gt;</t>
  </si>
  <si>
    <t>Producto programada proyecto de inversión</t>
  </si>
  <si>
    <t>OBJ_1</t>
  </si>
  <si>
    <t>1.1.Fortalecer los mecanismos de articulación entre diferentes actores público-privados en los procesos de formación en patrimonio cultural</t>
  </si>
  <si>
    <t>Estrategia uso racional del papel/materia de gestión documental y ambiental</t>
  </si>
  <si>
    <t>1.2. Fortalecer el ciclo integral de formación en patrimonio cultural para la vida</t>
  </si>
  <si>
    <t>Estrategia uso racional del papel/Adecuada utilización de Tecnologías de la Información y las Comunicaciones disponibles en la Entidad</t>
  </si>
  <si>
    <t>1.3. Ampliar la cobertura de participantes en el proceso de formación a formadores en patrimonio cultural, desde el enfoque territorial y diferencial</t>
  </si>
  <si>
    <t>Estrategia uso racional del papel/optimización de procesos, procedimientos e instrumentos de gestión archivística.</t>
  </si>
  <si>
    <t>OBJ_2</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</si>
  <si>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</si>
  <si>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 xml:space="preserve">Otro </t>
  </si>
  <si>
    <t>2.2. Orientar y atender las acciones de recuperación, protección y conservación del patrimonio cultural del Distrito Capital para que cumplan con los requisitos técnicos, arquitectónicos, urbanos y/o normativos</t>
  </si>
  <si>
    <t>No aplica</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</si>
  <si>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</si>
  <si>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</si>
  <si>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</si>
  <si>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</si>
  <si>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</si>
  <si>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</si>
  <si>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</si>
  <si>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</si>
  <si>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</si>
  <si>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OBJ_5</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</si>
  <si>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</si>
  <si>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5.2. Promover el diálogo y el reconocimiento de las dinámicas urbanas, sociales, comerciales y vecinales que orbitan alrededor de los Columbarios</t>
  </si>
  <si>
    <t>OBJ_6</t>
  </si>
  <si>
    <t>6.1. Implementar el Modelo Integrado de Planeación y Gestión</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</si>
  <si>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</si>
  <si>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</si>
  <si>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</si>
  <si>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</si>
  <si>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</si>
  <si>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</si>
  <si>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</si>
  <si>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</si>
  <si>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</si>
  <si>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</si>
  <si>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</si>
  <si>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</si>
  <si>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</si>
  <si>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META_PROY</t>
  </si>
  <si>
    <t>&lt;Seleccione la meta&gt;</t>
  </si>
  <si>
    <t>COD_MGA</t>
  </si>
  <si>
    <t>COD_PMR</t>
  </si>
  <si>
    <t>MGA</t>
  </si>
  <si>
    <t>PMR</t>
  </si>
  <si>
    <t>PROD_OBJ_1</t>
  </si>
  <si>
    <t>1.1 Producto 1: Documentos normativos</t>
  </si>
  <si>
    <t>PROD_OBJ_1.1.1.</t>
  </si>
  <si>
    <t>Beneficiar a 1,750 personas en procesos integrales de formación en patrimonio cultural</t>
  </si>
  <si>
    <t>MGA_META1</t>
  </si>
  <si>
    <t>PMR_META1</t>
  </si>
  <si>
    <t>Documentos normativos realizados</t>
  </si>
  <si>
    <t>132 - Personas beneficiadas en procesos integrales de formación en patrimonio cultural</t>
  </si>
  <si>
    <t>INDICADOR</t>
  </si>
  <si>
    <t>CODIGO</t>
  </si>
  <si>
    <t>2.1 Producto 2: Servicio de asistencia técnica en educación artística y cultural</t>
  </si>
  <si>
    <t>PROD_OBJ_1.1.2.</t>
  </si>
  <si>
    <t>Asistencias técnicas realizadas</t>
  </si>
  <si>
    <t>INDI_PMR_132</t>
  </si>
  <si>
    <t>PROD_MGA_1</t>
  </si>
  <si>
    <t>3.1 Producto 3: Servicio de educación informal al sector artístico y cultural</t>
  </si>
  <si>
    <t>PROD_OBJ_1.1.3.</t>
  </si>
  <si>
    <t>Beneficiar a 50 personas en el proceso de formación a formadores en patrimonio cultural</t>
  </si>
  <si>
    <t>MGA_META2</t>
  </si>
  <si>
    <t>PMR_META2</t>
  </si>
  <si>
    <t>Personas capacitadas</t>
  </si>
  <si>
    <t>134 - Número de formadores formados en patrimonio cultural, con enfoque diferencial y en perspectiva de interseccionalidad</t>
  </si>
  <si>
    <t>INDI_PMR_134</t>
  </si>
  <si>
    <t>PROD_MGA_2</t>
  </si>
  <si>
    <t>PROD_OBJ_2</t>
  </si>
  <si>
    <t>1.1 Producto 1: Servicios de restauración del patrimonio cultural material inmueble</t>
  </si>
  <si>
    <t>PROD_OBJ_2.2.1.</t>
  </si>
  <si>
    <t>Realizar 160 intervenciones en Bienes de Interés Cultural de Bogotá</t>
  </si>
  <si>
    <t>MGA_META3</t>
  </si>
  <si>
    <t>PMR_META3</t>
  </si>
  <si>
    <t>Restauraciones realizadas</t>
  </si>
  <si>
    <t>129. Bienes de Interés cultural intervenidos</t>
  </si>
  <si>
    <t>INDI_PMR_129</t>
  </si>
  <si>
    <t>PROD_MGA_3</t>
  </si>
  <si>
    <t>2.1 Producto 3: Servicio de protección del patrimonio arqueologico, antropologico e historico</t>
  </si>
  <si>
    <t>Realizar el 0,25 de un (1) proceso de identificación, valoración y documentación de Bienes de Interés Cultural y espacios públicos patrimoniales</t>
  </si>
  <si>
    <t>MGA_META4</t>
  </si>
  <si>
    <t>PMR_META4</t>
  </si>
  <si>
    <t>Documentos de lineamientos técnicos realizados</t>
  </si>
  <si>
    <t>135 - Porcentaje de solicitudes atendidas para la recuperación y preservación de Bienes de Interés Cultural</t>
  </si>
  <si>
    <t>INDI_PMR_135</t>
  </si>
  <si>
    <t>PROD_MGA_4</t>
  </si>
  <si>
    <t>1.2 Producto 2: Documentos de lineamientos técnicos</t>
  </si>
  <si>
    <t>PROD_OBJ_2.2.2.</t>
  </si>
  <si>
    <t>Orientar y atender el 100% de las solicitudes de recuperación, protección y conservación del patrimonio cultural del Distrito Capita</t>
  </si>
  <si>
    <t>MGA_META5</t>
  </si>
  <si>
    <t>PMR_META5</t>
  </si>
  <si>
    <t>Actos administrativos generados</t>
  </si>
  <si>
    <t>133. Proyectos e iniciativas colaborativas desarrolladas para la investigación, valoración, difusión y memoria del patrimonio cultural en Bogotá</t>
  </si>
  <si>
    <t>INDI_PMR_133</t>
  </si>
  <si>
    <t>PROD_MGA_5</t>
  </si>
  <si>
    <t>PROD_OBJ_3</t>
  </si>
  <si>
    <t>1.1 Producto 1: Servicio de promoción de actividades culturales.</t>
  </si>
  <si>
    <t>PROD_OBJ_3.3.1.</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</si>
  <si>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</si>
  <si>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MGA_META6</t>
  </si>
  <si>
    <t>PMR_META6</t>
  </si>
  <si>
    <t>Actividades culturales realizadas en Museos del Ministerio de Cultura</t>
  </si>
  <si>
    <t>124. Número de estímulos otorgados a iniciativas de la ciudadanía en temas de patrimonio cultural</t>
  </si>
  <si>
    <t>INDI_PMR_124</t>
  </si>
  <si>
    <t>PROD_MGA_6</t>
  </si>
  <si>
    <t>2.1 Producto 2: Servicio de apoyo financiero a la investigación en Antropología, Arqueología, Historia y Patrimonio</t>
  </si>
  <si>
    <t>PROD_OBJ_3.3.2.</t>
  </si>
  <si>
    <t>Otorgar 48 estímulos, apoyos concertados y alianzas estratégicas para dinamizar la estrategia sectorial dirigida a fomentar los procesos patrimoniales de la ciudad</t>
  </si>
  <si>
    <t>MGA_META7</t>
  </si>
  <si>
    <t>PMR_META7</t>
  </si>
  <si>
    <t>Estímulos otorgados</t>
  </si>
  <si>
    <t>126. Número de instrumentos de gestión del patrimonio urbano formulados</t>
  </si>
  <si>
    <t>INDI_PMR_126</t>
  </si>
  <si>
    <t>PROD_MGA_7</t>
  </si>
  <si>
    <t>PROD_OBJ_3.3.3.</t>
  </si>
  <si>
    <t>Gestionar 0,6  de tres (3) declaratorias de patrimonio cultural inmaterial del orden distrital</t>
  </si>
  <si>
    <t>MGA_META8</t>
  </si>
  <si>
    <t>PMR_META8</t>
  </si>
  <si>
    <t>131. Entornos multiescalares para la preservación y sostenibilidad del patrimonio cultural activados</t>
  </si>
  <si>
    <t>INDI_PMR_131</t>
  </si>
  <si>
    <t>PROD_MGA_8</t>
  </si>
  <si>
    <t>3.1 Producto 4: Documentos normativos</t>
  </si>
  <si>
    <t>Realizar 0,25 de un (1) proceso de diagnóstico, identificación y documentación de manifestaciones de patrimonio cultural</t>
  </si>
  <si>
    <t>MGA_META9</t>
  </si>
  <si>
    <t>PMR_META9</t>
  </si>
  <si>
    <t>Procesos de salvaguardia efectiva del patrimonio inmaterial realizados</t>
  </si>
  <si>
    <t>130. Espacios que integren dimensiones patrimoniales y de memoria</t>
  </si>
  <si>
    <t>INDI_PMR_130</t>
  </si>
  <si>
    <t>PROD_MGA_9</t>
  </si>
  <si>
    <t>3.2 Producto 5: Servicio de salvaguardia al patrimonio inmaterial</t>
  </si>
  <si>
    <t>PROD_OBJ_4.4.1.</t>
  </si>
  <si>
    <t>Generar el 0,25 de  activación de un (1) parque arqueológico de la Hacienda El Carmen (Usme) integrando borde urbano y rural de Bogotá</t>
  </si>
  <si>
    <t>MGA_META10</t>
  </si>
  <si>
    <t>PMR_META10</t>
  </si>
  <si>
    <t>Parques arqueológicos patrimoniales preservados</t>
  </si>
  <si>
    <t>137 - Sistema de gestión y control implementado</t>
  </si>
  <si>
    <t>INDI_PMR_137</t>
  </si>
  <si>
    <t>PROD_MGA_10</t>
  </si>
  <si>
    <t>PROD_OBJ_4</t>
  </si>
  <si>
    <t>1.1 Producto 1: Servicio de preservación de los parques y áreas arqueológicas patrimoniales</t>
  </si>
  <si>
    <t>PROD_OBJ_4.4.2.</t>
  </si>
  <si>
    <t>Gestionar el 0,25 de una (1) declaratoria de Sumapaz como Patrimonio de la Humanidad por la Unesco</t>
  </si>
  <si>
    <t>MGA_META11</t>
  </si>
  <si>
    <t>PMR_META11</t>
  </si>
  <si>
    <t>138 - Infraestructura institucional administrada, mantenida y adecuada</t>
  </si>
  <si>
    <t>INDI_PMR_138</t>
  </si>
  <si>
    <t>PROD_MGA_11</t>
  </si>
  <si>
    <t>2.1 Producto 2: Documentos normativos</t>
  </si>
  <si>
    <t>Formular el 0,66 de cuatro (4) instrumentos de planeación territorial en entornos patrimoniales como determinante del ordenamiento territorial de Bogotá.</t>
  </si>
  <si>
    <t>MGA_META12</t>
  </si>
  <si>
    <t>PMR_META12</t>
  </si>
  <si>
    <t>139 - Estrategias para el fortalecimiento de la comunicación pública realizadas</t>
  </si>
  <si>
    <t>INDI_PMR_139</t>
  </si>
  <si>
    <t>Servicio de implementación del Sistema de Gestión</t>
  </si>
  <si>
    <t>PROD_MGA_12</t>
  </si>
  <si>
    <t>2.2 Producto 3: Documentos de lineamientos técnicos</t>
  </si>
  <si>
    <t>Gestionar 100% de la segunda etapa de implementación del Plan Especial de Manejo y Protección PEMP del Centro Histórico de Bogotá</t>
  </si>
  <si>
    <t>MGA_META13</t>
  </si>
  <si>
    <t>PMR_META13</t>
  </si>
  <si>
    <t>Sedes adecuadas</t>
  </si>
  <si>
    <t>PROD_MGA_13</t>
  </si>
  <si>
    <t>3.1 Producto 4: Servicio de asistencia técnica en asuntos patrimoniales nacionales e internacionales</t>
  </si>
  <si>
    <t>PROD_OBJ_4.4.3.</t>
  </si>
  <si>
    <t>Activación de 1,7 de  siete (7)  entornos con presencia representativa de patrimonio cultural material e inmaterial a través de procesos de interacción social, artística y cultural</t>
  </si>
  <si>
    <t>MGA_META14</t>
  </si>
  <si>
    <t>PMR_META14</t>
  </si>
  <si>
    <t>PROD_OBJ_5</t>
  </si>
  <si>
    <t>1.1 Producto 1: Servicios de restauración del patrimonio cultural material inmueble</t>
  </si>
  <si>
    <t>PROD_OBJ_5.5.1.</t>
  </si>
  <si>
    <t>Crear el 0,28 de un (1)  espacio que integre dimensiones patrimoniales y de memoria en la ciudad</t>
  </si>
  <si>
    <t>MGA_META15</t>
  </si>
  <si>
    <t>PMR_META15</t>
  </si>
  <si>
    <t>2.1 Producto 2: Servicio de asistencia técnica en asuntos patrimoniales nacionales e internacionales</t>
  </si>
  <si>
    <t>PROD_OBJ_5.5.2.</t>
  </si>
  <si>
    <t>Realizar 12 talleres participativos con la comunidad y actores sociales</t>
  </si>
  <si>
    <t>MGA_META16</t>
  </si>
  <si>
    <t>PMR_META16</t>
  </si>
  <si>
    <t>PROD_OBJ_6</t>
  </si>
  <si>
    <t>1.1 Producto 1: Servicio de implementación del Sistema de Gestión</t>
  </si>
  <si>
    <t>PROD_OBJ_6.6.1.</t>
  </si>
  <si>
    <t>Aumentar en 3 puntos el Índice de Desempeño Institucional, mediante la implemntación del Modelo de Gestión y Desempeño</t>
  </si>
  <si>
    <t>MGA_META17</t>
  </si>
  <si>
    <t>PMR_META17</t>
  </si>
  <si>
    <t>2.1 Producto 2: Sedes adecuadas</t>
  </si>
  <si>
    <t>PROD_OBJ_6.6.2.</t>
  </si>
  <si>
    <t>Realizar el 100% de la administración, mantenimiento y adecuación de la infraestuctura institucional</t>
  </si>
  <si>
    <t>MGA_META18</t>
  </si>
  <si>
    <t>PMR_META18</t>
  </si>
  <si>
    <t>3.1 Producto 3: Documentos de lineamientos técnicos</t>
  </si>
  <si>
    <t>PROD_OBJ_6.6.3.</t>
  </si>
  <si>
    <t>Implementar el 100% de las estrategias de fortalecimiento de la comunicación pública</t>
  </si>
  <si>
    <t>MGA_META19</t>
  </si>
  <si>
    <t>PMR_META19</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</si>
  <si>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</si>
  <si>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</si>
  <si>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</si>
  <si>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</si>
  <si>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</si>
  <si>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</si>
  <si>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</si>
  <si>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</si>
  <si>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</si>
  <si>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</si>
  <si>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</si>
  <si>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</si>
  <si>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</si>
  <si>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</si>
  <si>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</si>
  <si>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</si>
  <si>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</si>
  <si>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</si>
  <si>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</si>
  <si>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</si>
  <si>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</si>
  <si>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</si>
  <si>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</si>
  <si>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</si>
  <si>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</si>
  <si>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</si>
  <si>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</si>
  <si>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</si>
  <si>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</si>
  <si>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</si>
  <si>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</si>
  <si>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</si>
  <si>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</si>
  <si>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</si>
  <si>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</si>
  <si>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</si>
  <si>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</si>
  <si>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</si>
  <si>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</si>
  <si>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</si>
  <si>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</si>
  <si>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</si>
  <si>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</si>
  <si>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</si>
  <si>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</si>
  <si>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</si>
  <si>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</si>
  <si>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</si>
  <si>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</si>
  <si>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</si>
  <si>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</si>
  <si>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</si>
  <si>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</si>
  <si>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</si>
  <si>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</si>
  <si>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</si>
  <si>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</si>
  <si>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</si>
  <si>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</si>
  <si>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</si>
  <si>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</si>
  <si>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</si>
  <si>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</si>
  <si>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</si>
  <si>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</si>
  <si>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</si>
  <si>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</si>
  <si>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</si>
  <si>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</si>
  <si>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</si>
  <si>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</si>
  <si>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</si>
  <si>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</si>
  <si>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</si>
  <si>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</si>
  <si>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</si>
  <si>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</si>
  <si>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</si>
  <si>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</si>
  <si>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</si>
  <si>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</si>
  <si>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</si>
  <si>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</si>
  <si>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</si>
  <si>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</si>
  <si>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</si>
  <si>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</si>
  <si>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</si>
  <si>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</si>
  <si>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</si>
  <si>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</si>
  <si>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</si>
  <si>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</si>
  <si>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</si>
  <si>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</si>
  <si>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</si>
  <si>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</si>
  <si>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</si>
  <si>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</si>
  <si>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</si>
  <si>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</si>
  <si>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</si>
  <si>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</si>
  <si>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</si>
  <si>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</si>
  <si>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</si>
  <si>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</si>
  <si>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</si>
  <si>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</si>
  <si>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</si>
  <si>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</si>
  <si>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</si>
  <si>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</si>
  <si>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</si>
  <si>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</si>
  <si>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</si>
  <si>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</si>
  <si>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</si>
  <si>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</si>
  <si>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</si>
  <si>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</si>
  <si>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</si>
  <si>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</si>
  <si>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</si>
  <si>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</si>
  <si>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</si>
  <si>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</si>
  <si>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</si>
  <si>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</si>
  <si>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</si>
  <si>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</si>
  <si>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</si>
  <si>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Humanos</t>
  </si>
  <si>
    <t>Físicos</t>
  </si>
  <si>
    <t>Tecnológicos</t>
  </si>
  <si>
    <t>ESTRATEGIA</t>
  </si>
  <si>
    <t>META PROYECTO DE INVERSIÓN</t>
  </si>
  <si>
    <t>PLAN ASOCIADO</t>
  </si>
  <si>
    <t>No.</t>
  </si>
  <si>
    <t>ACTIVIDAD</t>
  </si>
  <si>
    <t>TAREA</t>
  </si>
  <si>
    <t>ENTREGABLE</t>
  </si>
  <si>
    <t>INDICADOR PMR</t>
  </si>
  <si>
    <t>PONDERACIÓN PMR</t>
  </si>
  <si>
    <t>INDICADOR DE PRODUCTO MGA ASOCIADO</t>
  </si>
  <si>
    <t>PONDERACIÓN MGA</t>
  </si>
  <si>
    <t>TOTAL PROGRAMADO</t>
  </si>
  <si>
    <t xml:space="preserve">RESPONSABLE </t>
  </si>
  <si>
    <t>FECHA EJECUCIÓN</t>
  </si>
  <si>
    <t>TOTAL EJECUTADO</t>
  </si>
  <si>
    <t>Enero</t>
  </si>
  <si>
    <t>Febrero</t>
  </si>
  <si>
    <t>Marzo</t>
  </si>
  <si>
    <t>Abril</t>
  </si>
  <si>
    <t>Mayo</t>
  </si>
  <si>
    <t>Junio</t>
  </si>
  <si>
    <t>Julio</t>
  </si>
  <si>
    <t>Agosto</t>
  </si>
  <si>
    <t>Septiembre</t>
  </si>
  <si>
    <t>Octubre</t>
  </si>
  <si>
    <t>Noviembre</t>
  </si>
  <si>
    <t>Diciembre</t>
  </si>
  <si>
    <t>Inicial</t>
  </si>
  <si>
    <t>Final</t>
  </si>
  <si>
    <t>EJECUCIÓN FÍSICA</t>
  </si>
  <si>
    <t>% EJECUTADO</t>
  </si>
  <si>
    <t>REPORTE MGA</t>
  </si>
  <si>
    <t>P</t>
  </si>
  <si>
    <t>E</t>
  </si>
  <si>
    <t>Avance Cualitativo</t>
  </si>
  <si>
    <t>Observaciones Oficina Asesora de Planeación</t>
  </si>
  <si>
    <t>META ( Del proyecto )</t>
  </si>
  <si>
    <t>PRODUCTO</t>
  </si>
  <si>
    <t>INDICADOR MGA ASOCIADO</t>
  </si>
  <si>
    <t>Equipo del Museo de Bogota</t>
  </si>
  <si>
    <t>ESTIMULOS</t>
  </si>
  <si>
    <t>DECLARATORIAS</t>
  </si>
  <si>
    <t>INVENTARIOS</t>
  </si>
  <si>
    <t>FORMACION</t>
  </si>
  <si>
    <t>Implementar procesos de investigación, activación y divulgación del Área Arqueológica Protegida de la Hacienda el Carmen</t>
  </si>
  <si>
    <t>Desarrollar el proyecto de divulgación con enfoque territorial que permita posicionar el Museo de Bogotá como un espacio de debate ciudadano</t>
  </si>
  <si>
    <t>Implementar la estrategia de activación social y salvaguardia de los patrimonios integrados del Conjunto Hospitalario San Juan de Dios -CHSJD (convenio 342 de 2021 ERU- IDPC)</t>
  </si>
  <si>
    <t>Generar nuevos sentidos sobre Bogotá y sus patrimonios culturales con la ciudadanía, a través de las publicaciones del Sello Editorial del IDPC</t>
  </si>
  <si>
    <t>Consolidar los lineamientos técnicos y metodólogicos para la elaboración del inventario de patrimonio cultural inmaterial (PCI) de la ciudad</t>
  </si>
  <si>
    <t>Generar espacios de gestión y articulación para el fortalecimiento del Inventario de Patrimonio Cultural inmaterial (PCI) de la ciudad</t>
  </si>
  <si>
    <t>Diseñar la metodología de los procesos de formación en patrimonio cultural que promueva la participación de niñas, niños y adolescentes</t>
  </si>
  <si>
    <t>Implementar procesos de formación en patrimonio cultural que promuevan la participación de niñas, niños y adolescentes en programas y proyectos del IDPC</t>
  </si>
  <si>
    <t>Fortalecer la gestión de la información del Centro de Documentación del IDPC, para la promoción de redes de diálogos, intercambios de experiencias y conocimientos de los patrimonios de la ciudad</t>
  </si>
  <si>
    <t>Profesional Contratista - Equipo Centro de Documentación</t>
  </si>
  <si>
    <t>Coordinador - Equipo recorridos y laboratorios interpretativos</t>
  </si>
  <si>
    <t>Coordinadora - Equipo Publicaciones</t>
  </si>
  <si>
    <t>Coordinadora - Equipo fomento</t>
  </si>
  <si>
    <t>Coordinadora - Equipo del Museo de Bogota</t>
  </si>
  <si>
    <t>Coordinadora - Equipo CHSD</t>
  </si>
  <si>
    <t>Coordinadora - Equipo Declaratorias</t>
  </si>
  <si>
    <t>Profesional Contratista - Equipo Inventario PCI</t>
  </si>
  <si>
    <t>Coordinadora - equipo Formación</t>
  </si>
  <si>
    <t>Coordinadora - Equipo Colecciones del Museo de Bogota</t>
  </si>
  <si>
    <t>Coordinadora Inventario / Acompañamiento Equipo Comunicaciones</t>
  </si>
  <si>
    <t>Inventario de los ejemplares bibliográficos del Museo de la Ciudad Autoconstruida -MCA elaborado</t>
  </si>
  <si>
    <t>Desarrollar la programación de actividades y exposiciones orientadas a públicos diversos que permita reconocer al Museo de Bogotá -MdB y al Museo de la Ciudad Autoconstruida -MCA, como un espacio que fomenta el diálogo entre ciudadanas y ciudadanos.</t>
  </si>
  <si>
    <t>Gestionar la colección del Museo de Bogotá en la herramienta informática "Colecciones Colombianas", para facilitar su uso y consulta a la ciudadanía a través de los proyectos realizados por el Museo de Bogotá</t>
  </si>
  <si>
    <t>Coordinadora Equipo Parque Usme</t>
  </si>
  <si>
    <t>Desarrollar un estudio de audiencias y de públicos del Museo de Bogotá y Museo de la Ciudad Autoconstruida, que permita generar estrategias de relacionamiento con públicos potenciales</t>
  </si>
  <si>
    <t>Fortalecer y apoyar la ejecución de iniciativas ciudadanas en las localidades de Tunjuelito, Rafael Uribe Uribe, Mártires, Sumapaz y Ciudad Bolívar (Beca MCA) para la circulación de nuevos relatos de la ciudad, por medio de la entrega de estímulos.</t>
  </si>
  <si>
    <t>Implementar procesos de formación en patrimonio cultural con niñas, niños y adolescentes en el ciclo de educacion integral en Instituciones Educativas Distritales</t>
  </si>
  <si>
    <t>Promover un proceso de formación a madres, padres, sabedores, cuidadores, cuidadoras y servidores y servidoras del sector CRD en patrimonio cultural</t>
  </si>
  <si>
    <t>Niños, niñas y adolescentes registrados como  beneficiarios de los procesos de formación en patrimonio cultural</t>
  </si>
  <si>
    <t>Diseñar la activación del Área Arqueológica Protegida de la Hacienda el Carmen</t>
  </si>
  <si>
    <t>Documento metodológico
(Incluye actas de reunión / Documento plan de trabajo)</t>
  </si>
  <si>
    <t>Documentos de listados de repertorios patrimoniales y de formulación de temáticas 
(Incluye listas de asistencia / Registro fotográfico / Actas/ Documento de planeación de las sesiones)</t>
  </si>
  <si>
    <t>Estrategias de divulgación de laboratorios implementadas
(Inlcuye documento de planeación sesiones / Listado de asistencia / Registro fotográfico / Actas)</t>
  </si>
  <si>
    <t>Informes de recorridos 
(Inlcuye registro fotográfico / listados de asistencia)</t>
  </si>
  <si>
    <t>Contenidos distribuidos registrados en la matriz de publicación en canales digitales</t>
  </si>
  <si>
    <t>Listas de asistencia de los servicios de mediación</t>
  </si>
  <si>
    <t>Listados de asistencia y registro fotográfico
(incluye la realización de encuestas de satisfacción)</t>
  </si>
  <si>
    <t>Documentos de programación del Museo</t>
  </si>
  <si>
    <t>Informe de resultados</t>
  </si>
  <si>
    <t>Registros actualizados o ingresados en colecciones colombianas (listado de registro)</t>
  </si>
  <si>
    <t>Documento de investigación curatorial</t>
  </si>
  <si>
    <t>Documento de propuesta educativa (guiones de mediación - metodologías)</t>
  </si>
  <si>
    <t>Diseño de propuesta de producción que contenga el presupuesto  y cronograma</t>
  </si>
  <si>
    <t>Documento con la propuesta de contenidos digitales</t>
  </si>
  <si>
    <t>Diseño final de producción 
(Guión contenidos tema 1 - Guión contenidos tema 2 y evaluación)</t>
  </si>
  <si>
    <t>Diseño de la propuesta de estudio de públicos</t>
  </si>
  <si>
    <t>Documento de investigación y diseño</t>
  </si>
  <si>
    <t>Documento de balance de la implementación, registro y sistematización</t>
  </si>
  <si>
    <t>Documento compilatorio con contenidos finales de domos y señalética</t>
  </si>
  <si>
    <t>Documento con el preguion del museo de sitio</t>
  </si>
  <si>
    <t>Plan de trabajo formulado</t>
  </si>
  <si>
    <t>Documento de sistematización del proceso</t>
  </si>
  <si>
    <t>Documento que refleje la el proceso de actividades en los equipamientos dotacionaes</t>
  </si>
  <si>
    <t>Documento conceptual de contenidos de la señalética e instalación de la señalética</t>
  </si>
  <si>
    <t>Plan de divulgación diseñado 
(Tablero digital - Plan de comunicación estrategia de territorialización)</t>
  </si>
  <si>
    <t>Plan de divulgación del Museo de Bogotá implementado
(Parrilla mensual de contenidos - Documentos de campaña de contenidos de proyectos especiales -hitos-)</t>
  </si>
  <si>
    <t>Informe final de seguimiento que contenga indicadores y recomendaciones</t>
  </si>
  <si>
    <t>Plan de estudio de audiencias y de públicos formulado</t>
  </si>
  <si>
    <t>Plan de estudio de audiencias y de públicos implementado</t>
  </si>
  <si>
    <t>Informe de resultados y de recomedaciones del plan del estudio de audiencias y de públicos</t>
  </si>
  <si>
    <t>Resolución de apertura de la convocatoria</t>
  </si>
  <si>
    <t>Resolución de designación de jurados</t>
  </si>
  <si>
    <t>Acta de evaluación de las propuestas habilitadas por becas</t>
  </si>
  <si>
    <t>Registros presupuestales de los estimulos para jurados</t>
  </si>
  <si>
    <t>Resolución de ganadores suscritas</t>
  </si>
  <si>
    <t>Registros presupuestales de los estimulos para las becas</t>
  </si>
  <si>
    <t>Documentos de seguimiento técnico y administrativo</t>
  </si>
  <si>
    <t>Informes de los productos finales de la ejecución</t>
  </si>
  <si>
    <t>Actas de  comité tecnico suscritas</t>
  </si>
  <si>
    <t>Informes de ejecucion</t>
  </si>
  <si>
    <t>Documento con memorias y sistematización de los recorridos  Complejo Hospitalario San Juan de Dios realizados</t>
  </si>
  <si>
    <t>Plan de publicaciones aprobado a través de un acta del Comité editorial</t>
  </si>
  <si>
    <t>Procesos editoriales (Textos editados y corregidos para cada título. Archivos de PDF de avance de diseño para cada publicación. PDFs de Artes finales para cada título)</t>
  </si>
  <si>
    <t>Lanzamientos o acciones de activación (Invitaciones/piezas gráficas del evento. Listado de inscritos y participantes. Informe fotográfico)</t>
  </si>
  <si>
    <t>Lanzamiento o acción de activación de la publicación "Mi Marcha" (Invitaciones/piezas gráficas del evento. Listado de inscritos y participantes. Informe fotográfico)</t>
  </si>
  <si>
    <t>Resoluciones de designación de jurados suscritas</t>
  </si>
  <si>
    <t>Actas de evaluación de las propuestas habilitadas por convocatoria</t>
  </si>
  <si>
    <t>Registros presupuestales correspondientes a los estimulos para jurados</t>
  </si>
  <si>
    <t>Resoluciones de ganadores de convocatorias expedidas</t>
  </si>
  <si>
    <t>Registros presupuestales por convocatoria</t>
  </si>
  <si>
    <t>Informes de ejecución</t>
  </si>
  <si>
    <t>Contrato de apoyo suscrito</t>
  </si>
  <si>
    <t>Documentos de seguimiento (acta reunion encuadre de ejecucion, informe de avance e informe final).</t>
  </si>
  <si>
    <t>Evaluación técnica y financiera</t>
  </si>
  <si>
    <t>Plan de trabajo y cronograma elaborado</t>
  </si>
  <si>
    <t>Convenio suscrito</t>
  </si>
  <si>
    <t>Documento del Plan Especial de salvaguardia-PES (primera versión) elaborado</t>
  </si>
  <si>
    <t>Documento de postulación ajustado</t>
  </si>
  <si>
    <t>Acta de presentación de la postulación ante la Mesa de Valoración</t>
  </si>
  <si>
    <t>Documento de postulación elaborado</t>
  </si>
  <si>
    <t>Documento de metodologia para la elaboracion PES realizado</t>
  </si>
  <si>
    <t>Informe de acompañamiento para la solicitud de postulación de manifestaciones en la
LRPCID</t>
  </si>
  <si>
    <t>Talleres de preproducción, producción y post producción realizados (Listados asistencia - Registro fotográfico - Memoria taller - 3 Piezas comunicativas - 1 por localidad)</t>
  </si>
  <si>
    <t>Fichas de registro consolidadas de las manifestaciones identificadas (4 por localidad)</t>
  </si>
  <si>
    <t>Documento (primera versión) de la metodología de inventario</t>
  </si>
  <si>
    <t>Encuentros realizados, 1 por localidad. (Listado de asistencia, registro fotográfico - Relatoria)</t>
  </si>
  <si>
    <t>Informes de acompañamiento técnico de las mesas realizadas</t>
  </si>
  <si>
    <t>Documento con fundamentación metodológica</t>
  </si>
  <si>
    <t>Caja de herramientas metodológicas</t>
  </si>
  <si>
    <t>Acuerdos de implementación de procesos de formación firmados con IED</t>
  </si>
  <si>
    <t>Informes de los procesos de formación con proyectos del IDPC ejecutados</t>
  </si>
  <si>
    <t>Documento con lecciones aprendidas sobre la implementación de procesos con niños, niñas y adolescentes</t>
  </si>
  <si>
    <t>Cronograma del diplomado de patrimonio cultural</t>
  </si>
  <si>
    <t>Personas registradas como  beneficiarios/as que aprobaron los módulos del diplomado</t>
  </si>
  <si>
    <t>Convenios suscritos</t>
  </si>
  <si>
    <t>Documento de diagnóstico y 1 propuesta de implementacion tecnológica, que contenga el estudio de mercado, presentación de ofertas (para la impresora y la lectora de codigo de barras)</t>
  </si>
  <si>
    <t>Agenda cultural elaborada</t>
  </si>
  <si>
    <t>Seguimientos a la agenda cultural del Centro de Documentación del IDPC</t>
  </si>
  <si>
    <t>Reportes realizados</t>
  </si>
  <si>
    <t>Avanzar en la gestión de la inclusión de la cultura bogotana del uso y disfrute de la bicicleta en la Lista representativa de patrimonio cultural inmaterial del ámbito distrital (LRPCID) -Declaratoria 3</t>
  </si>
  <si>
    <t>Proyectos de aula planeados y ejecutados</t>
  </si>
  <si>
    <t>,</t>
  </si>
  <si>
    <t>Contratistas
(Ver  Plan Anual de Adquisiciones )</t>
  </si>
  <si>
    <t>1 oficina con 6 puestos de trabajo y papelería 
(Ver Inventario)</t>
  </si>
  <si>
    <t>Red de internet, correo electrónico, Sistema de Información, herramientas infomáticas, 4 computadores personales</t>
  </si>
  <si>
    <t/>
  </si>
  <si>
    <t>Reconocer y promover acciones para la interpretación de narrativas que tiene la ciudadanía alrededor del patrimonio de Bogotá</t>
  </si>
  <si>
    <t>1.Formular la metodología a implementar para los laboratorios de interpretación, que incluya la definición del equipo de trabajo</t>
  </si>
  <si>
    <t>.-:</t>
  </si>
  <si>
    <t>Para la formulación de la metodología se han realizado las siguientes actividades en torno a dos proyectos: 
Complejo Hospitalario San Juan de Dios:
Etapa de invitación/alistamiento
Avance en el acercamiento de los equipos involucrados (Participación, investigación y equipo convenio ERU) para generar articulaciones internas (IDPC) 
Asistencia a un recorrido de reconocimiento con el equipo del convenio ERU-IDPC , cuyo objetivo fue recorrer en clave de sentidos el lugar, para de esta manera recoger las impresiones de los integrantes que servirá omo insumo para la elaboración de dos recorridos para el mes de abril. Así mismo, se asistió a reuniones de retroalimentación de las impresiones de los integrantes del recorrido para de esta manera ir pensano y sintiendo el lugar que permita pensar la metodología de los laboratorios de creación que se realizarán en el marco del convenio. 
Cementerio de Pobres (Columbarios) :
Etapa de Invitación/Alistamiento
Avance en el acercamiento a pensar el Cementerio de pobres (Columbarios) en articulación con los programas (Participación e investigación)
Tres (3) reuniones (15, 17 y 29 de marzo) de planeación de un recorrido que aborde el tema relacionado con ""Trabajadoras domésticas"" que permita establecer una ruta posible de recorrer el Cementerio en clave del reconocimiento de las luchas, invisibilizaciones de las trabajadoras. Este recorrido permite ir construyendo una metodología que aborde dicho tema, pero que también permita pensar el involucramiento de actores. "</t>
  </si>
  <si>
    <t>No hay reporte cualitativo del avance de la tarea de acuerdo con las fechas establecidas para su desarrollo. Es necesario que registren el avance, en especial por que la tarea culmina en mayo.
11.05.22. La dependecia realiza reporte. En el proximo reporte se verificará la elaboración del documento metodológico.</t>
  </si>
  <si>
    <t>La elaboración del documento metodológico para la implementación de Laboratorios de Interpretación: 
1. Elaboración documento metodológico para el Laboratorio de Creación "Cementerio de Pobres- Columbarios" 
2. Elaboración documento metodológico para el Laboratorio de interpretación/creación para el proyecto Complejo Hospitalario San Juan de Dios.</t>
  </si>
  <si>
    <t>No se tienen observaciones frente al reporte.</t>
  </si>
  <si>
    <t>2.Identificar y seleccionar los repertorios patrimoniales para el desarrollo de los laboratorios de interpretación</t>
  </si>
  <si>
    <t>Avance en la construcción metodológica, para ellos se llevaron articulaciones con los equipos: 
1. Complejo Hospitalario San Juan de Dios (CHSJD) se realizaron reuniones de articulación para la creación de recorridos de reconocimiento, estos sirven de pilotos para la construcción de un Laboratorio de Intepretación. En la cual se evidencian temáticas, edificios importantes, rutas posibles y posibles estrategias de divulgación.
2. Cementerio de Pobres, se realizaron reuniones para la creación de recorridos de reconocimiento que sirven como pilotos para la construcción de un Laboratorio de Interpretación.</t>
  </si>
  <si>
    <t>En la carpeta de soportes no se observan las evidencias de los espacios, encuentros o procesos de articulación realizados con los equipos del IDPC.
11.05.22. La dependencia aporta los soportes de las acciones.</t>
  </si>
  <si>
    <t>3.Crear e implementar las estrategias de divulgación de los laboratorios</t>
  </si>
  <si>
    <t>1.Servicio de promoción de actividades culturales.-Número de actividades culturales:116</t>
  </si>
  <si>
    <t>4.Realizar recorridos patrimoniales</t>
  </si>
  <si>
    <t>Se avanzó en la contrucción de una oferta de Recorridos Patrimoniales para demanda, estos recorridos se ofertarán durante el año para que la ciudadanía en general pueda participar de la oferta.</t>
  </si>
  <si>
    <t>Se realizaron los siguientes recorridos: 
1. "Desenterrando las memorias de las trabajadoras domésticas" el día 2 de abril de 2022 este recorrido se llevó a cabo con los sindicatos SITRAHIN (Sindicato de trabajadoras domésticas independientes) y UTRASD (Unión de trabajadoras afrocolombianas del Servicio Doméstico)- LOCALIDAD MÁRTIRES 
2. Recorrido por el Complejo Hospitalario San Juan de Dios (CHSJD) con participantes del Premio Luis Caballero de IDARTES el día 29 de abril. (Se proporcionan las evidencias cuando se realice el recorrido- LOCALIDAD ANTONIO NARIÑO
3. Recorrido por el Complejo Hospitalario San Juan de Dios (CHSJD) con participantes del Premio Dibujatón en el marco de las acciones del área de fomento el día 30 de abril. LOCALIDAD ANTONIO NARIÑO</t>
  </si>
  <si>
    <t>Se requiere que reporten la población atendida en los recorridos realizados en la pestaña de "SEGUIMIENTO POBLACIONAL".
11.05.22. Pendiente registro población atendida.</t>
  </si>
  <si>
    <t>Se realizaron los siguientes recorridos:
1. "Desenterrano las memorias de las trabajadoras domésticas" el día 7 de mayo de 2022 - LOCALIDAD MÁRTIRES
2. Recorrido en Hospital San Juan de Dios con artistas del premio Luis Caballero IDARTES - 13 de mayo de 2022 - LOCALIDAD ANTONIO NARIÑO
2. "Desenterrando las memorias de las trabajadoras domésticas" el día 24 de mayo  LOCALIDAD MÁRTIRES</t>
  </si>
  <si>
    <t>5.Distribuir contenidos temáticos producidos por el Museo de Bogotá -MdB y del Museo de la Ciudad Autoconstruida -MCA, en entornos digitales de uso público</t>
  </si>
  <si>
    <t>Durante el mes de febrero se distribuyeron 14 contenidos relacionadas con las actividades de programación del Museo de Bogotá y del MUseo de la Ciudad Autoconstruida.</t>
  </si>
  <si>
    <t>Durante el mes de marzo se distribuyeron 35 publicaciones relacionadas con las actividades de programación del Museo de Bogotá y del Museo de la Ciudad Autoconstruida.</t>
  </si>
  <si>
    <t>Durante el mes de abril se distribuyeron 20 posts relacionadas con las actividades de programación del Museo de Bogotá y del Museo de la Ciudad Autoconstruida.</t>
  </si>
  <si>
    <t>En el archivo de soporte consultado la información no es consecuente con el reporte cualitativo, en el soporte se observaron 12 registros.
11.05.22. La depedencia realiza subsanación de la observación presentada.</t>
  </si>
  <si>
    <t>Durante el mes de mayo se distribuyeron 38 publicaciones relacionadas con las actividadades de programación del Museo de Bogotá. El incremento en las publicaciones con respecto a la meta se desprende del aumento en las actividades que se presentó en el marco de la coyuntura de la Noche de Museos, dado que muchas de estas actividades se divulgaron tanto individualmente como en el contexto de la programación general.</t>
  </si>
  <si>
    <t>1.Desarrollar la programación mensual de actividades del Museo de Bogotá -MCA y Museo de la Ciudad Autoconstruida -MCA</t>
  </si>
  <si>
    <t>Se elaboró el documento de programación educativa del mes de marzo, el cual fue aprobado por la Gerencia del Museo de Bogotá.  https://drive.google.com/drive/folders/1L20RO_-5vOac_JSd3ad69DqgT0kpylSp</t>
  </si>
  <si>
    <t>Se elaboró el documento de programación educativa del mes de marzo, el cual fue aprobado por la Gerencia del Museo de Bogotá.  https://drive.google.com/drive/folders/1wW6N7YiRQJ1IoeI79HzOmaajqvExggqn</t>
  </si>
  <si>
    <t>Se elaboró el documento de programación educativa del mes de abril, el cual fue aprobado por la Gerencia del Museo de Bogotá.</t>
  </si>
  <si>
    <t>No se presentan observaciones al reporte.</t>
  </si>
  <si>
    <t>Se elaboró el documento de programación educativa del mes de mayo, el cual fue aprobado por la Gerencia del Museo de Bogotá.</t>
  </si>
  <si>
    <t>4.Realizar servicios de mediación en las exposiciones del Museo de Bogotá -MdB y del Museo de la Ciudad Autoconstruida -MCA</t>
  </si>
  <si>
    <t>Durante el mes de febrero: 
- Se realizaron 42 recorridos acompañados en la Casa de los Siete Balcones del Museo de Bogotá 
- Se realizaron 49 recorridos acompañados en el Museo de la Ciudad Autoconstruida
-Sumando las dos sedes se realizaron 91 recorridos acompañados.</t>
  </si>
  <si>
    <t>Durante el mes de marzo: - Se realizaron 43 recorridos acompañados en la Casa de los Siete Balcones del Museo de Bogotá - Se realizaron 44 recorridos acompañados en el Museo de la Ciudad Autoconstruida -Sumando las dos sedes se realizaron 87 recorridos acompañados.</t>
  </si>
  <si>
    <t>Durante el mes de abril: 
- Se realizaron 40 recorridos acompañados en la Casa de los Siete Balcones del Museo de Bogotá 
- Se realizaron 25 recorridos acompañados en el Museo de la Ciudad Autoconstruida
-Sumando las dos sedes se realizaron 65 recorridos acompañados.</t>
  </si>
  <si>
    <t>11.05.22. Pendiente registro de población atendida.</t>
  </si>
  <si>
    <t>Durante el mes de mayo: 
- Se realizaron 69 recorridos acompañados en el Museo de Bogotá (Casa Sámano y Casa de los Siete Balcones)
- Se realizaron 35 recorridos acompañados en el Museo de la Ciudad Autoconstruida 
-Sumando las tres sedes se realizaron 104 recorridos acompañados.</t>
  </si>
  <si>
    <t>3.Elaborar informe de resultados que compile las relatorias de las actividades culturales y educativas realizadas</t>
  </si>
  <si>
    <t>En el mes de marzo se retroalimentaron las relatorias de las siguientes actividades: 
-        23 de febrero de 2022. ¿Cuál es la Bogotá que habitan los niños y niñas? 
-        23 de febrero de 2022. Autoconstrucción como resistencia. 
-        26 de febrero de 2022. Recorriendo los pasos del Gonzalo Jiménez de Quesada Vol.1.</t>
  </si>
  <si>
    <t>Se realizaron las relatorías de las siguientes actividades a ser incluidas en el informe:
1. Recorriendo los pasos del Gonzalo Jiménez de Quesada. Vol 1. 
2. Recorriendo los pasos del Gonzalo Jiménez de Quesada. Vol 2. 
3. Primer taller a Servicios Generales y Vigilancia
4. Cultiva la lectura: entre plantas, huertas y jardines
5. Inauguración Ciclo de cine Nosotras Contamos 
6. Balance del Ciclo de cine Nosotras Contamos
7. La huerta del Barrio: Siembra colectiva con vecinos y vecinas
8.        #Somos8M Habitamos la red sin miedo
9.        Activación del monumento a los jóvenes de Juan Pablo. 
10.        Huertas, memoria y resiliencia del centro de la ciudad_ Recorriendo entre vecinos la Calle 10
11.        Conversatorio Semillas Jóvenes de Autogestión
12.        Encuentro de medicinas ancestrales de los Pueblos Afrocolombianos e Indígenas de Ciudad Bolívar. 
13.        Remembranzas de la memoria Ciudad Bolívar</t>
  </si>
  <si>
    <t>2.Realizar actividades educativas y culturales de acuerdo con la oferta cultural del Museo de Bogotá - MCA y el Museo de la Ciudad Autoconstruida -MCA</t>
  </si>
  <si>
    <t>"Durante el mes de febrero se llevaron a cabo cuatro actividades educativas: 
-        23 de febrero de 2022. ¿Cuál es la Bogotá que habitan los niños y niñas? (Proyecto Exposición permanente. Actividad presencial. 13 participantes. 
-        23 de febrero de 2022. Autoconstrucción como resistencia. (Proyecto Museo de la Ciudad Autoconstruida). Actividad presencial. 28 participantes.
-        26 de febrero de 2022. Recorriendo los pasos del Gonzalo Jiménez de Quesada Vol.1. (Proyecto de renovación). Actividad presencial. 16 participantes.
-        27 de febrero de 2022. Conversatorio Semillas de autogestión. (Proyecto Museo de la Ciudad Autoconstruida). Actividad presencial. 13 participantes."</t>
  </si>
  <si>
    <t>Durante el mes de marzo se llevaron a cabo las siguientes actividades educativas: - 2 de marzo de 2022. Remembranzas De La Memoria Ciudad Bolívar. (Proyecto Museo de la Ciudad Autoconstruida). Actividad presencial. 12 participantes. - 16 de marzo de 2022. Cine foro. Ciudad Bolívar: Territorio de mujeres en movimiento. (Proyecto Museo de la Ciudad Autoconstruida). Actividad presencial. 16 participantes. - 17 de marzo de 2022. Los detalles de la Autoconstrucción. (Proyecto Museo de la Ciudad Autoconstruida). Actividad presencial. 20 participantes. - 18 de marzo de 2022. Conversatorio inaugural ciclo de cine de mujeres “Nosotras Contamos ”. (Proyecto Exposición permanente). Actividad presencial. 28 participantes. - 19 de marzo de 2022. Huertas, memoria y resiliencia del centro de la ciudad: Recorriendo entre vecinos la calle 10. (Proyecto Exposición permanente). Actividad presencial. 33 participantes. - 20 de marzo de 2022. Usos y costumbres desde los saberes medicinales de los Pueblos Indígenas de Ciudad Bolívar. (Proyecto Museo de la Ciudad Autoconstruida). Actividad presencial. 28 participantes. - 23 de marzo de 2022. #Somos8M: Habitamos la Red sin miedo. (Proyecto Exposición permanente). Actividad virtual. 6 participantes. - 24 de marzo de 2022. Activación del monumento a los jóvenes de Juan Pablo. (Proyecto Museo de la Ciudad Autoconstruida). Actividad presencial. 19 participantes. - 25 de marzo de 2022. Cultiva la lectura: entre plantas, huertas y jardines. (Proyecto Exposición permanente). Actividad presencial. 3 participantes. - 26 de marzo de 2022. Recorriendo los pasos del Gonzalo Jiménez de Quesada Vol. 2. (Proyecto Exposición permanente). Actividad presencial. 14 participantes. - 30 de marzo de 2022. Cultura a la altura, memorias del Paraíso. (Proyecto Museo de la Ciudad Autoconstruida). Actividad presencial. 25 participantes. - 30 de marzo de 2022. Soñando y creando lugares para ser felices en Bogotá. (Proyecto Exposición permanente). Actividad presencial. 3 participantes.</t>
  </si>
  <si>
    <t>"Durante el mes de abril se llevaron a cabo las siguientes actividades educativas: 
- 3 de abril de 2022. Recorrido territorial: narrando fotográficamente el palo del ahorcado. (Proyecto Museo de la Ciudad Autoconstruida). Actividad presencial. 25 participantes. 
- 9 de abril de 2022. Conversatorio Emilia, protagonista de una época dorada con Andrés Ospina
. (Estrategia Tómate el Museo). Actividad presencial. 20 participantes. 
-17 de abril de 2022. Encuentro ¿Cómo nombramos el árbol?. (Proyecto Museo de la Ciudad Autoconstruida). Actividad presencial. 5 participantes.
-20 de abril de 2022. Club de niños y niñas. Descubrir nuestro cuerpo en la ciudad. Sesión 1.
 (Laboratorio Casa Sámano). Actividad presencial. 9 participantes.  El 27 de abril de 2022. Se llevó a cabo la Sesión 2.  7 Participantes. 
- 20 de abril de 2022. Pensar en museografía: Proponer la ciudad invisible (Laboratorio Casa Sámano). Actividad presencial. 8 participantes. 
- 20 de abril de 2022. Crear para transformar: Teatro foro y defensa de la vida (Proyecto Museo de la Ciudad Autoconstruida). Actividad presencial. 8 participantes.
- 21 de abril de 2022. Las Ruedas de Bogotá se toman el Museo. (Laboratorio Casa Sámano). Actividad presencial. 25 participantes.
– 22 de abril de 2022. La huerta del barrio: Siembra colectiva con vecinos y vecinas. (Proyecto Exposición permanente). Actividad presencial. 16 participantes. 
- 23 de abril de 2022. Recorriendo los pasos del Gonzalo Jiménez de Quesada Vol. 3
(Proyecto Exposición permanente). Actividad presencial. 10 participantes. 
- 24 de abril de 2022. Un museo soñado por niñas y niños. (Proyecto Exposición permanente- Laboratorio Casa Sámano). Actividad presencial. 6 participantes. El 30 de abril se realizará la segunda parte de esta actividad. 
- 26 de abril de 2022. Taller ""Tómate el Museo"". (Proyecto Museo de la Ciudad Autoconstruida). Actividad presencial. 11 participantes. 
Link: https://drive.google.com/drive/folders/1qSdgt2V6jimbFLoo9evcD_2ep1BCf8NA
"</t>
  </si>
  <si>
    <t>El reporte cualitativo realizado corresponde a lo efectuado en el periodo de marzo y no de abril.
Las evidencias corresponden con lo realizado en abril, pero en algunas no hay información o los listados de asistencia o registro fotográfico. Por favor revisar y realizar los ajustes del caso, es importante estandarizar los soportes.
Se requiere que reporten la población atendida en los recorridos realizados en la pestaña de "SEGUIMIENTO POBLACIONAL", de acuerdo con los atributos que allí se mencionan. Deben registrar la información de lo realizado en los periodos de enero, febrero y marzo.
11.05.22. la dependencia subnsana la observación presentada, quedado pendiente registro de población atendida</t>
  </si>
  <si>
    <t>Durante el mes de mayo se realizaron las siguientes actividades: 
1.  06 de mayo de 2022. Cine foro por el Tunjuelo. (Proyecto Museo de la Ciudad Autoconstruida). Actividad presencial. 19 participantes. 
2.  10.05.22. II Encuentro con FFMM (Plan de renovación). Actividad presencial.4 participantes; y 24.05.22. III Encuentro con FFMM (Plan de renovación). Actividad presencial. 4 participantes.
3.  11.05.22. Sesión 3. Club de niños y niñas (Artistas del Museo) (Proyecto Laboratorio Casa Sámano). Actividad presencial. 7 participantes; y 25.05.22. . Sesión 4. Club de niños y niñas (Artistas del Museo) (Proyecto Laboratorio Casa Sámano). Actividad presencial. 7 participantes
4. 11 de mayo de 2022. Cine foro "Árbol de vida". (Proyecto Museo de la Ciudad Autoconstruida). Actividad presencial. 20 participantes.
5. 13 de mayo de 2022. Corpografías: Mujeres y territorio. (Proyecto Museo de la Ciudad Autoconstruida). Actividad presencial. 8 participantes.
6. 15 de mayo de 2022. Las Ruedas de Bogotá se toman el Museo - Rueda de Tamboras. (Proyecto Laboratorio Casa Sámano). Actividad presencial. 57 participantes.
7. 18 de mayo de 2022. Noche de Museos (Proyecto exposición permanente. Proyecto Laboratorio Casa Sámano. Proyecto Museo de la Ciudad Autoconstruida) Actividad presencial. 3372 participantes. Adicionalmente se participó en la Noche de museos de Funza. Museo de Funza. 
8. 20 de mayo de 2022. I Encuentro IED Luis Ángel Arango. (Plan de renovación). Actividad presencial. 53 participantes; y 25 de mayo de 2022. II Encuentro IED Luis Ángel Arango. (Plan de renovación). Actividad presencial. 53 participantes.
9. 21 de mayo de 2022. Sembrar para no olvidar. (Proyecto Museo de la Ciudad Autoconstruida). Actividad presencial. 24 participantes.</t>
  </si>
  <si>
    <t>Diseñar e implementar la primera fase del proyecto de renovación del Museo de Bogotá, propiciando procesos de co-creación y participación en torno a la ciudad y a su forma de habirtarla y vivirla, generando debates y reflexiones sobre el presente y propue</t>
  </si>
  <si>
    <t>1.Realizar la investigación curatorial del proyecto de renovación del Museo de Bogotá</t>
  </si>
  <si>
    <t>Se completó el segundo guion de la intervención museográfica para la escultura de Gonzalo Jiménez de Quesada. Por otra parte, se comenzó el diligenciamiento de fichas y el desarrollo de textos sobre los temas que comprende el proyecto de renovación: pueblos de indios, Hospital San Juan de Dios, cárceles, Cementerio Central y zonas de alto impacto.</t>
  </si>
  <si>
    <t>No se proyectaron tareas para este mes.</t>
  </si>
  <si>
    <t>2.Realizar la propuesta educativa del proyecto de renovación del Museo de Bogotá</t>
  </si>
  <si>
    <t>Se llevaron a cabo dos recorridos en torno a los "pasos de Gonzalo Jiménez de Quesada" con el fin de ensayar estrategias educativas que puedan ser implementadas en el proyecto de renovación. (3a y 3b Metodologías taller).</t>
  </si>
  <si>
    <t>Es importante que se realice un seguimiento por parte de la dependencia teniendo en cuenta que en anteriores reportes no se informaron avances y la tarea lleva 3 meses de ejecución de los 7 programados.
11.05.22. La dependencia subsana la observación realizada.</t>
  </si>
  <si>
    <t>Se avanzó en la descripción del componente educativo del proyecto de renovación y en la realización de dos actividades que posibilitan crear insumos para el desarrollo de la propuesta: una sala piloto con insumos de las colecciones que pretendió crear un diálogo en torno a la segregación con los públicos y el acompañamiento a recorridos realizados con el IDPC al Cementerio de pobres con grupos de trabajadoras domésticas. 
Se incluyen como evidencias: 1. Descripción proyecto de renovación 2. Aprendizajes del pilotaje 3. Listas de asistencia sobre el pilotaje 4. Listas de asistencia a los recorridos en el cementerio</t>
  </si>
  <si>
    <t>3.Realizar el diseño de la propuesta de producción de contenidos</t>
  </si>
  <si>
    <t>Se realizaron propuestas para contribuir a pensar la experiencia del visitante, la distribución de los espacios y sus posibles usos, así como los lenguajes que pueden ser empleados.</t>
  </si>
  <si>
    <t>Los soportes de esta tarea son los mismos de la tarea "1- Realizar la investigación curatorial del proyecto de renovación del Museo de Bogotá". Revisar y realizar los ajustes del caso.
11.02.22. La dependencia subsana la observación realiaza.</t>
  </si>
  <si>
    <t>Se entregó el presupuesto completo en forma de anexo para continuar con el proceso de contratación de producción museográfica. Se avanzó en el diseño de contenidos. Se incluyen como evidencias: e1. Avances propuesta de diseño 2. Matriz de cotización en Secop II</t>
  </si>
  <si>
    <t>4.Realizar el diseño de la propuesta de contenidos digitales</t>
  </si>
  <si>
    <t>Se avanzó en la realización de la propuesta para realizar contenidos digitales en torno a la escultura de Gonzalo Jiménez de Quesada así como en guiones y recopilación de insumos. Por otra parte, se avanzó en proponer diversas alternativas que permitan generar contenidos digitales que complementen tanto el componente expositivo presencial como la programación y actividades del PR.</t>
  </si>
  <si>
    <t>Se publicó (diseño, distribución e interacción) por puntos de contacto digital 34 contenidos sobre la escultura de Gonzalo Jiménez de Quesada. 
Anexos 
Tablero de distribución de contenido GJQ.
Participación de públicos digitales GJQ. 
Listado de contenidos GJQ</t>
  </si>
  <si>
    <t>5.Realizar el diseño final para la producción de contenidos para su puesta en escena y realizar su proceso de evaluación</t>
  </si>
  <si>
    <t>Se diseñó, corrigió, imprimió e instaló el primer guion para la escultura de Gonzalo Jiménez de Quesada (6. Presentación GJQ).</t>
  </si>
  <si>
    <t>Es importante que se realice un seguimiento por parte de la dependencia teniendo en cuenta que en anteriores reportes no se informaron avances y la tarea lleva 3 meses de ejecución de los 9 programados.
11.05.22. La dependencia subsana la observación realizada.</t>
  </si>
  <si>
    <t>Se completaron tres fichas (guiones) de la investigación para compartir con otros miembros del MdB: pueblo de indios, cementerio y cárceles. Las dos restantes se encuentran en estado de revisión.</t>
  </si>
  <si>
    <t>6.Realizar el diseño de la propuesta para el estudio de públicos</t>
  </si>
  <si>
    <t>1. Se elaboró la versión preliminar de la formulación metodológica del estudio de públicos.</t>
  </si>
  <si>
    <t>1.Diseñar el plan de divulgación del Museo de Bogotá</t>
  </si>
  <si>
    <t>1. Se avanzó en el desarrollo del sitio web del proyecto Bogotá, ciudad de museos (que incluye el desarrollo de videos de presentación de los museos de la ciudad), que obedece a una de las líneas estratégicas del MdB en términos de territorialización y de fortalecimiento de la labor de la Mesa de Museos de Bogotá, como parte de la Secretaría técnica de dicha entidad: https://idpc.gov.co/museo-de-bogota/bogota-ciudad-de-museos (contraseña: 4321)</t>
  </si>
  <si>
    <t>Se requiere que relacionen el link para la consulta del sitio web del proyecto Bogotá, ciudad de museos.
11.05.22. La dependencia subsana la observación realizada.</t>
  </si>
  <si>
    <t>Tarea culminada en un periodo anterior.</t>
  </si>
  <si>
    <t>2.Implementar el plan de divulgación del Museo de Bogotá</t>
  </si>
  <si>
    <t>2. Se continuó con la implementación del proyecto de divulgación por medio de la publicación de contenidos programada en el Plan de contenidos (20 publicaciones y 78 historias). Dicha divulgación se concentra en el tablero mensual de contenidos que se desarrolla y se monitorea en el área de Comunicaciones del Museo de Bogotá. Los contenidos están relacionados con los diferentes proyectos del Museo de Bogotá, con especial énfasis en la estrategia de territorialización.</t>
  </si>
  <si>
    <t>2. Se continuó con la implementación del proyecto de divulgación por medio de contenidos programados en el Plan de contenidos (38 contenidos). Buena parte de estos contenidos se enfocó en la segunda Noche de Museos, evento organizado por la Mesa de Museos de Bogotá, de la cual el Museo de Bogotá ejerce la Secretaría Técnica. Otros contenidos estuvieron relacionados con la programación educativa del Museo.</t>
  </si>
  <si>
    <t>3.Realizar el seguimiento al plan de divulgación del Museo de Bogotá</t>
  </si>
  <si>
    <t>3. Se continuó con el seguimiento mensual de indicadores digitales a partir del desempeño de las publicaciones en los puntos de distribución digital. Dicho seguimiento se realiza en el tablero de Medición de públicos digitales.</t>
  </si>
  <si>
    <t>No aplica la fecha de inicio</t>
  </si>
  <si>
    <t>1.Formular el plan del estudio de audiencias y de públicos en Museo de Bogotá y Museo de la Ciudad Autoconstruida</t>
  </si>
  <si>
    <t>1. Se diseñó y se socializó (con el equipo de Coordinación del Museo y con el documento de implementación del proyecto de divulgación y posicionamiento del Museo de Bogotá para 2022, que, a partir de planes, proyectos y procesos, describe los campos de acción y las actividades necesarias para cumplir los objetivos del Proyecto de divulgación y posicionamiento.</t>
  </si>
  <si>
    <t>1. Se elaboró la primera versión del documento  del  plan de audiencias del Museo de la Ciudad Autoconstruida</t>
  </si>
  <si>
    <t>Tarea culminada</t>
  </si>
  <si>
    <t>Tarea culminada en periodo anterior.</t>
  </si>
  <si>
    <t>2.Implementar el plan de estudio de audiencias y de publicos del Museo de Bogotá y del Museo de la Ciudad Autoconstruida</t>
  </si>
  <si>
    <t>1. Se elaboró la primera versión de la matriz de acciones del  plan de audiencias del Museo de la Ciudad Autoconstruida</t>
  </si>
  <si>
    <t>No se tienen observaciones.</t>
  </si>
  <si>
    <t>3.Elaborar informe de resultados y de recomendaciones del plan del estudio de audiencias y de públicos del Museo de Bogotá y del Museo de la Ciudad Autoconstruida</t>
  </si>
  <si>
    <t>No se proyectaron actividades para este mes.</t>
  </si>
  <si>
    <t>Tarea inicia en octubre.</t>
  </si>
  <si>
    <t>8.Recibir los informes y productos finales de la ejecución de los becas (estímulos otorgados)</t>
  </si>
  <si>
    <t>5.Realizar la definición y publicación de las propuestas ganadoras</t>
  </si>
  <si>
    <t>3.Realizar la evaluación de las propuestas habilitadas por becas</t>
  </si>
  <si>
    <t>Se realizó la revisión de la documentación administrativa y subsanaciones para habilitar las propuestas que serán evaluadas por los jurados.</t>
  </si>
  <si>
    <t>En conjunto con el área de Estímulos del IDPC se acompañaron dos jornadas de deliberación de las ternas de jurados. Se premiaron 4 propuestas de la Beca Proyectos museográficos para vivir juntos y 2 propuestas de la Beca Programación MCA- Anexos: Acta de ganadores PM y Acta de ganadores MCA.</t>
  </si>
  <si>
    <t>2.Realizar la evaluación y designación de jurados</t>
  </si>
  <si>
    <t>Se conformaron las ternas de jurados para las dos becas a cargo del Museo con el equipo de Fomento del IDPC. Se realizaron las recomendaciones y se apoyó la designación mediante resolución. Adicionalmente se realizaron las reuniones informativas con los jurados.</t>
  </si>
  <si>
    <t>1.Realizar la formulación y apertura de la convocatoria de estímulos</t>
  </si>
  <si>
    <t>Se amplió el plazo para la inscripción de propuestas hasta el 28 de marzo.     https://drive.google.com/drive/u/1/folders/1vZsuA3vTOvUWeiyHMSzeAMzp-DJmYO8Z</t>
  </si>
  <si>
    <t>7.Realizar el seguimiento técnico y administrativo a la ejecución de las becas otorgadas</t>
  </si>
  <si>
    <t>4.Realizar la entrega de los estímulos a los jurados evaluadores de las propuestas presentadas</t>
  </si>
  <si>
    <t>Se hicieron los correspondientes trámites para pagar a las jurados de la terna de Beca Proyectos Museográficos. Anexos: CRP´s</t>
  </si>
  <si>
    <t>6.Realizar la entrega de estimulos a ganadores de las convocatorias de becas y premios</t>
  </si>
  <si>
    <t>1.Verificar el registro, identificación y clasificación de la información existente en los registros de las piezas de la colección del Museo en la herramienta "Colecciones Colombianas"</t>
  </si>
  <si>
    <t>Se validaron 80 piezas de la colección del Museo de Bogotá y se creó, completó o corrigieron sus datos de identificación en Colecciones Colombianas.</t>
  </si>
  <si>
    <t>No programado para la fecha</t>
  </si>
  <si>
    <t>1.Realizar la investigación y diseño de la ruta metodológica para el preguion del museo de sitio del parque</t>
  </si>
  <si>
    <t>Se sigue avanzando en la generación de la metodología para la recolección de información y el diseño del preguion del museo de sitio del parque. Se llevan a cabo mesas de trabajo con el equipo del proyecto del Fondo de Desarrollo local para definir acciones en torno a 5 énfasis temáticos liderados por el equipo de formación, así como para revisar la estructura-matriz para distribuir contenidos y temáticas en domos, señalética y pre-guion. También se participó en mesa de trabajo con grupo participación Secretaría de Cultura para definir acciones conjuntas en torno a diseños participativos de algunos de los equipamientos del Parque Arqueológico.</t>
  </si>
  <si>
    <t>No se evidencia el documento de investigación y diseño de la ruta metodológica para el preguion del museo de sitio del parque, por lo que no es posible validar el cumplimiento de la tarea.</t>
  </si>
  <si>
    <t>Se entrega el documento de investigación y diseño ("260522 Entregable 1 Documento investigación y diseño". El cual estaba programado para el mes de abril</t>
  </si>
  <si>
    <t>Se requiere que confirmen si con la entrega del documento se da por culminada la tarea o si es un avance.</t>
  </si>
  <si>
    <t>2.Implementar, registrar y sistematizar las actividades requeridas para definir el preguion museológico</t>
  </si>
  <si>
    <t>Se continuó el registro audiovisual de las actividades de planeación metodológica, así como de visitas en campo en Usme en el marco de la realización de actividades para el proyecto del Fondo de Desarrollo Local con el fin de contar con un seguimiento al "detrás de cámaras" del proceso de elaboración del preguion para el parque y su museo de sitio, a la vez que generar insumos para domos, señalética y el guion mismo.</t>
  </si>
  <si>
    <t>Se realizaron actas y memorias de las reuniones para definir aspectos conceptuales y contenidos para la activación y la construcción del preguion, conjuntamente con los equipos que llevan a cabo el proyecto del Fondo de Desarrollo Local de Usme (Subdirección de Divulgación), de la Subdirección de Gestión Territorial y de los grupos de arqueología e investigaciones.</t>
  </si>
  <si>
    <t>3.Definir los contenidos y diseños museográficos e infográficos para los domos y señalética</t>
  </si>
  <si>
    <t>Se continuó el diligenciamiento de la matriz diseñada, integrando información adicional encontrada y comentarios de la gerencia del Museo, la coordinación del proyecto y la subdirección de Divulgación. Se gestionó y revisó una propuesta inicial de diseño museográfico para los domos. Se participó en las reuniones del grupo de curaduría del Museo de Bogotá con el fin de retroalimentar el proyecto de renovación, así como recoger insumos para a su vez integrar al desarrollo del guion para el Parque.</t>
  </si>
  <si>
    <t>Se continuó el diligenciamiento de la matriz diseñada, integrando información adicional encontrada y comentarios de la gerencia del Museo, la coordinación del proyecto y las subdirecciones de Divulgación y Gestión Territorial. Se participó en las reuniones del grupo de curaduría del Museo de Bogotá con el fin de retroalimentar el proyecto de renovación, así como para recoger insumos para a su vez integrar al desarrollo del guion para el Parque.</t>
  </si>
  <si>
    <t>4.Elaborar el preguion museológico del museo de sitio del parque</t>
  </si>
  <si>
    <t>No se programaron actividades para este mes.</t>
  </si>
  <si>
    <t>Tarea a inicar en agosto.</t>
  </si>
  <si>
    <t>1.Formular un plan de trabajo para el convenio 370 FDL_02 IDPC</t>
  </si>
  <si>
    <t>En el mes de marzo se complementó el plan de trabajo con la elaboración del cronograma general del Proyecto Usme, en el cual se detallaron en tiempos de ejecución el inicio y desarrollo de cada una de las fases y su articulación con otras líneas de tiempo del Proyecto Parque Arqueológico general</t>
  </si>
  <si>
    <t>En el mes de Febrero y Marzo se dio cumplimiento a este producto.</t>
  </si>
  <si>
    <t>2.Elaborar la metodología participativa de interpretación y apropiación del patrimonio con enfoque arqueológico</t>
  </si>
  <si>
    <t>Documento metodológico de participación</t>
  </si>
  <si>
    <t>Durante el mes de abril se avanzó en la construcción metodológica del proceso de activación y divulgación del parque. Se realizaron 2 reuniones con el equipo de trabajo y se socializó el avance en la planeación de cada énfasis temático de trabajo (énfasis 1 arqueología comunitaria, énfasis 2 comunicación participativa, énfasis 3 registros de piezas arqueológicas, énfasis 4 recorridos de apropiación del patrimonio con énfasis ambiental, énfasis 5 aportes al proceso de proyetos de aula). En cada uno de los énfasis se ha adelantado el proceso de diseño metodológico, así como las acciones operativas para contactar a las organizaciones y colegios con lo que se desarrollaran los distintos procesos.</t>
  </si>
  <si>
    <t>No se aportaron las evidencias de las acciones realizadas. Por favor presentarlas.</t>
  </si>
  <si>
    <t>Durante el mes de mayo se consolidó el documento de metodología participativa para implementar las estrategias de apropiación y divulgación del patrimonio en el parque arqueológico de usme.</t>
  </si>
  <si>
    <t>No se tienen observaciones frente al reporte. Tarea culminada.</t>
  </si>
  <si>
    <t>3.Realizar la sistematización del proceso de arqueología comunitaria</t>
  </si>
  <si>
    <t>Para el presente periodo no se presenta avance.</t>
  </si>
  <si>
    <t>4.Realizar el proceso de activación de los equipamientos dotacionales livianos móviles para el desarrollo de las actividades de apropiación de los patrimonios del Área Arqueológica Protegida</t>
  </si>
  <si>
    <t>5.Realizar el diseño e instalación de la señalética para el proceso de socialización y divulgación con las comunidades sobre los patrimonios del Área Arqueológica Protegida</t>
  </si>
  <si>
    <t>1.Suscribir las actas del comité tecnico del convenio 342 de 2021 de la ERU</t>
  </si>
  <si>
    <t>Teniendo en cuenta el comité extraordinario realizado en el mes de febrero y las agendas de los directivos supervisores del convenio 342 de 2021, el comité técnico del convenio previsto para el mes de marzo se programó para el día 5 de abril. La meta cuantitativa, que a la fecha debemos cumplir, no se retrasa toda vez que en febrero se adelantó un comité técnico extraordinario.  https://drive.google.com/drive/folders/1I3l1bjw2qvP7rJ98WIicxMwCzDSDVIDt</t>
  </si>
  <si>
    <t>El 5 de abril de 2022 se realizó comité técnico extraordinario presencial del convenio 342 de 2021 suscrito entre la ERU y el IDPC para desarrollo de la estrategia de activación social y Salvaguardia de los patrimonios integrados del CHSJD. En la sesión se desarrolló la siguiente agenda: 
 1.        Verificación de quorum.
2.        Socialización acciones realizadas a la fecha en el marco de la estrategia de activación social y socialización agenda del mes de abril. 
3.        Mapa de Actores de la estrategia de Activación Social. 
4.        Varios.</t>
  </si>
  <si>
    <t>Durante el mes de mayo no se citó ni realizó comite técnico del convenio. La siguiente sesión esta programada para el día 9 de junio.</t>
  </si>
  <si>
    <t>2.Realizar los informes de ejecución del convenio 342 de 2021 de la ERU</t>
  </si>
  <si>
    <t>A 30 de abril se consolida informe técnico de avance del convenio 342 de 2021 suscrito entre la ERU y el IDPC para desarrollo de la estrategia de activación social y Salvaguardia de los patrimonios integrados del CHSJD. El informe da cuenta de los avances correspondientes a primer trimestre de ejecución de actividades enaminadas al cumplimiento de los objetivos y productos pactados en el convenio. Asi mismo, presenta el balance en la ejecución presupuestal de recursos asociados.</t>
  </si>
  <si>
    <t>El día 3 de mayo se envió a la Empresa de Renovación Urbana, mediante el aplicativo orfeo y correspondencia,el primer informe técnico de avance del convenio 342 de 2022. El mismo fue recibido y aprobado por el gerente de proyecto San Juan de Dios, Edgar Duarte, mediante correo electronico del día 11 de mayo. Se adjunta constancia de las comunicaciones y la versión de informe remitida a la ERU</t>
  </si>
  <si>
    <t>3.Elaborar el mapa de actores sociales objetivo de la propuesta de activación social y salvaguardia</t>
  </si>
  <si>
    <t>Mapa de actores entregado del CHSLD</t>
  </si>
  <si>
    <t>Durante el mes de abril el equipo técnico del convenio 342 de 2021 redactó una segunda versión del texto cualitativo descriptivo con la identificación de actores clave para la estrategia de activación social y salvaguardia del CHSJD.</t>
  </si>
  <si>
    <t>No se evidencia soporte del avance cualitativo  reportado. Revisar y realizar los ajustes del caso.
11.05.22. La dependencia subsana la observación realizada.</t>
  </si>
  <si>
    <t>Durante el mes de mayo el equipo técnico del convenio 342 de 2021 redactó una tercera versión del texto cualitativo descriptivo con la identificación de actores clave para la estrategia de activación social y salvaguardia del CHSJD. Esta versión incorpora los ajustes solicitados en el mes de abril y cuenta con la retroalimentación de la persona líder del proyecto y el apoyo a la supervisión del convenio. Se adjunta versión final del documento con la última retroalimentación:</t>
  </si>
  <si>
    <t>4.Elaborar el documento de estado del arte de experiencias de activación social, participación ciudadana, trabajo comunitario, estrategias comunicativas y/o performáticas realizadas en torno a los patrimonios del CHSJD.</t>
  </si>
  <si>
    <t>Documento de estado del arte de experiencias de activación social y de participación ciudadana del CHSLD</t>
  </si>
  <si>
    <t>Durante el mes de abril el equipo técnico del convenio 342 de 2021 avanzó en la identificación, lectura y sistematización de 6 documentos (textos y audiovisuales), adicionales a los reportados en marzo, para la construcción del estado del arte de experiencias de activación social, participación ciudadana, trabajo comunitario, estrategias comunicativas y/o performáticas realizadas en torno a los patrimonios del CHSJD. En ese marcó continuó el diligenciamiento de la matriz de codificación de las referencias bibliográficas y documentales del CHSJD pertinentes para el desarrollo de la estrategia. Así mismo, el equipo técnico avanzó en la  realización de 6 nuevas entrevistas a profundidad con actores clave que brindan información de contexto respecto a los cuatro ejes temáticos que orientan la estrategia de activación social y salvaguardia del CHSJD y en la sistematizacion de información cualitativa producto de las entrevistas porcada uno de los ejes temáticos.</t>
  </si>
  <si>
    <t>Durante el mes de mayo el equipo técnico del convenio 342 de 2021 redactó y avanzó el documento de Estado del arte de experiencias de activación social, participación ciudadana, trabajo comunitario, estrategias comunicativas y/o performáticas realizadas en torno a los patrimonios del Complejo Hospitalario San Juan de Dios CHSJD. El documento cuenta con la siguiente estructura: 
1.        Introducción         
2.        Encuadre teórico                
3.        Dispositivo nociones-ejes        
4.        Dispositivo metodológico        
5.        Conocimientos y prácticas en salud           
6.        Luchas y derecho a la salud   
7.        Afectos y emociones en torno al CHSJD
8.        Vínculos con el contexto territorial local    
9.        Conclusiones         
10.        Bibliografía
El texto fue enviado para lectura y cuenta con la retroalimentación de la coordinadora del equipo y el apoyo a la supervisión del convenio. Se adjunta versión final del documento con retroalimentación</t>
  </si>
  <si>
    <t>Se informa que concluyó el dcumento del estado de arte de experiencias de activación social, participación ciudadana, trabajo comunitario, estrategias comunicativas y/o performáticas, pero no se registra el avance cuantitativo. Revisar y aclarar.
La dependencia informa que el documento presenta observaciones, por lo que aún está en proceso de culminación.</t>
  </si>
  <si>
    <t>5.Elaborar el documento con las relatorías y sistematización de los diálogos de memoria y saberes para la enunciación colectiva de los patrimonios integrados del Complejo Hospitalario San Juan de Dios realizados.</t>
  </si>
  <si>
    <t>Documento con las relatorías y sistematización de los diálogos de memoria y saberes del CHSLD</t>
  </si>
  <si>
    <t>No aplica avance para el periodo.</t>
  </si>
  <si>
    <t>Es importante que se realice un seguimiento por parte de la dependencia teniendo en cuenta que en anteriores reportes no se informaron avances y la tarea lleva 3 meses de ejecución de los 6 programados.
11.05.22. La dependencia subsana la observación realizada.</t>
  </si>
  <si>
    <t>No aplica avance para el periodo. Según el cronograma del convenio los diálogos sociales inician en el mes de junio.</t>
  </si>
  <si>
    <t>Tarea inicia en junio.</t>
  </si>
  <si>
    <t>6.Elaborar el documento con memorias y sistematización de los recorridos de reconocimiento y activación social del entorno patrimonial Complejo Hospitalario San Juan de Dios realizados.</t>
  </si>
  <si>
    <t>Durante el mes de abril el equipo técnico del convenio realizó 3 recorridos de memoria y patrimonio en cumplimiento de esta actividad, asi:
• "Daniel Nieto (13 abril)"        RECONSTRUCCIÓN DE MEMORIAS DEL CHSJD
• "IDARTES - Premio Luis Caballero en CHSJD (29 abril)"        RECORRIDO PATRIMONIAL INFORMATIVO 
• "Dibujatón IDPC en CHSJD (30 abril)"        RECORRIDO PATRIMONIAL INFORMATIVO / SENSORIAL Y PERCEPTIVO</t>
  </si>
  <si>
    <t>Durante el mes de mayo el equipo técnico del convenio realizó 3 recorridos de memoria y patrimonio en cumplimiento de esta actividad, asi:
•        Recorrido por el CHSJD y la fundación museos con Consejeros Locales de Patrimonio Margarita Castro y David Cristancho (4 de mayo) – énfasis  INFORMATIVO / RECONSTRUCCIÓN DE MEMORIAS
•        Recorrido con equipo IDARTES - Premio Luis Caballero y Gerencia de Danza (13 mayo) - énfasis INFORMATIVO 
•        Recorrido con Juan Díaz líder y comerciante del barrio Policarpa contiguo a CHSJD (24 mayo)- énfasis         RECONSTRUCCIÓN DE MEMORIAS
Asi mismo el equipo técnico del convenio redactó una primera versión del documento con memorias y sistematización de los recorridos Complejo Hospitalario San Juan de Dios realizados durante los meses de febrero a mayo de 2022.
Como evidencia se adjunta documento de sistematizacion de reorridos con la retroalimentacion del apoyo a la supervisión y documento con evidencias de los tres recorridos realizados en el mes</t>
  </si>
  <si>
    <t>7.Elaborar el documento de diagnóstico participativo de los patrimonios integrados en perspectiva de salvaguardia</t>
  </si>
  <si>
    <t>Documento de diagnóstico participativo de los patrimonios integrados del CHSLD</t>
  </si>
  <si>
    <t>8.Elaborar el micrositio con las narrativas y memorias ciudadanas del CHSJD resultado de la implementación de la estrategia de comunicación digital y colaborativa</t>
  </si>
  <si>
    <t>Micrositio con narrativas y memorias ciudadanas del CHSJD</t>
  </si>
  <si>
    <t>9.Compilar los productos resultado del laboratorio de creación participativa para la activación social y visibilización de los patrimonios integrados del CHSJD (pueden contemplar productos audiovisuales, sonoros, fotográficos, curatoriales, escriturales, pe</t>
  </si>
  <si>
    <t>Compilación de productos resultado del laboratorio de creación participativa</t>
  </si>
  <si>
    <t>1.Definir el plan de publicaciones anual</t>
  </si>
  <si>
    <t>El día 16 de marzo se llevó a cabo el Comité Editorial, en el cual quedaron aprobados los seis títulos que hacen parte del plan de publicaciones 2022. A su vez se aprobaron los formatos de cada uno de los libros, quedando únicamente pendiente la aprobación del formato del libro sobre el Palo del Ahorcado, el cual será discutido en el próximo Comité editorial. El acta del comité se encuentra en proceso de firmas, pero se aneza su borrador con algunas de las frimas.        https://drive.google.com/drive/folders/1seM6rK06jTHB0Jt742rOSsbyZS81sqZD</t>
  </si>
  <si>
    <t>El día  2 de abril se llevó a cabo un comité editorial en el que se aprobó el formato del libro "El Palo del Ahorcado". El acta se comparte firmada en la carpeta de evidencias. El día 16 de marzo se llevó a cabo el Comité Editorial, en el cual quedaron aprobados los seis títulos que hacen parte del plan de publicaciones 2022.  A su vez se aprobaron los formatos de cada uno de los libros, quedando únicamente pendiente la aprobación del formato del libro sobre el Palo del Ahorcado, el cual será discutido en el próximo Comité editorial.   El acta del comité se adjunta firmado en la carpeta de evidencias.</t>
  </si>
  <si>
    <t>Meta cumplida</t>
  </si>
  <si>
    <t>Tarea culminada.</t>
  </si>
  <si>
    <t>2.Realizar el proceso editorial de cada uno de los seis (6) títulos que hacen parte del plan de publicaciones</t>
  </si>
  <si>
    <t>Se llevó a cabo el proceso editorial del plan de publicaciones de la siguiente manera: -Historia tras una mandíbula sin nombre. Especulaciones sobre la vida de una mujer de clase en la joven Bogotá republicana: se culminó el diseño de la publicación. -La trama de Kinzha: un mundo tejido en las riberas del río Tunjuelito: la ilustradora se encuentra en proceso de desarrollo de las ilustraciones. Mientras tanto, la diseñadora se encuentra trabajando en la pauta de diseño del libro a partir de los bocetos entregados. -Barrio Calderón Tejada: las autoras aceptaron las sugerencias propuestas desde el componente editorial del equipo de publicaciones. Se entregó en el trascurso del mes, varias versiones del texto y se llevó a cabo una reunión para resolver dudas acerca de algunas imágenes. A su vez, se programará la toma de nuevas fotografías. El texto fue finalizado y enviado a corrección de estilo. El Palo del Ahorcado: En el comité editorial en el que se aprobó el formato del libro, Blanca Gómez compartió la estructura propuesta para el título del Palo del Ahorcado, la cual ya había sido discutida y acordada con las personas de Ciudad Bolívar que están participando en el proceso de elaboración del título y con el equipo de publicaciones. De esta manera, la publicación se compone de un conjunto de dos libros. El primero, con escritura a cargo del equipo de Declaratorias pero con la participación de algunos habitantes y líderes de colectivos de Ciudad Bolívar, propone una estructura temática y metafórica alrededor del árbol, en la que se abordan distintos testimonios, historias y prácticas acerca del Palo del Ahorcado. El segundo, estrictamente a cargo de las personas que están trabajando en los procesos de comunitarios y de índole patrimonial alrededor del árbol, se dirige a un público infantil y su contenido se elaborará a partir de un cuento.  La persona que coordina a los autores de Ciudad Bolívar desde el equipo de Declaratorias, se encuentra adelantando los textos. A su vez, el equipo de publicaciones junto con el de Declaratorias, estuvieron dos días de semana santa en el Palo del Ahorcado, con el acompañamiento de los fotógrafos del equipo de comunicaciones, con el fin de registrar las prácticas alrededor del árbol en estas fechas. Estas imágenes harán parte del libro. A su vez, en una carpeta de Drive creada para el libro, se encuentran subidas las imágenes y los textos.   Agenda bici: El autor del equipo de declaratorias se encuentra trabajando en los textos que serán entregados a inicios de junio al equipo de publicaciones.  Cartilla de espacio público: Desde el equipo de publicaciones ya se identificaron las imágenes que hay que tomar y otras del archivo de comunicaciones que pueden ser útiles para la publicación. Por su parte, el equipo de autores debe entregar textos a mediados de mayo.</t>
  </si>
  <si>
    <t>Historia tras una mandíbula sin nombre. Especulaciones sobre la vida de una mujer de clase en la joven Bogotá republicana:  Como ya se había mencionado antes, se culminó el diseño de esta publicación, luego de una última revisión del PDF diseñado. La trama de Kinzha: un mundo tejido en las riberas del río Tunjuelito:
Se culminaron las ilustraciones así como su incorporación en el diseño del libro.  Se está a la espera de entrega de un último ajuste para que el PDF sea revisado nuevamente desde la coordinación de publicaciones. Barrio Calderón Tejada: 
Se recibieron los textos con corrección de estilo y estos fueron enviados a diseño. A su vez, y de forma inicial, se revisaron las imágenes y se tomó la decisión de que la diseñadora diseñara algunos planos y gráficos, mientras las autoras terminaban otros ajustes.  Se programó la toma de fotografías en el barrio con dos fotógrafos del equipo de comunicaciones.   Con este material listo, la diseñadora desarrolló un primer borrador de diseño, el cual se encuentra siendo revisado en este momento desde la coordinación de publicaciones.-El Palo del Ahorcado: Los textos del libro serán entregados la última semana de junio. Por su parte, los textos del cuento y del documento de contexto escrito por el colectivo de Ciudad Bolívar, fueron revisados desde la coordinación de publicaciones y se hicieron algunas sugerencias para que estos fueran ajustados.  
-Agenda bici: los textos fueron entregados a la coordinación de publicaciones y serán revisados y comentados. Cartilla de espacio público: Los textos serán entregados por parte del equipo de autores a la coordinación de publicaciones la primera semana de junio, luego de ser revisados por el Director de la entidad. De manera paralela, se está trabajando en la ubicación de fotografías.</t>
  </si>
  <si>
    <t>3.Realizar el lanzamiento o acciones de activación para la divulgación de seis (6 ) títulos que hacen parte del plan de publicaciones</t>
  </si>
  <si>
    <t>No aplica para este momento del año en el que se están realizando el proceso editorial de los títulos a publicar.</t>
  </si>
  <si>
    <t>4.Realizar el lanzamiento o activación para la divulgación de la publicación "Mi Marcha" en el marco del compromiso de la Política Pública Distrital LGTBI 2021-2032</t>
  </si>
  <si>
    <t>La publicación será lanzada en el mes de junio.  En próximos meses se llevarán a cabo reuniones para definir el planteamiento del lanzamiento.</t>
  </si>
  <si>
    <t>Se llevó a cabo una reunión preparatoria del lanzamiento con la Secretaría Distrital de Planeación. Ante la propuesta de la Secretaría de hacer un evento de casi tres horas, con un video de 45 minutos, desde la coordinación de publicaciones se propuso lo siguiente: 1) Acortar el tiempo del evento a una hora, y a su vez, la del video a máximo 12 minutos. 2) Que los contenidos y recursos del video no busquen resumir los del libro.  El evento se realizará el 30 de junio. Hay dos espacios posibles para esto: el auditorio del Museo Nacional o el del Planetario.  En próximos días se definirá el lugar, pero la idea es que en el lanzamiento las dos entidades participen y convoquen a la ciudadanía interesada.</t>
  </si>
  <si>
    <t>1.Elaborar el inventario de los ejemplares bibliográficos del Museo de la Ciudad Autoconstruida -MCA, en la localidad de Ciudad Bolívar</t>
  </si>
  <si>
    <t>2.Gestionar el desarrollo de convenios inter bibliotecarios con la finalidad de compartir información, biblios e informes del sector</t>
  </si>
  <si>
    <t>Se realiza un informe Compilando los datos totales de los convenios gestionados hasta la fecha dejando envidencia de los mails y documentos relacionados a los convenios</t>
  </si>
  <si>
    <t>Para el presente periodo no se adelantaron acciones.</t>
  </si>
  <si>
    <t>3.Realizar el diagnóstico y presentación de la propuesta de implementación tecnológica (Codigo de barras EAN 14) para optimizar el manejo de inventario del Centro de Documentación</t>
  </si>
  <si>
    <t>Se realizó el previo del diagnóstico del Centro de Documentacion analizando los hallazgos y realizando solicitudes de cotizaciones de los recursos tecnológicos para este proyecto.</t>
  </si>
  <si>
    <t>Se adjunta documento de codificacion adicional a las cotizaciones presentadas en el mes de abril.</t>
  </si>
  <si>
    <t>4.Elaborar la agenda cultural del Centro de Documentación del IDPC</t>
  </si>
  <si>
    <t>Se realizó la programacion de la Agenda Cultural con eventos a partir del mes de mayo con la embajada de Uruguay. Debido a que la programación de los eventos de la agenda cultural se están programando mensualmente, la agenda cultural se retroalimentara de manera mensual generando asi su seguimiento de esta manera se cargará mensualmente y se registrará en POA con sus debidas evidencias</t>
  </si>
  <si>
    <t>Se requiere que informen si la agenda cultural del CenDoc se realiza una para todo el año o se genera una por mes. 
Si es una por vigencia se requiere que la agenda cuente con la programación del año y si es por mes se debe revisar la magnitud establecida.</t>
  </si>
  <si>
    <t>5.Realizar seguimiento mensual a la agenda cultural del Centro de Documentación del IDPC</t>
  </si>
  <si>
    <t>Se adjunta agenda cultural con programaciones para el mes de junio, septiembre, octubre y noviembre 2022. En cumplimiento de la visita de funcionarios de la embajada de Uruguay se hizo la retroalimentación de la funcionalidad y los procesos que se llevan a cabo en la embajada y como proceso de compartir información almacenada en el CENDOC se compartió metodologias de catalogacion, además de compartir Aerofotografias de La Candelaria desde los Años 1957 a 1990. cumpliendo así con el seguimiento de dicha visita</t>
  </si>
  <si>
    <t>Se reporta avance, pero no hay registro cuantitaivo. Revisar y aclarar.</t>
  </si>
  <si>
    <t>6.Realizar el reporte trimestral al Archivo de Bogotá de las publicaciones de investigaciones técnicas, en cumplimiento del Decreto Distrital 189 de 2020</t>
  </si>
  <si>
    <t>No se ha recopilado la totalidad de la informacion por parte de las areas implicadas al suministro de la informacion de igual manera se puede cumplir hasta el dia 8 de abril segun Asesoria de Diana Cuellar Aserora de Secretaria Distrital de Planeacion</t>
  </si>
  <si>
    <t>Se hace el debido reporte de la información el día 5 de abril a la funcionaria de la Secretaria Distrital de Planeacion Diana Cuellar cumpliendo con la actividad propuesta.</t>
  </si>
  <si>
    <t>Se realizo inventario de Cds con informacion a reportar y cumplir con los requerimientos del item</t>
  </si>
  <si>
    <t>7.Elaborar el informe de resultados de la gestión realizada para el Centro de Documentación del IDPC</t>
  </si>
  <si>
    <t>Durante el mes en curso se ejecutó la catalogación de 7 ejemplares nuevos a ingresar a los mobiliarios.</t>
  </si>
  <si>
    <t>Se realizó la catalogación de 12 ejemplares los cuales fueron incluidos en Plataforma KOHA y ubicada en estanterias del CENDOC.</t>
  </si>
  <si>
    <t>Desarrollar procesos de producción del conocimiento en perspectiva histórica sobre los patrimonios integrados de la ciudad de Bogotá presentes en las localidades de Mártires y Antonio Nariño</t>
  </si>
  <si>
    <t>1.Formular la estructura y tablas de contenido que orienten el desarrollo de los documentos de investigación.</t>
  </si>
  <si>
    <t>Documento con la estructura temática y tablas de contenido formuladas</t>
  </si>
  <si>
    <t>Coordinadora - Equipo de Investigación</t>
  </si>
  <si>
    <t>Se realizaron cuatro sesiones de trabajo con los integrantes del equipo de Investigación para identificar los énfasis y enfoques tématicos alrededor de los cuales se están estructurando las tablas de contenido de las investigaciones en curso. b) Se formularon índices preliminares para los documentos de investigación definitivos, con sus respectivos enfoques y abordajes. c) Se avanzó en la construcción de lineamientos editoriales para los textos definitivos. Estos lineamientos deberán ser socializados con el equipo del Sello Editorial para su retroalimentación.</t>
  </si>
  <si>
    <t>2.Realizar la revisión, selección y sistematización de fuentes primarias y secundarias relativas a los casos de estudio de las investigaciones. Casos: Antiguo Cementerio de Pobres y Hospital San Juan de Dios elaborados</t>
  </si>
  <si>
    <t>Base de datos de fuentes y documentación digitalizada</t>
  </si>
  <si>
    <t>a) Se avanzó en la revisión, selección y sistematización de prensa escrita proveniente de El Tiempo, El Gráfico, Bogotá Cómico y Revista Alternativa, entre otras publicaciones seriadas. b) Se cotejó la información contenida en la base de datos con las series documentales custodiadas por el Archivo de Bogotá referentes a los cementerios de la ciudad. c) Se sistematizó la documentación seleccionada y se realizaron las entradas del nuevo material a la base de datos de fuentes, con sus respectivos enlaces a los documentos. d) Se continuó la clasificación de documentación concerniente a normatividad y se incluyeron nuevos descriptores a la base de datos.</t>
  </si>
  <si>
    <t>3.Elaborar los documentos que den cuenta del desarrollo de las investigaciones en perspectiva histórica priorizadas. Casos: Antiguo Cementerio de Pobres y Hospital San Juan de Dios elaborados</t>
  </si>
  <si>
    <t>Documentos de investigación en perspectiva histórica</t>
  </si>
  <si>
    <t>Investigación sobre el Antiguo Cementerio de Pobres: a) Se continuó con la selección y análisis de contenidos de acuerdo con la estructura temática o tabla de contenido preliminar. b) Se realizaron dos sesiones de trabajo colectivas con los integrantes del equipo de Investigación, para construir narrativamente la información que integrará el apartado de "Infografía sobre transformaciones y afectaciones al lugar". Investigación sobre el Hospital San Juan de Dios: a) Se construyó el último borrador del texto que comprende los apartados de investigación, las fichas del conjunto edilicio y los álbumes. b) Se construyó una cartografía que da cuenta de los establecimientos para el asilo y el confinamiento de la población desde finales del siglo XIX hasta mediados del siglo XX</t>
  </si>
  <si>
    <t>Implementar el programa Distrital de Estimulos del IDPC en la vigencia 2022 para apoyar iniciativas de la ciudadanía orientadas a la salvaguardia, activación, apropiacion y visibilizacion de los patrimonios plurales de la ciudad.</t>
  </si>
  <si>
    <t>El 3 de febrero se realizó el lanzamiento de las convocatorias (Premios y Becas) ofertadas por el IDPC, se dio apertura mediante la resolución No. 39 del 3 de febrero de 2022 a las  siguienes convocatorias: 
•        BECA PARA EL RECONOCIMIENTO Y LA ACTIVACIÓN DEL PATRIMONIO CULTURAL DE SECTORES SOCIALES
•        BECA DE INVESTIGACIÓN SOBRE DEBATES Y TENSIONES DEL PATRIMONIO
•        BECA MUSEO CIUDAD AUTOCONSTRUIDA CIUDAD BOLIVAR
•        BECA MEMORIA Y PATRIMONIO, EMMA REYES: ESPACIOS DESAPARECIDOS Y VIDA COTIDIANA EN LA CIUDAD
•        BECA PARA LA SALVAGUARDIA DE PATRIMONIOS LOCALES
•        BECA DE CREACIÓN LITERARIA: PATRIMONIOS Y PRIMERA INFANCIA
•        PREMIO DIBUJATÓN: ILUSTRA EL PATRIMONIO DE BOGOTÁ
•        PREMIO DE FOTOGRAFÍA CIUDAD DE BOGOTÁ
Por otra parte, el equipo de fomento en articulación con el área de comunicaciones y con las áreas misionales ha desarrollado actividades de socialización en campo aplicando la estrategia de devulgación de cada una de las convocatorias ofertadas. Para el caso, el equipo de fomento apoyó en las jornadas informativas que tuvieron lugar el día 22 de febrero del 2022, en la Biblioteca pública la Marichuela (Usme)  y el 25 de febrero del 2022, en el Museo de la Ciudad Autoconstruida. En las jornadas de informativas se socializaron las condiciones generales de participación, condiciones especificas de participación, documentación técnica y administrativa requerida para la incripción de propuestas, formatos para la presentación de propuesta, navegabilidad en la plataforma SICON y por ultímo, las fechas hito de las convoatorias haciendo especial enfasis en la fecha de cierre de inscripción que corresponden al 18 de marzo del 2022."  https://drive.google.com/drive/folders/1vZsuA3vTOvUWeiyHMSzeAMzp-DJmYO8Z</t>
  </si>
  <si>
    <t>Meta cumplida en el mes de febrero</t>
  </si>
  <si>
    <t>Tarea culminada en el periodo de febrero.</t>
  </si>
  <si>
    <t>Conforme a lo establecido en la Resolución No.137 de 2022, el 01 de abril de 2022 se reunió el Comité Técnico para la evaluación, selección y designación de los jurados conformado por Angélica María Medina Mendoza, Subdirectora de Divulgación y Apropiación del Patrimonio, Camila Medina Arbeláez y Nathaly Andrea Bonilla Rodríguez contratistas de la Subdirección de Divulgación y Apropiación del Patrimonio del IDPC, con el fin de seleccionar a quienes serán designados para evaluar las propuestas habilitadas en las siguientes convocatorias:
•        BECA PARA EL RECONOCIMIENTO Y LA ACTIVACIÓN DEL PATRIMONIO CULTURAL DE SECTORES SOCIALES
•        BECA DE INVESTIGACIÓN SOBRE DEBATES Y TENSIONES DEL PATRIMONIO
•        BECA MUSEO CIUDAD AUTOCONSTRUIDA CIUDAD BOLIVAR
•        BECA MEMORIA Y PATRIMONIO, EMMA REYES: ESPACIOS DESAPARECIDOS Y VIDA COTIDIANA EN LA CIUDAD
•        BECA PARA LA SALVAGUARDIA DE PATRIMONIOS LOCALES
•        BECA DE CREACIÓN LITERARIA: PATRIMONIOS Y PRIMERA INFANCIA
•        PREMIO DIBUJATÓN: ILUSTRA EL PATRIMONIO DE BOGOTÁ
•        PREMIO DE FOTOGRAFÍA CIUDAD DE BOGOTÁ
A partir de la decisión del Comité de Designación de jurados se establecieron las ternas de jurados de las ocho convocatorias referidas, momento a partir del cual se tramitaron y publicaron en la plataforma SICON las ocho resoluciones de designación de jurados concernientes. Se adjunta como evidencia las 8 resoluciones de designación de jurados.</t>
  </si>
  <si>
    <t>En concordancia con el proceso y cronograma de fomento durante el mes de mayo  no se tiene prevista la expedición de resluciones de jurados.</t>
  </si>
  <si>
    <t>Durante el mes de abril se publicaron los listados definitivos de propuestas habilitadas para evaluación en cada una de las convocatorias de fomento del IDPC. Así mismo, se realizaron reuniones de encuadre con los jurados designados para evaluación en seis convocatorias, las actas correspondientes y se habilitó el acceso a las propuestas habilitadas para desarrollo de la evaluación. Las deliberaciones finales y sus correspondientes actas de asignación de ganadores están previstas para el mes de mayo, razón por la cual el cumplimiento de la meta se posterga para ese mes.</t>
  </si>
  <si>
    <t>Durante el mes de mayo los jurados designados culminarón el proceso de evaluación de las propuestas inscritas en cada una de las convocatorias orfertadas por el IDPC. Dicho proceso culminó con la realización de las jornadas de deliberación en las cuales se suscribieron las actas de evaluación. Estos documentos  detallan los puntajes obtenidos por cada una de las propuestas evaluadas y determinan los puntajes más altos que definen los ganadores de cada convocatoria según el numero de estímulos a otorgar.</t>
  </si>
  <si>
    <t>1.Servicio de apoyo financiero a la investigación en Antropología,
Arqueología, Historia y Patrimonio- Número de estímulos:250</t>
  </si>
  <si>
    <t>Durante el mes de abril el equipo de fomento proyectó y remitió a la Subdirección de Divulgación los formatos de solicitud de CRP de los jurados asignados para evaluación de las 8 convocatorias del portafolio de PDE del IDPC 2022. Lo anterior para trámite de la solicitud ante corporativa para expedición de los CRP en el mes de mayo.</t>
  </si>
  <si>
    <t>Durante mayo, en cumplimiento del cronograma de fomento y de los compromisos asumidos en las resoluciones de designación de jurados de las convocatorias de fomento del IDPC, se expidieron los CRP de dieciseis (16) jurados externos encargados de evaluar las propuestas habilitadas en ocho convocatorias.</t>
  </si>
  <si>
    <t>5.Realizar la definición y publicación de las propustas ganadoras</t>
  </si>
  <si>
    <t>Actividad a desarrollar en meses posteriores.</t>
  </si>
  <si>
    <t>n cumplimiento del cronograma del Programa Distrital de Estímulos y basados en la información consignada en las actas de evaluación de cada convocatoria, durante el mes de mayo el equipo de fomento elaboró los actos administrativos - resoluciones de ganadores- mediante las cuales se otorgan los estímulos a los ganadores de becas y premios. Los borradores de las resoluciones fueron remitidos mediante correo electronico a la OAJ y Subdirección de Divulgación para revisión previo trámite en la plataforma ORFEO.</t>
  </si>
  <si>
    <t>Implementar el Programa Distrital de Apoyos Concertados 2022 para fortalecer iniciativas locales e interlocales de activación del patrimonio cultural.</t>
  </si>
  <si>
    <t>1.Formular y suscribir el contrato de interes público para apoyar la iniciativa asignada al IDPC en el marco del PDAC.</t>
  </si>
  <si>
    <t>Para avanzar en la etapa precontractual, durante el mes de abril el equipo de Fomento realizó la primera reunión de articulación y concertación con el equipo técnico y financiero de la Universidad de América. Así mismo, el equipo de fomento de IDPC proyectó borrador de minuta del contrato de interés público a suscribir con la Universidad de América para la ejecución del Apoyo Concertado. A la fecha el equipo de Fomento no ha obtenido respuesta del la OAJ respecto a la posibilidad o no de suscribir el contrato de interés público resultado de la convocatoria de Apoyos Concertados durante ley de garantías.</t>
  </si>
  <si>
    <t>Para avanzar en la etapa precontractual, el 5 de mayo de 2022 el equipo de fomento remitió a la OAJ la proyección de minuta de contrato de interés público a suscribir con la Universidad de América en el marco de la ejecución del Programa Distrital de Apoyos Concertados. Así mismo, en el trascurso del mes respondió las solicitudes de información y documentación de soporte solicitada por el área jurídica. EL día 23 de mayo la OAJ retornó la minuta de contrato ajustada, con comentarios y nuevas solicitudes de información. Para dar respuesta a las observaciones el equipo de fomento coordinó con la Subdirección de Divulgación la elaboración de matriz de riesgos y documentos anexos al contrato. Así mismo, solicitó la validación del objeto contractual para poder realizar la solicitud de modificación a PAA y posterior solicitud de CDP. Como soporte se anexa: 1) PDF con comunicaciones de envío de minuta y documentos; 2) borrador de minuta con los comentarios de OAJ.</t>
  </si>
  <si>
    <t>2.Realizar el seguimiento técnico y administrativo a la ejecución de los apoyos concertados otorgados</t>
  </si>
  <si>
    <t>3.Realizar la evaluacion técnica y financiera de la propuesta ejecutada en la vigencia en el formato dispuesto por la SCRD para tal fin</t>
  </si>
  <si>
    <t>Avanzar en la gestión de la inclusión del Festival Jizca Chia Zhue del  pueblo Muisca de Bosa en la Lista representativa de patrimonio cultural inmaterial del ámbito distrital (LRPCID) -Declaratoria 1.</t>
  </si>
  <si>
    <t>1.Acompañar técnicamente la elaboración del plan de trabajo y cronograma en el marco de la formulación del Plan Especial de Salvaguardia (PES) por parte del Cabildo Muisca de Bosa</t>
  </si>
  <si>
    <t>1. Documentos normativos-Número de documentos:3</t>
  </si>
  <si>
    <t>En el mes de febrero se llevó a cabo reunión con la Dirección de arte, cultura y patrimonio de la SCRD,  con el objeto de reanudar la articulación en los procesos de inclusión en la LRPCID.  También se revisó la reanudación de actividades para el acompañamiento articulado al proceso de formulación de Plan Especial de Salvaguardia del Festival del Sol y la Luna - Jizca Chia Zhue que adelanta el Cabildo Indígena Muisca de Bosa   https://drive.google.com/drive/u/1/folders/1TWrGaeMD1svKTUF9yj4mXE0n19vdD0gd</t>
  </si>
  <si>
    <t>"En el mes de marzo se llevaron a cabo vários espacios con el Cabildo Muisca de Bosa, con el fin de elaborar y concertar el plan de trabajo para la elaboración del PES. 
-03-03-2022: se llevó a cabo reunión con autoridades del Cabildo muisca de Bosa, con el fin de retomar el cronograma de actividades para la elabración del PES. 
-14-03-2022:  se llevó a cabo reunión en la sede del Cabildo muisca de Bosa, con el propósito de apoyar en la definición y conformación del Equipo de trabajo para la elaboración del PES.
-29-03-2022: se desarrolló reunión en la sede del Cabildo muisca de Bosa, con el objetivo de concertar una versión preliminar del plan de trabajo. Así mismo se abordaron los contenidos y caracteristicas de los PES , a través de la revisión de vários de estos instrumentos del orden nacional, con el objeto de avanzar en la construcción de la propyesta metodólogica para la elaboración del PES del Festival Jzca Chia Zue."     https://drive.google.com/drive/u/1/folders/13xCQ3kVZ3GUeYAL5rFC3ymcReVK2tgYb</t>
  </si>
  <si>
    <t>En el mes de abril se llevaron a cabo varios espacios con el Cabildo Muisca de Bosa, con el fin de elaborar y concertar el plan de trabajo para la elaboración del PES. 
04042022-Reunión preparatoria con la SCRD y con el Cabildo Muisca de Bosa, con el fin de concertar el desarrollo de un espacio interinstitucional con la Alcaldía local de Bosa y las autoridades del Cabildo Muisca. 
05042022-Reunión interinstitucional con la Alcaldía local de Bosa, con el objeto de articular acciones para e desarrollo del PES, con el objeto de articular acciones para la formulación del PES. 
05042022-Sesión de trabajo con el Equipo de técnico del Cabildo Muisca de Bosa con el objeto de definir la metodología para la elaboración del PES.</t>
  </si>
  <si>
    <t>Sin observaciones.</t>
  </si>
  <si>
    <t>En el mes de mayo se continúo acompañando al Cabildo Muisca de Bosa en la consolidación del plan de trabajo y propuesta metodológica para la formulación del Plan Especial de Salvagaurdia. El Plan de trabajo fue aprobado en asamblea interna del Cabildo (no participa ninguna entidad) y remitido a la SCRD, de acuerdo a los procedimientos establecidos en la Resolución 408 de 2020. Con lo anterior se da por concluida la tarea.</t>
  </si>
  <si>
    <t>2.Suscribir un convenio con el Cabilo Muisca para la formulación del Plan especial de salvaguardia (PES)</t>
  </si>
  <si>
    <t>Se solicitó reunión  con el jefe de la OAJ a fin de recibir orientaciones para iniciar la estructuración del convenio</t>
  </si>
  <si>
    <t>Se llevó a cabo reunión con el apoyo jurídico de la SDAP, Daniela Sánchez Bernal, con el objeto de recibir pautas para la elaboración del esudio previo del convenio a suscribirse con el Cabildo Muisca de Bosa.</t>
  </si>
  <si>
    <t>3.Acompañar técnicamente la elaboración de la primera versión del documento del Plan Especial de salvaguardia-PES, de acuerdo con el plan de tabajo y cronograma presentado</t>
  </si>
  <si>
    <t>Actividad programada para el segundo semestre.</t>
  </si>
  <si>
    <t>Avanzar en la gestión de la inclusión de la Creación Colectiva del Teatro La Candelaria en la Lista representativa de patrimonio cultural inmaterial del ámbito distrital (LRPCID) -Declaratoria 2.</t>
  </si>
  <si>
    <t>1.Acompañar el ajuste del documento de postulación de la manifestación del patrimonio cultural inmaterial para la inclusión en la LRPCID</t>
  </si>
  <si>
    <t>"En el mes de febrero se llevaron a cabo várias reuniones con el objeto de concertar un plan de trabajo con los miembros del Teatro la Candelaria y la Gerencia de arte drámatico del IDARTES. Esta última como entidad aliada del proceso. Como producto de estas sesiones se cuenta con un plan de trabajo concertado para el ajuste y presentación de la Postulación. 
-09-02-2022: elaboración del plan de trabajo en conjunto con IDARTES. 
-11-02-2022: presentación de la propuesta de Plan de Trabajo a integrantes del Teatro la Candelaria 
-14-02-2022: Reunión de socialización del plan de trabajo</t>
  </si>
  <si>
    <t>"En el mes de marzo se continúo con el proceso de ajuste al documento de postulación a la LRPCID de la CReación colectiva del Teatro la Candelaria. Para ello se llevaron a cabo vários espacios de retroalimentación del documento, tanto al interior del Equipo de PCI, como con las integrantes del Teatro la Candelaria encargados del proceso. 
-09032022 Reunión de retroalimentación del documento con el Teatro la Candelaria. 
-14032022 Presentación interna (Equipo de PCI) del documento de postulación
-30032022 Taller para la definición del nombre de la manifestación"</t>
  </si>
  <si>
    <t>En el mes de abril se continó con el proceso de ajuste del documento de postulación de la Creación Colectiva del Teatro La Candelaria. Para ello se desarrollaron varios espacios de trabajo con integrantes del Teatro la Candelaria y la Gerencia de arte dramático del IDARTES,  con el fin de hacer ajustes y retroalimentación al documento. Se cuenta con una primera versión ajustada, la cual fue presentada a la Mesa de Valoración del IDPC y socializada con profesionales de la Gerencia de arte dramático del IDARTES.
Se adjunta primer borrador completo del documento de postulación.</t>
  </si>
  <si>
    <t>Actividad concluida en el mes de abril</t>
  </si>
  <si>
    <t>2.Presentar el documento de postulación en la Mesa de Valoración del IDPC</t>
  </si>
  <si>
    <t>El 21042022 Se llevó a cabo la presentación del documento de Postulación de la Creación Colectiva del Teatro La Candelaria en la Mesa de Valoración del IDPC. Dicha Mesa aprobó el documento para su presentación ante el CDPC. Se adjunta Listado de asistencia y borrador del acta (no ha sido aprobada por los y las integrantes de la mesa).</t>
  </si>
  <si>
    <t>En los soportes no se observa evidencia de la reunión de la Mesa de Valoración del 21 de abril; los soportes corresponden a los mismos reportados para la tarea 1 de la actividad. Revisar y realizar los ajustes del caso.
Dependencia informa que se realizará la entrega de soportes en el periodo de mayo cuando inicia la tarea.</t>
  </si>
  <si>
    <t>el 21042022 Se llevó a cabo la presentación del documento de Postulación de la Creación Colectiva del Teatro La Candelaria en la VI Mesa de Valoración del IDPC. Dicha Mesa aprobó el documento para su presentación ante el CDPC. La  versión final del acta fue suscrita y aprobada por el presidente de la reunión (Director Patrick Morales) y los secretarios ( Profesionales Equipo PCI: Blanca Gómez Lozano y Nicolas Lozano Galindo).</t>
  </si>
  <si>
    <t>3.Acompañar la elaboración del plan de trabajo y cronograma en el marco de la formulación del Plan Especial de Salvaguardia (PES) concertado con el Teatro La Candelaria</t>
  </si>
  <si>
    <t>Actividad  programada para el segundo semestre</t>
  </si>
  <si>
    <t>1.Elaborar el documento de postulación de la manifestación del patrimonio cultural inmaterial para la inclusión en la LRPCID</t>
  </si>
  <si>
    <t>"En el mes de febrero se  inició la realización de espacios participativos para la construcción del documento de postulación de la cultura bogotana de la bicicleta. 
-16022022:Pista pal ciclista_Memoria 
-23022022: Todas las bicis van_Territorio
"</t>
  </si>
  <si>
    <t>En el mes de abril se continuó con el proceso de elaboración del  documento de postulación de la Cultura bogotana del Uso y disfrute de la bicicleta a la LRPCID. Durante el mes de abril se inició el proceso de consolidación, revisión y retroalimentación del documento. Se adjunta como evidencia el primer borrador del mismo.</t>
  </si>
  <si>
    <t>Las evidencias aportadas corresponden a la actividad de "de la Creación Colectiva del Teatro La Candelaria". Revisar y realizar los ajustes del caso.</t>
  </si>
  <si>
    <t>En el mes de mayo se continúo con el proceso de elaboración del  documento de postulación de la Cultura bogotana del Uso y disfrute de la bicicleta a la LRPCID. El borrador consolidado fue radicado ante la Secretaría Distrital de Movilidad, con quien se tiene suscrito un convenio específico para la elaboración del documento de Postulación.</t>
  </si>
  <si>
    <t>Actividad programada para el mes de junio.</t>
  </si>
  <si>
    <t>El 17052022 se llevó a cabo la VII Mesa de valoración. En dicho espacio se presentó el documento de postulación de la Cultura bogotana del uso y disfrute de la bicicleta a la LRPCID. La Mesa de Valoración aprobó el documento de postulación, previa elaboración de ajustes y correcciones al mismo. Se adjunta el listado de asistencia y el borrador del acta (El acta no ha sido aprobada por los integrantes de la Mesa).</t>
  </si>
  <si>
    <t>3.Realizar el documento de metodología para la elaboración del PES</t>
  </si>
  <si>
    <t>Acompañar a las comunidades, organizaciones y entidades para la salvaguardia de manifestaciones culturales</t>
  </si>
  <si>
    <t>1.Realizar mesas de trabajo con las comunidades y grupos de interés para la solicitud de postulación de manifestaciones en la LRPCID, casos: Palo de Ahorcado y Plaza de Mercado Samper Mendoza</t>
  </si>
  <si>
    <t>En el mes de abril se continuó con el acompañamiento a las organizaciones sociales de Ciudad Bolívar,  promotoras del proceso de reconocimiento de las prácticas asociadas al Palo del ahorcado como patrimonio de la ciudad.  Para ello se asistió al Comité de publicaciones desarrollado el 07042022, en dicho Comité fue aprobada la estructura y contenidos de la publicación, así como el formato del mismo. De otra parte se desarrollaron actividades para la recolección de insumos para la elaboración de los textos de la publicación y para estructurar un documento de postulación. Para ello se asistió, conjuntamente con los Equipos de comunicación y publicaciones, a varios eventos de la celebración de Semana Santa en la localidad de Ciudad Bolívar.</t>
  </si>
  <si>
    <t>En el mes de mayo se continúo con el acompañamiento a las organizaciones sociales de Ciudad Bolívar, promotoras del proceso de reconocimiento de las prácticas asociadas al Palo del ahorcado como patrimonio de la ciudad. Para ello se llevaron a cabo reuniones de seguimiento al proceso de elaboración de los texos de la publicación del Palo del ahorcado, la cual se está elaborando en coordinación con el Sello editorial del IDPC.</t>
  </si>
  <si>
    <t>1.Realizar los talleres de preproducción, producción y post producción de las piezas de divulgación de la etapa de creación de la metodología de inventario en Bosa, Suba y Usme</t>
  </si>
  <si>
    <t>2.Servicio de salvaguardia al patrimonio inmaterial-Número de procesos de salvaguardia efectiva del
patrimonio inmaterial:1</t>
  </si>
  <si>
    <t>Durante el mes de febrero, una vez contratado el quipo de inventario de PCI, se dio inicio a la planeación y preparación de los encuentros que se desarrollarán durante el primer semestre con los Equipos locales de inventario de Suba, Bosa y Usme, en el marco de la Etapa de creación de la metodología de inventario; para ello se realizaron 7  reuniones de planeación,tanto al interior del equipo de inventario, como con el equipo de comunicaciones del IDPC, para definir el cronograma de trabajo en los territorios. Una vez se terminó esta etapa de planeación se dió inicio a los encuentros locales
En este periodo se llevaron a cabo 3 encuentros con los equipos locales de inventario
22022022_Primer encuentro Proceso Inventario PCI Suba Etapa Creación
23022022_Primer encuentro Proceso Inventario PCI Bosa Etapa Creación
24022022_Primer encuentro Proceso Inventario PCI UsmeEtapa Creación     https://drive.google.com/drive/folders/17X4oURfqX_D9liqpHjaMVKrpnA9-XDBD</t>
  </si>
  <si>
    <t>Durante el mes de marzo se desarrollaron, además de los encuentros programados con los equipos locales de investigación de Suba, Bosa y Usme, 13 encuentros de asesoría y acompañamiento a estos equipos para la revisión y ajuste de la información recolectada durante la etapa de investigación, y para la creación de escaletas de preproducción de los productos audiovisuales. 
Por otro lado se desarrollaron 2 reuniones de planeación de los encuentros con los Equipos locales de inventario,  junto al equipo de comunicaciones.
Se llevan a cabo 9 encuentros con los equipos locales de inventario
010302022_Suba Segundo encuentro etapa de creación 
020302022_Bosa Segundo encuentro etapa de creación 
03032022_Usme Segundo encuentro etapa de creación 
09032022_Plenaria_Tercer encuentro Etapa de creación 
16032022_Plenaria_Cuarto encuentro Etapa de creación 
18032022_Suba Quinto encuentro etapa de creación 
19032022_Usme Quinto encuentro etapa de creación
20032022_Bosa Quinto encuentro etapa de creación
31032022_Plenaria Sexto encuentro etapa de creación
Y 3 Mesas de trabajo del equipo inventario para revisión, ajustes y  seguimiento a la etapa de creación de la metodología de inevntario de PCI:
07032022 Reunión seguimiento equipo Inventario
22032022_ Reunión seguimiento equipo inventario
28032022 Balance etapa creación inventarios      https://drive.google.com/drive/folders/11xVzWTsFFYMeLs42QTMFwqoAnl0FF2zc</t>
  </si>
  <si>
    <t>En el mes de abril se llevaron acabo 7 jornadas de producción de las piezas de divulgación de la etapa de creación de la metodología de inventario
07042022_Bosa_Producción -Rodaje1_Oficios Tradicionales
09042022_Bosa_ Producción -Rodaje _Barrio El Regalo
10042022_Bosa_ Producción -Rodaje2 _OficiosTradicionales
19042022_Suba_Producción- Rodaje_Arte cosnstrucción de memoria
20042022_Suba_Producción- Rodaje_Huertas 
23042022_Bosa_Producción-Rodaje1_humedales
26042022_Bosa_Producción-Rodaje2_humedales
Además de estos encuentros se realizaron 26 jornadas de asesoría y acompañamiento a los miembros de los equipos locales de investigación de Suba, Bosa y Usme, en estos espacios se realizó la construcción de escaletas y planes de rodaje que hacen parte de la biblia de producción de cada una de las piezas de divulgación.
Se desarrollaron 2 reuniones del equipo de inventario de PCI para hacer seguimiento a las acciones desarrolladas en cada una de las 3 localidades</t>
  </si>
  <si>
    <t>De acuerdo con el producto establecido, hace falta el registro fotográfico y la memoria taller, correspondiente a las jornadas de producción.</t>
  </si>
  <si>
    <t>Para el mes de mayo se desarrollaron 7 jornadas de producción de los productos de divulgación de la etapa de creación  de la metodología de inventario en las localidades de Bosa y Suba:
03052022_Suba_Producción Rodaje Educación popular
11052022_Suba_Producción Rodaje Humedales
14052022_Bosa_Producción Rodaje Festivales
17052022_Suba_Suba_Producción Rodaje Humedales
19052022_Suba_Producción Rodaje Artes 
22052022_Bosa_Producción Rodaje Oficios tradicionales
23052022_Bosa_Producción Rodaje Barrio El Regalo
Se llevaron a cabo 11 encuentros con los equipos locales de inventario  de las 3 localidades donde el proyecto hace presencia, en estos encuentros se realizaron asesorías para la construcción de escaletas y acompañamiento en el inicio de la contrucción de la sábana de producción.
El equipo de inventario del IDPC tuvo 2 jornadas de seguimiento a las actividades que se desarrollaron durante el mes y se revisaron los acuerdos para el resto del semestre; ademas de esto se reunieron los equipos de inventario y comunicaciones en 3 ocasiones para hacer seguimiento a los avances de los productos de divulgación del inventario de PCI</t>
  </si>
  <si>
    <t>2.Consolidar las fichas de registro e información asociadas a las manifestaciones identificadas en el 2021</t>
  </si>
  <si>
    <t>Durante este periodo no se realizaron acciones para este producto, el reporte de la misma está programado para el segundo semestre de 2022</t>
  </si>
  <si>
    <t>Las actividades para este producto se realizarán a aprtir del segundo semestre de 2022</t>
  </si>
  <si>
    <t>3.Avanzar en el proceso de gestión para el desarrollo de la herramienta de registro colaborativo del PCI</t>
  </si>
  <si>
    <t>Informe de avance del proceso de gestión</t>
  </si>
  <si>
    <t>4.Elaborar la primera versión de la metodología de inventario en articulación con el sello editorial del IDPC</t>
  </si>
  <si>
    <t>Se desarrolló una reunión con el equipo de publicaciones para definir la estructura inicial del índice de la publicación de la metodología de inventario para presentar al comité editorial del IDPC.
01042022_Publicación Metodología inventario
Se realizó la presentación y discusión de la estructura general del índice en el comité editorial del IDPC. 
07042022_Comité editorial IDPC</t>
  </si>
  <si>
    <t>Se elabora el Plan de trabajo para la puesta en común la elaboración de la publicación de la metodología de inventario de Patrimonio de Cultural Inmaterial</t>
  </si>
  <si>
    <t>1.Realizar encuentros institucionales/ciudadanos para dar a conocer la metología de inventario del Patrimonio Cultural Inmaterial -PCI</t>
  </si>
  <si>
    <t>Las actividades planetadas para este producto se desarrollarán en el segundo semestre de 2022</t>
  </si>
  <si>
    <t>2.Realizar mesas de acompañamiento técnico a las dependencias y equipos del IDPC que implementen procesos de identificación del patrimonio cultural inmaterial</t>
  </si>
  <si>
    <t>Se desarrolló reunión de apoyo en la asesoría técnica del capítulo de patrimonio del estudio de prefactibilidad del proyecto Regiotram del Sur. La asesoría se ha solicitado desde el proyecto 7 entornos con el objeto de  acercarse y conocer los procesos de identificación patrimonial  que han llevado a cabo en la zona relacionada con el proyecto, y sus resultados. 
21042022_Listado de asistencia_Reunión regiotram del sur
Se realizan 4 reuniones en el marco de la articulación para la consolidación del Parque Arqueológico de Usme,  el equipo de inventario viene brindando el apoyo metodológico para este proceso
01042022_ Jornada de Trabajo USME.. 
05042022_ Planeación metodológica FDL-IDPC.. 
08042022_Reunión trabajo énfasis recorridos FDL
25042022_Parque Arqueológico Planeación y logística</t>
  </si>
  <si>
    <t>Se asiste a reunión para la revisión del POT y la articulación de las funciones del IDPC al Decreto 070, la reunión fue citada por la Subdirección de Protección e Intervención del Patrimonio.
09052022_ Reunión revisón POT
Desde el euqipo de Espacio Publico de la Subdirección de intervención se realizó reunión en la cual se presentó por parte del equipo de EP la necesidad de articular con el quipo de inventario en el procedimiento de evaluación de proyectos de intervención en espacio público con miras  alos ajustes que deben realizarse al Decreto 070 
Se asiste a reuniones en el marco de la articulación del parque Arqueológico de Usme
Se sigue acompañando el inventario de PCI en el PEMP Teusaquillo</t>
  </si>
  <si>
    <t>1.Elaborar documento de fundamentación metodológica de los procesos de formación en patrimonio</t>
  </si>
  <si>
    <t>En relación con la fundamentación de la metodología del programa se avanzó en la definición de los momentos metodológicos y sus alcances, la identificación de algunos elementos para la elaboración del documento metodológico: definición de principios, la participación como concepto y práctica, los mínimos metodológicos, la definición de lenguajes. Para ello se adelantaron reuniones del equipo del programa de formación.
Así mismo, se definieron mínimos de la estructura del contenido de la metodología del programa de formación y se definió la primera versión de la estructura de contenidos del documento de fundamentación de la metodología del programa.</t>
  </si>
  <si>
    <t>Con el propósito de avanzar en la construcción de la metodología del programa de formación que favorece la ampliación de la cobertura y de los escenarios de formación agenciados por el programa, se realizaron las siguientes actividades:
- Se ajustó la tabla de contenidos del documento metodológico, procurando la claridad y concreción de los planteamientos, así como la agilidad en los desarrollos de contenidos para que el documento sea riguroso y poco extenso. 
- A partir de la estructura metodológica se compartieron los sentidos conceptuales y metodológicos de cada aparte del documento al equipo de formación a través de reunión realizada el 12 de mayo.
- Se brindaron orientaciones desde la coordinación del programa a cada profesional del programa a cargo de los contenidos del programa para avanzar con la revisión documental y escritura del documento metodológico, se socializó la distribución de los contenidos entre el equipo encargado de esta labor y las fechas de entrega de avances, todo ello se compartió en reunión de equipo realizada el 20 de mayo.
- A partir de la estructura del documento metodológico acordado, se realizan desarrollos en algunos apartes del documento relacionados con la justificación de la propuesta, los antecedentes y la fundamentación pedagógica desde la IAP, los cuales fueron articulados al documento metodológico general.
- Con el fin de extraer las reflexiones de los procesos comunitarios adelantados, se procedió con la revisión de los proyectos de aula y planeación de otros procesos formativos que se agencian desde el programa y la organización de la información en una matriz para identificar líneas discursivas que a futuro permitan consolidar el documento que consolide reflexivamente los desarrollo metodológicos de los procesos que se llevan a cabo con niños, niñas y adolescentes. Dichas reflexiones, basadas en la practica de formación con niños, niñas y adolescnentes con la nueva metodología del programa, aportan al fortalecimiento de la fundamentación de la metodología y el redireccionamiento de contenidos, horizontes y momentos metodológicos.</t>
  </si>
  <si>
    <t>2.Diseñar la caja de herramientas metodológicas para promover la participación de niños, niñas y adolescentes</t>
  </si>
  <si>
    <t>Se ha avanzado en la construcción de herramientas metodológicas en torno a procesos de formación que se han desarrollado en el marco de la articulación de proyectos estratégicos del IDPC y programas del IDPC.
A la fecha se  cuenta con planeaciones en las que se registran estas herramientas metodológicas, concretamente frente a los siguientes procesos y temas:
- Conversatorio los niños y niñas sueñan el museo (Candelaria), proceso articulado con el Museo de Bogotá
- Proceso de activación del parque arqueológico en el marco del proyecto de aula del IED Diego Montaña Cuellar (Usme)
- FUNDACIÓN JEUG KING HYCATÁ, proceso articulado con la Estrategia de Participación</t>
  </si>
  <si>
    <t>"- Se realizó seguimiento y balance de los procesos de formación en otros espacios formativos que agencia el programa, para ello se convocaron dos reuniones con el equipo del programa de formación en las que cada profesional presenta los principales avances, retos y reflexiones derivadas de cada proceso y desde la coordinación se brindan orientaciones de orden metodológico. Este balance da pistas para definir las categorías para el diseño de herramientas metodológicas y la organización de aquellas herramientas ya creadas a partir de los procesos de formación desarrollados con la nueva metodología del programa. 
- Se elaboró y compartió formato a través del cual se registrarán las herramientas metodológicas que se están creando en el marco de los procesos de formación asociados con los proyectos y programas del IDPC como el parque arqueológico y del patrimonio cultural, el Museo de Bogotá y el Museo de la Ciudad Autoconstruida".</t>
  </si>
  <si>
    <t>1.Formalizar acuerdos de implementación de procesos de formación con Instituciones Educativas Distritales -IED</t>
  </si>
  <si>
    <t>1.Documentos normativos-Número de documentos:1</t>
  </si>
  <si>
    <t>Presentación y formalización de acuerdos para la implementación del programa de formación en Patrimonio Cultural en Instituciones Educativas Distritales (Civinautas) en el marco del Convenio interadministrativo 3012007 IDPC-SED: IED Juan de la Cruz Varela (21 de febrero), IED José    https://drive.google.com/drive/folders/1fBRceBIF8zRkRiE7Ndkm6GS4wncdgLUY</t>
  </si>
  <si>
    <t>Presentación y formalización de acuerdos para la implementación del programa de formación en Patrimonio Cultural en Instituciones Educativas Distritales (Civinautas) en el marco del Convenio interadministrativo 3012007 IDPC-SED: IED Ciudad de Montreal (1 de marzo) e IED Diego Montaña Cuellar (4 de marzo).     https://drive.google.com/drive/folders/1EvGHX2zRkdfltRA0mDaeSlDziKIyEE8L</t>
  </si>
  <si>
    <t>La formalización de los acuerdos para la implemantación se realizó en su totalidad durante los meses de febrero y marzo.</t>
  </si>
  <si>
    <t>La formalización de los acuerdos para la implementación se realizó en su totalidad durante los meses de febrero y marzo.</t>
  </si>
  <si>
    <t>2.Planear y ejecutar proyectos de aula para el desarrollo de procesos de formación en patrimonio cultural con niños, niñas y adolescentes</t>
  </si>
  <si>
    <t>Proyectos de aula Mes vencido (se reporta marzo)
Se avanzó en la formulación y ejecución de 8 proyectos de aula en las Instituciones Educativas Distritales vinculadas: 
* Pablo de Tarso (Bosa): El patrimonio y el buen trato. (1 proyecto de aula). Es un proyecto de aula implementado con niños y niñas principalmente de los grados 3º, 4º y 5º (y algunos estudiantes de 6º), se implementa en jornada contraria, los estudiantes se vinculan voluntariamente. El proyecto está abordando el cuerpo como primer patrimonio, los lugares icónicos de la localidad de Bosa, el reconocimiento de las niñas y niños como parte del grupo de Civinautas, reflexiones en torno a la identidad, la diversidad y la memoria.
* Diego Montaña Cuellar (Usme): (4 proyectos de aula -1 título por definir-). En esta IED se desarrollan actualmente 5 proyectos de aula en jornada contraria y los estudiantes se vinculan voluntariamente. El proyecto Explorando mis sentires, se desarrolla con estudiantes de los grados 6º y 7º, propone una exploración del entorno y la ciudad partiendo del reconocimiento de los territorios próximos, las actividades se han enfocado en la identificación de intereses y construcciones personales alrededor de preguntas iniciales sobre el entorno. El proyecto Yo también hago historia, se ha venido desarrollando desde el año 2021 con niños y niñas de los grados 3º, 4º y 5º,  está enfocado en promover y reforzar en los estudiantes el cuidado de las personas, los objetos, los lugares, el entorno y otros seres vivos. Se han realizado actividades relacionadas con el reconocimiento del nombre como medio para realizar una identificación inicial ante el grupo, generar espacios de diálogo e intercambio de expectativas. El proyecto Un ecosistema citadino. se desarrolla con niños y niñas de los grados 3º, 4º y 5º, se enfoca en abordar el concepto de ciudad como organismo, generar sentido de apropiación, desarrollar el pensamiento crítico como habilidad, que los niños y niñas se reconozcan como agentes de cambio en la actualidad y proyectados hacia el futuro. Las actividades que se han desarrollado se enfocan en la identificación de intereses, generar un ambiente de confianza y participación, crear identidad y pertenencia al grupo de Civinautas. En esta IED se desarrollan otro proyecto de aula cuyo título no se ha definido. Este se realiza con estudiantes de los grados 8º y 9º, vinculado con las TICs como herramienta de recolección de información relacionada con la apropiación y documentación de espacios de interés que permitan el reconocimiento y apropiación de los patrimonios presentes en la ciudad, en relacion con ellos mismos. Con este objetivo se han desarrollado actividades de reconocimiento como parte del programa Civinautas e identificación de intereses.
* Ciudad de Montreal (Ciudad Bolivar): Los ambientes del patrimonio. (1 proyecto de aula). Es un proyecto que está vinculado al énfasis medio ambiental del colegio y se articula con el área de ciuencias naturales. Se desarrolla con estudiantes de los grados 1º, 2º, 3º, 4º y 5º. Se enfoca en establecer diálogos y reflexiones alrededor de lo cercano, relacionando el medio ambiente y los patrimonios, contribuyendo a la apropiación del territorio. Se han desarrollado actividades relacionadas con el cuidado del planeta y el cuidado del agua relacionado con el autocuidado, como parte del reconocimiento del cuerpo como primer patrimonio.
* Juan de la Cruz Varela (Sumapaz): Repensar la ciudad desde la ruralidad. (1 proyecto de aula). Esta IED se ubica en la zona rural de Bogotá, en la vereda La Unión de la localidad de Sumapaz. Los estudiantes vinculados son de grado 6º y 7º. El proyecto de aula se enfoca en la apropiación y reconocimiento del entorno rural como parte de la ciudad a través de espacios de participación y reflexión que lo vinculen con los patrimonios presentes principalmente en la localidad. Se han realizado actividades relacionadas con la identificación de intereses de los estudiantes y</t>
  </si>
  <si>
    <t>"Proyectos de aula mes vencido (se reporta abril).
Se avanzó en la formulación y ejecución de 9 proyectos de aula en las Instituciones Educativas Distritales vinculadas: 
* Pablo de Tarso (Bosa): El patrimonio y el buen trato. (1 proyecto de aula). Es un proyecto de aula implementado con niños y niñas de los grados 3º, 4º y 5º (y algunos estudiantes de 6º), se implementa en jornada contraria, los estudiantes se vinculan voluntariamente. El proyecto está transitando hacia los territorios próximos, reconociendo la historia del colegio, su memoria histórica, el territorio en el que se ubica y cómo este lugar se vincula con la cultura muisca. 
* Diego Montaña Cuellar (Usme): (5 proyectos de aula -2 títulos por definir-). En esta IED se desarrollan actualmente 5 proyectos de aula en jornada contraria y los estudiantes se vinculan voluntariamente. El proyecto Explorando mis sentires, se desarrolla con estudiantes de los grados 6º y 7º, propone una exploración del entorno y la ciudad partiendo del reconocimiento de los territorios próximos, las actividades se han enfocado en la apropiación del territorio utilizando estrategias como el radioteatro. El proyecto Yo también hago historia, se ha venido desarrollando desde el año 2021 con niños y niñas de los grados 3º, 4º y 5º, está enfocado en promover y reforzar en los estudiantes el cuidado de las personas, los objetos, los lugares, el entorno y otros seres vivos. Se han realizado actividades relacionadas con el reconocimiento de los niños y niñas como parte del grupo de Civinautas y el reconocimiento de los entornos próximos por los que circulan en su cotidianidad, este proyecto de aula se vincula con las acciones desarrolladas en articulación con el Parque Arqueológico. El proyecto Un ecosistema citadino. se desarrolla con niños y niñas de los grados 3º, 4º y 5º, se enfoca en abordar el concepto de ciudad como organismo, generar sentido de apropiación, desarrollar el pensamiento crítico como habilidad, que los niños y niñas se reconozcan como agentes de cambio en la actualidad y proyectados hacia el futuro. Las actividades que se han desarrollado se enfocan en el reconocimiento de los lugares favoritos del entorno próximo, el origen de la familia, comprendiendo la diversidad de familias existentes y el reconocimiento de los niños y niñas como parte del grupo de Civinautas que desarrolla el proyecto. En esta IED se desarrollan otros dos proyectos cuyos títulos no se han definido. Uno de ellos, con estudiantes de los grados 8º y 9º, vinculado con las TICs como herramienta de recolección de información relacionada con la apropiación y documentación de espacios de interés que permitan el reconocimiento y apropiación de los patrimonios presentes en la ciudad, en relacion con ellos mismos. Con este objetivo se han desarrollado actividades de cartografías corporales y reconocimiento del entorno, así como una exploración de la Bitácora que proporcionó el programa de formación. Un último proyecto de aula , cuyo título está por definir, inició durante el presente mes en esta IED con estudiantes de los grados 7º y 8º, desarrollando actividades iniciales de cohesión grupal, reconocimiento de sí mismos a través de sus nombres, sus características y sus lugares de origen. 
* Ciudad de Montreal (Ciudad Bolivar): Los ambientes del patrimonio. (1 proyecto de aula). Es un proyecto que está vinculado al énfasis medio ambiental del colegio y se articula con el área de ciencias naturales. Se desarrolla con estudiantes de los grados 1º, 2º, 3º, 4º y 5º. Se enfoca en establecer diálogos y reflexiones alrededor de lo cercano, relacionando el medio ambiente y los patrimonios, contribuyendo a la apropiación del territorio. Se han desarrollado actividades relacionadas con el reconocimiento de los niños y niñas, visibilización de las culturas indígenas y sus luchas y la conmemoración del día de la tierra. 
* Juan de la Cruz Varela (Sumapaz): Repensar la ciudad desde la ruralidad. (1 proyecto de aula). Esta IED</t>
  </si>
  <si>
    <t>3.Beneficiar a niños, niñas y adolescentes en procesos de formación en patrimonio cultural en el ciclo de educacion integral en Instituciones Educativas Distritales</t>
  </si>
  <si>
    <t>2.Servicio de asistencia técnica en educación artística y cultural-Número de asistencias técnicas:6800</t>
  </si>
  <si>
    <t>"Reporte cualitativo (febrero)
A finales del mes de febrero se inició implementación con la IED Pablo de Tarso en la localidad de Bosa, con quien se tiene un pacto de cobertura de 80 estudiantes beneficiados para el 2022, estos son distribuidos en 8 grupos. Se realizó una actividad con 2 grupos  sobre los acuerdos de convivencia y participación en torno al programa de formación patrimonial Civinautas.
Con las demas IED con quienes se realizará la implememtacion del Programa se solicitaron los listados de estudiantes inscritos, para generar los listados de asistencia a las actividades planeadas mensuales, estos listados son insumo para la realización del reporte cuantitativo que se realiza mes vencido; debido a la revisión, consolidación y sistematización en el proceso de reporte. "    https://drive.google.com/drive/folders/1fBRceBIF8zRkRiE7Ndkm6GS4wncdgLUY</t>
  </si>
  <si>
    <t>Reporte cualitativo (marzo)
Durante el mes de Marzo se dió inicio a la implementación del Programa en la IED Ciudad de Montreal con un pacto de cobertura de 450 estudiantes los cuales han sido distribuidos en 15 grupos, para este mes de implementación de la caja de herramientas se ha abordado un proceso de sensibilización con base en ejercicios seleccionados por el docente y entrelazados con la metodología escalar, se desarrollaron temáticas sobre el lugar que habitamos. Con la IED Juan de la Cruz Varela se tiene un pacto de cobertura de 35 estudiantes organizados en un solo grupo de atención, en este mes que se da inicio en la implementación se desarrollarón temáticas de socialización del programa con los estudiantes, actividades de la caja de herramientas Somos como somos, la voz de mi cuerpo, se lograrón propiciar espacios de investigación y reflexión por parte de los estudiantes en el reconocimiento de  la importancia de conocer su territorio próximo, al igual que la ciudad como parte de su  patrimonio cultural. 
Con la IED Diego Montaña Cuellar donde se tiene un pacto de cobertura de 350 estudiantes, organizados en 11 grupos. Se desarrollaron temáticas sobre Indagación autónoma de la historia de su nombre, invitación a los estudiantes a proyectar los lugares patrimoniales que quicieran conocer, se logró dar la bienvenida al programa y vinculación al mismo desde la elaboración de distintivos y/o creaciones personales que permitieron el conversar y trabajar colaborativamente.
Con la IED Agusntín Nieto Caballero, se tiene un pacto de cobertura de 140 beneficiados distribuidos en 4 grupos, en este primer mes de implementación se realizan actividades de socilaización del Programa, centrandose en el reconocimiento de nuestros territorios próximos y patrimoniales. Con la IED Pablo de Tarso se realizarón actividades que llevaron a reflexionar a los estudiantes sobre los espacios relacionados con el estudio del patrimonio lo que posibilitó generar acercamientos iniciales a los intereses de los niños y niñas, gustos, intereses y conocimietnos previos. La autoestima, los proceos de conocimiento emocional y el acercamiento entre pares, constituyeron un insumo importante para abordar el cuerpo como primer patrimonio, orientando dialogos significativos para generar climas introductorios respecto al programa y sus actividades. Es fundamental resaltar la importancia  en la promoción de actividades orientadas al reconocimiento emociónal en los ambientes de aprendizaje, ya que es determinante en la construcción del conocimiento.   https://drive.google.com/drive/folders/1EvGHX2zRkdfltRA0mDaeSlDziKIyEE8L</t>
  </si>
  <si>
    <t>Reporte Cuantitativo mes de vencido marzo: 
Durante el mes de marzo se dio atención a 709 estudiantes de las Instituciones Educativas Distritales, de los cuales 699 fueron estudiantes nuevos (iniciaron su proceso) en el Programa, se continúa la implementación en 5 Instituciones Educativas Distritales.
Atención por Institución y por localidad:
* Pablo de Tarso en la localidad de Bosa con 67 beneficiados.
* Diego Montaña Cuellar en la localidad de Usme con 106 beneficiados.
* Ciudad de Montreal en la localidad de Ciudad Bolívar con 421 beneficiados. 
* Juan de la Cruz Varela en la localidad de Sumapaz con 20 beneficiados.
* Agustín Nieto Caballero en la localidad de Mártires con 95 beneficiados.
Atención por género:
*Femenino: 355 estudiantes
*Masculino: 354 estudiantes
Al mes de marzo se lleva una atención global de 709 estudiantes beneficiados en el año 2022.
Reporte Cualitativo mes vencido Marzo: 
Durante el mes de Marzo se dio inicio a la implementación del Programa en la IED Ciudad de Montreal con un pacto de cobertura de 450 estudiantes los cuales han sido distribuidos en 15 grupos, para este mes de implementación de la caja de herramientas se ha abordado un proceso de sensibilización con base en ejercicios seleccionados por el docente y entrelazados con la metodología escalar, se desarrollaron temáticas sobre el lugar que habitamos. Con la IED Juan de la Cruz Varela se tiene un pacto de cobertura de 35 estudiantes organizados en un solo grupo de atención, en este mes que se da inicio en la implementación se desarrollaron temáticas de socialización del programa con los estudiantes, actividades de la caja de herramientas Somos como somos, la voz de mi cuerpo, se lograron propiciar espacios de investigación y reflexión por parte de los estudiantes en el reconocimiento de la importancia de conocer su territorio próximo, al igual que la ciudad como parte de su patrimonio cultural. 
Con la IED Diego Montaña Cuellar donde se tiene un pacto de cobertura de 350 estudiantes, organizados en 11 grupos. Se desarrollaron temáticas sobre Indagación autónoma de la historia de su nombre, invitación a los estudiantes a proyectar los lugares patrimoniales que quisieran conocer, se logró dar la bienvenida al programa y vinculación al mismo desde la elaboración de distintivos y/o creaciones personales que permitieron el conversar y trabajar colaborativamente</t>
  </si>
  <si>
    <t>Se requiere que diligencien la pestaña de "SEGUIMIENTO POBLACIONAL", de acuerdo con los criterios de sexo y grupo etario para las 709 personas reportadas. En la columna "ACTIVIDAD" se debe realizar el registro por colegio o espacio.</t>
  </si>
  <si>
    <t>"Reporte Cuantitativo mes de vencido Abril: 
Durante el mes d abril se dió atención a 807 estudiantes de las Instituciones Educactivas Distritales, de los cuales 167 fueron estudiantes nuevos (iniciaron su proceso) en el Programa, se continúa la implementación en 5 Instituciones Educativas Distritales. 
Atención por Institución y por localidad al mes de abril: 
* Pablo de Tarso en la localidad de Bosa 5 beneficiados nuevos. Total al mes de abril: 72  beneficiados. 
* Diego Montaña Cuellar en la localidad de Usme 138 beneficiados nuevos. Total al mes de Abril: 244 beneficiados.
* Ciudad de Montreal en la localidad de Ciudad Bolivar con 8 beneficiados nuevos. Total al mes de Abril: 429 beneficiados. 
* Juan de la Cruz Varela en la localidad de Sumapaz con 16 beneficiados nuevos. Total al mes de Abril: 36 beneficiados.
* Agustín Nieto Caballero en la localidad de Mártires no se reportarón beneficiados nuevos. Total al mes de Abril: 95 beneficiados.
Atención por genero: 
*Femenino: 444 estudiantes 
*Masculino: 432 estudiantes 
Al mes de abril se llevó una atención global de 876 estudiantes beneficiados en Instituciones Educativas Ditritales en el año 2022.
Reporte Cualitativo mes vencido Abril: 
Durante el mes de Abril continúa con el desarrollo del Programa en la IED Ciudad de Montreal, para este mes de implementación de la caja de herramientas se ha abordado un proceso de sensibilización con base en ejercicios seleccionados por el docente y entrelazados con la metodología escalar, se desarrollaron temáticas  de reconocimiento desde el escenario colectivo las particularidades de cada individuo, lo que permite ser más acertados al momento de definir sus intereses, frente al escenario medioambiental y sobre lo propio asociado al patrimonio, ademas de ello se han generado preguntas a partir de los primeros ejercicios propuestos en la bitácora que aportan a la construcción de identidad en el escenario y contexto colectivo e individual. 
Con la IED Juan de la Cruz Varela se facilitaron herramientas que aportan a la apropiación del patrimonio cultural, especificamente el relacionado a las particularidades del territorio rural en el que habitan.
Con la IED Diego Montaña Cuellar fue posible incetivar la curiosidad de los niñas y niñas alrededor de lo que significa e implica ser civinauta, reconociendose a sí mismo como exploradores que cuentan con una serie de elementos identitarios y necesario para el desarrollo de los diversos ejercicios de observación propuesto. En este sentido, fue posible avanzar en el reocnocimiento de su lugar más próximo en la sesiones, su colegio. Así mismo se abordarón nociones patrimoniales desde la esfera individual y familiar, partiendo del cuerpo  y sus diferentes partes como rasgos identitarios, identificando así sensaciones, caracteristicas y experiencias personales, que hablan de quienes son cada uno de los y las adolescentes que participan en el escenario. Luego de esto se trasciende a una esfera familiar que permitió identificar diversos lugares, practicas y tradiciones que al ponerse en diálogo dieron cuenta de lo cultural y tradicional de la ciudad.
Con la IED Agusntín Nieto Caballero las actividades del mes se relacionaron a profundidad con el patrimonio. La mayoría de los estudiantes indaga entre sus allegados acerca del origen de los nombres y apellidos, encontrando que la mayoría de historias hacían alusión a elementos emocionales de carácter romántico, conmemorativo y nostálgico, denotando elementos particulares de que vinculan la identidad con sucesos emocionales acontecidos entre sus padres. Las actividades promovieron diálogos familiares que evocan recuerdos y permite generar climas de confianza interpersonales, generando gran interés y entusiasmo entre los estudiantes al realizar actividades asincrónicas.
Con la IED Pablo de Tarso  las tematicas de este mes se fundamentarón en los presaberes de los niños y  las niñas con relacion a las historias de miedo del colegio como tambien  informa</t>
  </si>
  <si>
    <t>1.Ejecutar los procesos de formación en patrimonio cultural en el proyecto parque arqueológico y patrimonio cultural de Usme y el Museo de Bogotá</t>
  </si>
  <si>
    <t>En relación con la ejecución de los procesos de formación en patrimonio cultural en el proyecto parque arqueológico y patrimonio cultural de Usme y el Museo de Bogotá, se han adelantado las siguientes actividades:
Parque arqueológico:
Se realizaron reuniones para avanzar con la construcción metodológica de los procesos del parque arqueológico y para hacer seguimiento de los acuerdos establecidos entre los programas del IDPC y el equipo de formación alrededor de los procesos de formación con los diversos énfasis. Así mismo, se participó en espacios de articulación interna del IDPC en torno al proyecto para avanzar en el plan de trabajo conjunto y dar inicio a los procesos de formación con niños, niñas y adolescentes con los diferentes énfasis (registro de piezas, comunitativo, recorridos, arqueología comunitaria).
Se avanzó en la definición de temas, acuerdos de implementación de los procesos de formación, definición de grupos participantes y en la reunión con las organizaciones o IED que van a participar del proceso, particularmente en el caso del registro de piezas arqueológicas y en el proceso de arqueología. 
Museo de Bogotá.
* Se dio inicio el proceso de planeación de la formación sobre el monumento de Gonzalo Jiménez de Quesada, que se realizará en articulación con el MdB, con el propósito de generar diálogos con niños, niñas y adolescentes  sobre el patrimonio, los monumentos y la estatuaria pública para así guiar la reflexión sobre la ciudad en la
que vivimos y de qué manera nos apropiamos de ella a partir de su reconocimiento. Este proceso se adelantará con estudiantes del IED Luis Ángel Arango.
* Se planearon aspectos metodológicos, técnicos y logísticos del conversatorio Niñas y Niños en el Museo,  desarrollado entre el equipo educativo del Museo Bogotá (MdB) y el programa de formación, y en articulación con la Corporación Comunitaria Cuyeca de  la localidad Ciudad Bolívar. El conversatorio contó con dos encuentros con los niños y niñas en el MdB,  en el primero (24 de abril) se realizó un  recorrido en el MdB para la apropiación, creación y divulgación sobre la presencia  de la niñez en el Museo por parte de las niñas y niños participantes  del proceso, en el segundo (30 abril) se realizó el conversatorio en el MdB con 6 niños y niñas y adolescentes, quienes expusieron sus creaciones en torno al museo soñado por ellos y ellas.
*Se se aportó a la construcción de la metodología propuesta para el desarrollo del proceso denominado ¡Niñas y Niños custodiamos nuestros patrimonios populares! De la localidad Ciudad Bolívar, en articulación con el equipo educativo del Museo de la Ciudad Autoconstruida y retroalimentada por el MdB. Se presentó la propuesta metodológica del proceso de formación a las organizaciones Corporación comunitaria Cuyeca y Biblioteca Violetta que desarrollan procesos con niños, niñas y adolescentes y se establecieron acuerdos para el desarrollo del proceso.
* Se participó en  reunión de socialización del  equipo  educativo del Museo de la Ciudad Autoconstruida sobre la metodología propuesta para el desarrollo del proceso de formación con niños y niñas de la Fundación Azotea Afro, en especial del primer ejercicio denominado taller de elaboración de muñecos con niños y niñas afros a realizarse el 21 de mayo, para lo que se articuló la metodología del programa de formación. Así mismo, se participó de la  socialización de estrategias articuladas a la caja de herramientas y  al sentido artístico pedagógico a fin de  sumar a la metodología propuesta por la Mediadora del Museo de la Ciudad Autoconstruida.
*FUNDACIÓN JEUG KING HYCATÁ. Se realizaron reuniones de construcción metodológica entre el programa de formación, la Estrategia de Participación y el Museo de Bogotá para desarrollar el proceso de formación en beneficio de los niños y niñas pertenecientes a la FJKH, se actualizó el cronograma para el desarrollo de actividades del primer semestre.</t>
  </si>
  <si>
    <t>No se evidencia soportes del acciones reportadas</t>
  </si>
  <si>
    <t>"En relación con la ejecución de los procesos de formación en patrimonio cultural en el proyecto parque arqueológico y patrimonio cultural de Usme y el Museo de Bogotá, se han adelantado las siguientes actividades:
Parque arqueológico y del patrimonio cultural de Usme:
Se han impulsado 5 procesos de formación con niños, niñas y adolescentes, en articulación con los diferentes programas que participan en el proyecto parque arqueológico y del patrimonio cultural, con diferentes énfasis temáticos. Cada uno de estos procesos procuran aportar a alguno de los componentes (preguión - señalética - Domos) del convenio entre el IDPC y el Fondo de Desarrollo Local de Usme. A continuación se presentan los principales avances:
Proceso con énfasis comunicativo - Casa Cultural Santa Marta: 
Se desarrollaron reuniones de planeación metodológica y operativa, cuyos acuerdos fueron socializados con el grupo de padres de la casa cultural Santa Marta, se avanzó en el formato de planeación de cada uno de los encuentros con metodologías basadas en las artes. 
Se realizó articulación con el área de comunicaciones del IDPC,  con el propósito de identificar la ruta de trabajo conjunta que tribute al proceso de formación con énfasis comunicativo. 
Proceso con énfasis Proyecto de aula -  IED Diego Montaña Cuellar: 
Se llevaron a cabo tres las sesiones del proceso con 21 niñas y niños de grado tercero a quinto de la Institución Educativa Diego Montaña Cuellar, así mismo se realiza el seguimiento, planeación y ajuste de actividades desarrolladas con los equipos de la Subdirección de Divulgación vinculados al proceso. 
Proceso de orientaciones con énfasis ambiental - Organización Mutar y Biblioteca comunitaria Los Soches
Se participó de un encuentro con los líderes de las organizaciones para socialización de la propuesta de formación con niños y niñas, resolver dudas y generar acuerdos. Así mismo se definió el grupo con el que se desarrollará el proceso. Se realizó el proceso de gestión documental, para contar con los formatos de autorización de padre, madre o tutor legal de los niños, niñas o adolescentes participantes. Se planeó metodológicamente las sesiones desarrolladas y se incluye en formatos de planeación, además, de evaluar el desarrollo de las sesiones para ajustar las siguientes y sistematizar aprendizajes. Se realizaron tres sesiones con un grupo de 23 niños, niñas y adolescentes en la vereda los Soches (Biblioteca comunitaria rural las soches)  y la vereda Chiguaza (Organización Mutar) en Usme. Las sesiones desarrolladas fueron plante de saberes a modo de sensibilización, Cartografía social y recorrido en el área arqueológica protegida avanzando en el reconocimiento de la biodiversidad de fauna y flora.
Proceso con énfasis en el registro de piezas arqueológicas - IED Miguel de Cervantes
 Se proyectó el cronograma de actividades para la realización del proceso, y se socializó a los docentes del IED, se realizaron tres reuniones de planeación metodológica, se realizaron dos sesiones en torno al área protegida arqueológica El Carmen. 
Proceso arqueologia comunitaria - IED Olarte
Se realizó un avance en la producción de metodologías pedagógicas con el ánimo de aportar al diseño formativo de niños y niñas en la localidad de Usme en relación a procesos de divulgación del parque arqueológico situado en el predio El Carmen. Se desarrollaron encuentros con el equipo directivo de la IED Olarte y del cuerpo docente perteneciente al área de ciencias sociales con quienes se concretó que el grupo de niños y niñas beneficiarias de los procesos de arqueología comunitaria son 36, pertenecientes al ciclo III (5º y 6º grado para el caso de la IED). Los aportes a las herramientas pedagógicas se inscriben en la “propuesta metodológica y operativa para desarrollar proceso con niños, niñas y adolescentes del IED Olarte en torno a la arqueología comunitaria”; estos aportes se basan en una propuesta que recupera los objetivos del piloto de arqueología comunitaria rea</t>
  </si>
  <si>
    <t>2.Elaborar documento con lecciones aprendidas sobre la implementación de procesos de formación con niños, niñas y adolescentes articulada al proyecto parque arqueológico y patrimonio cultural de Usme y el Museo de Bogotá.</t>
  </si>
  <si>
    <t>3.Beneficiar a niños, niñas y adolescentes en procesos de formación en patrimonio cultural de los programas y proyectos del IDPC</t>
  </si>
  <si>
    <t>Reporte Cuantitativo mes de vencido marzo: 
Atención por Espacio de Formación y por localidad: 
* Fundación Yeung King Hycata en la localidad de las Cruces con 10 beneficiados
Atención por género: 
*Femenino: 6
*Masculino: 4
Al mes de marzo se lleva una atención global de 10 estudiantes beneficiados en el año 2022.
Reporte Cualitativo mes vencido abril:   
En el mes marzo se dio inició a la implementación con el espacio de formación, la Fundación Yeung King Hycata, teniendo en cuenta que estamos iniciando con ellos se realizaron 2 encuentros en los que se han ido sumando niños, niñas. Se desarrollarón actividades de caracterización y diagnóstico de intereses</t>
  </si>
  <si>
    <t>Se realiza reporte de la tarea con la atención de 10 personas, pero no se registra el avance cuantitativo. Así mismo, se requiere que diligencien la pestaña de "SEGUIMIENTO POBLACIONAL", de acuerdo con los criterios de sexo y grupo etario.  En la columna "ACTIVIDAD" se debe realizar el registro por colegio o espacio.
12.05.22. Se requiere preguntar como se está soportando la formación</t>
  </si>
  <si>
    <t>"Reporte Cuantitativo mes de vencido Abril: 
Durante el mes de Abril se dió atención a 12 participantes de  los Otros Espacios de Formación , de los cuales 7 fueron estudiantes nuevos (iniciaron su proceso) en el Programa, se continúa la implementación en 2 espacios de formación.
Atención por Espacio de Formación y por localidad: 
* Fundación Yeung King Hycata en la localidad Santa Fé (barrio las Cruces) 1 beneficiado nuevo. Total al mes de abril: 11 beneficiados. 
*Museo de Bogotá - Conversatorio niños y niñas Patrimonios Populares en la localidad de la Candelaria 7 beneficiados nuevos. Total al mes de Abril: 7 beneficiados. 
Atención por género: 
*Femenino: 4
*Masculino: 3
Al mes de abril se lleva una atención global de 17 niños beneficiados en el año 2022.
Reporte Cualitativo mes vencido Abril:   
En el mes abril se continúa con el proceso de implementación en el espacio de formación, la Fundación Yeung King Hycata en donde se observa que el cambio de escenarios rutinarios de aprendizaje posibilita ampliar horizontes relacionados con los estilos de comportamiento entre pares, acudiendo a la solidaridad por ejemplo, como elemento vital para el desarrollo de los acompañamientos. Es necesario desarrollar actividades y estrategias de acompañamiento individual para los niños y niñas que poseen tensiones psicosociales particulares con el ánimo de generar climas de convivencia entre el grupo.  Se desarrollo la temática de descubrir nuestro cuerpo en la ciudad. 
Museo de Bogotá - Conversatorio niños y niñas Patrimonios Populares se desarrollarón actividades para acercarse a la idea de un Museo soñado por los niños y las niñas, producto de él se diseñó y abrió la sala de niños y niñas en el MdB."</t>
  </si>
  <si>
    <t>1.Elaborar el cronograma del diplomado virtual para primera y segunda cohorte, en articulación con la Secretaría de Cultura, Recreación y Deporte</t>
  </si>
  <si>
    <t>"•      Desde el equipo de Formación se elaboraron dos propuestas de cronograma para el Diplomado en Patrimonio Cultural para la Educación (DPCE) - 2022, haciendo referencia a las siguientes acciones:
-        Ajuste y elaboración de contenidos temáticos de parte del programa de Formación del IDPC, e integrantes del equipo de Patrimonio de la SCRD. 
-        Elaboración de guiones instruccionales, diseño multimedia, maquetación y subida de contenidos virtuales a la plataforma de Formación en Arte, Cultura y Patrimonio de la SCRD, por parte de profesionales del equipo de Formación de la SCRD.
-        Desarrollo de los contenidos por parte de quienes participen de la oferta formativa en el 2022.
•        Las propuestas fueron socializadas en diferentes momentos con los integrantes de los equipos de Formación y de Patrimonio de la SCRD, con el fin de recibir retroalimentaciones, realizar ajustes y llegar a acuerdos que posibilitaran el inicio de las acciones en conjunto para el 2022.
•        La segunda propuesta de cronograma elaborada por el equipo de Formación, con base en las acciones antes mencionadas, es aprobada por la coordinadora del equipo de Formación y los profesionales del equipo de Patrimonio SCRD, en la reunión llevada a cabo el 24 de febrero.     https://drive.google.com/drive/folders/1fBRceBIF8zRkRiE7Ndkm6GS4wncdgLUY
"</t>
  </si>
  <si>
    <t>La aprobación del cronograma se dio para el mes de febrero por lo que no se incluye en el mes de marzo.</t>
  </si>
  <si>
    <t>2.Ajustar y elaborar los contenidos temáticos de los
módulos 2, 3 y 4 y editar las preguntas del módulo 1 del diplomado: patrimonio
cultural para la educación</t>
  </si>
  <si>
    <t>Documento con contenidos de los módulos 2, 3
y 4 ajustados y del módulo 1 con evaluación autogestionada</t>
  </si>
  <si>
    <t>* Se actualizó el contenido correspondiente al tema 1 del módulo 3 del Diplomado de Patrimonio Cultural en la Educación -DPCE, con aportes del equipo de Arqueología de la Subdivisión de Gestión Territorial y del programa de Formación. El documento fue revisado y aprobado por el equipo de Patrimonio de la SCRD y recibió retroalimentaciones de una profesional del proyecto del Parque Arqueológico y del Patrimonio Cultural de Usme.
* Se complementó el contenido correspondiente al tema 2 del módulo 3 del DPCE con propuestas para las preguntas cerradas que hacen parte de la estructura de los contenidos temáticos para 2022. Estas recibieron retroalimentaciones del equipo de Patrimonio de la SCRD. Para el cierre del documento se gestionó la elaboración de un video sobre el proyecto de “Cementerio de Pobres” con la profesional del programa de Investigación. 
* Terminó de ser ajustado por la mediadora del equipo educativo del Museo de la Ciudad Autoconstruida el contenido temático de la Metáfora Formativa del módulo 3, con base en las retroalimentaciones realizadas a su primera versión por el equipo de Formación y el de Patrimonio de la SCRD. El documento fue revisado y aprobado por el equipo de Patrimonio de la SCRD.
* Se empezó a formular la estructura del módulo 4 a partir de los elementos más relevantes a incluir en cada una de las fases que lo conforman. Además, se gestionó un aporte al módulo desde el proyecto “Paisajes Sonoros” de la Universidad Nacional, y se establecieron relaciones con el equipo de Fomento con un fin similar.</t>
  </si>
  <si>
    <t>"Se llevó a cabo el trabajo colaborativo de ajuste al texto correspondiente al tema 2 del módulo 2, utilizado en la cohorte de 2019 del diplomado, denominado El matrimonio entre el patrimonio y la ciudadanía, de la mano del coordinador del componente de participación y divulgación del PEMP del Centro Histórico, con base en las sugerencias y ajustes propuestos desde el equipo de Formación del IDPC y de Patrimonio de la SCRD. 
Se llevó a cabo el trabajo colaborativo para avanzar en el ajuste al texto correspondiente al módulo 3 tema T2. "Interpretación del pasado a partir de restos materiales, culturales y naturales".</t>
  </si>
  <si>
    <t>3. Implementar los módulos 1, 2, 3 y 4 del diplomado: patrimonio cultural para la educación con la primera cohorte 2022 del diplomado.</t>
  </si>
  <si>
    <t>Informes de seguimiento a la implementación de los módulos</t>
  </si>
  <si>
    <t>* Se gestionó la creación de usuarios y contraseñas del DPCE para los participantes pertenecientes a las Autoridades Indígenas en Bakatá. Se enviaron los datos correspondientes a los participantes para la activación de cuentas e inicio de desarrollo de módulo 1. Se les contactó vía llamada telefónica o mensaje de WhatsApp con el fin de hacer seguimiento.
* Se enviaron por medio de correo electrónico avisos recordando las fechas oportunas del desarrollo de los temas 1, 1.1 y 2 del módulo 1, que se encuentran en curso en la plataforma. También, información que permitiera resolver las dudas manifestadas por ciertos participantes respecto al DPCE a nivel de plataforma y contenidos.
* Se realizó una capacitación y un acompañamiento a los evaluadores sobre el proceso de calificación en la plataforma virtual de la mano del profesional de SCRD encargado de la plataforma FORMA, con el fin de iniciar esta actividad para el módulo 1. 
* Se llevaron a cabo dos espacios de tutorías virtuales para los participantes pertenecientes al pueblo Palenque y al Cabildo Indígena Muisca de Bosa, respectivamente. En estos se resolvieron inquietudes sobre la navegabilidad de la plataforma y/o los contenidos del módulo 1. Además, se llevaron a cabo dos espacios de acompañamiento presencial para los participantes pertenecientes al pueblo Palenque, y se invitó a los participantes del pueblo Raizal a un espacio de asesoría virtual con los fines ya mencionados.
* Se participó de un encuentro que abordó la implementación de acciones de los PIAA con las Autoridades Indígenas en Bakatá. En este se acordó la inscripción de los participantes para el módulo 1, ya en curso, y se señaló la necesidad de tutorías (ya fueran virtuales o presenciales) para promover el avance en el desarrollo de los contenidos. Además, se inició la gestión para el primer espacio de acompañamiento.
* Se participó de una mesa de trabajo alrededor de las acciones de los PIAA para el pueblo Rrom. En esta se acordó el inicio del módulo 1 del DPCE para el mes de septiembre de 2022, en la segunda cohorte del año.</t>
  </si>
  <si>
    <t>"Se dio conclusión a los tiempos destinados al desarrollo de contenidos del módulo 1 de la primera cohorte del diplomado para 2022, con base en el cronograma del IDPC. Los contenidos desarrollados por los y las participantes propuestos para el mes de mayo fueron los correspondientes a la fase de “Sensibilización” del Proyecto Formativo Comunitario y de la metáfora formativa “Estación 1. La Casona de la Danza”. Además, se realizó apertura en la plataforma del módulo 2 a los participantes que cursaron y aprobaron el módulo 1, ya fuera en la cohorte ofertada en el 2021, o en la de 2022 que se encuentra en curso. 
Se envió vía correo electrónico a los y las participantes del diplomado la recordación de las fechas oportunas del desarrollo de la Fase 1 del Proyecto Formativo/Comunitario y, en general, de los contenidos de módulo 1 que se encontraban en curso en la plataforma. Lo anterior, con el fin de brindar información que procurara el avance y la aprobación del módulo por parte de los y las participantes.
Se convocaron y desarrollaron diferentes espacios de tutorías virtuales y/o presenciales a lo largo del mes, orientados hacia los y las participantes del DPCE pertenecientes a pueblos étnicos. Estos buscaron principalmente el avance del desarrollo de contenidos del módulo 1, y en algunas ocasiones, no contaron con la asistencia de participantes. La invitación a los encuentros fue socializada vía correo electrónico y otros medios de comunicación personales. También se realizaron tutorías virtuales y/o presenciales particulares con algunos participantes que las solicitaron. 
Se llevó a cabo el proceso de evaluación cuantitativa de las preguntas abiertas de los contenidos de módulo 1 desarrolladas por los y las participantes. Con base en la información producto de este proceso se enviaron correos electrónicos a los y las participantes dando aviso de su aprobación del módulo 1, o la no culminación de los contenidos. Además, el profesional encargado de la plataforma FORMA de la SCRD puso a disposición de los participantes aprobados la descarga de sus certificados a través de la plataforma virtual.  "</t>
  </si>
  <si>
    <t>4.Beneficiar a madres, padres, sabedores, cuidadores, cuidadores y servidoras y servidores del sector CRD, a través del diplomado de patrimonio cultural para la educación</t>
  </si>
  <si>
    <t>3.Servicio de educación informal al sector artístico y cultural-Número de personas:200</t>
  </si>
  <si>
    <t>Se dio apertura en la plataforma a los diferentes contenidos que hacen parte del módulo 1 del Diplomado en Patrimonio Cultural para la Educación (DPCE). Durante el mes de abril tuvieron la posibilidad de participar en el desarrollo de estos un total de 108 participantes de diferentes públicos, entre ellos quienes no aprobaron el módulo 1 para 2021. Se identificó a la fecha como reporte de avance alrededor de 45 participaciones en el foro del tema 1 “Patrimonio cultural: concepto e historia”, 24 intervenciones en el del tema 1.1 “Integralidad del patrimonio cultural” y 9 en el tema 2 denominado “Cuerpo y patrimonio”.</t>
  </si>
  <si>
    <t>No se observan soportes de las acciones adelantadas. Por otra parte, se considera que este reporte está más orienta a la tarea 3 “Implementar los módulos del diplomado”. Para esta acción el reporte corresponde más a la información de los formadores formados.
Adicionalmente, recomiendo revisar las fechas de inicio y fin para que sean coherentes con el reporte a realizar y de ser necesario solicitar su ajuste</t>
  </si>
  <si>
    <t>5.Implementar el diplomado: patrimonio cultural para la educación con modalidad autogestionada.</t>
  </si>
  <si>
    <t>Informe de seguimiento al avance de la implementación del diplomado desde la modalidad autogestionada</t>
  </si>
  <si>
    <t>Modificaciones aprobadas a través de memorando 20224000078593
Fecha: 19-05-2022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</si>
</sst>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 _€_-;\-* #,##0\ _€_-;_-* \-?\ _€_-;_-@"/>
    <numFmt numFmtId="165" formatCode="d/m/yyyy"/>
    <numFmt numFmtId="166" formatCode="dd\-mm\-yyyy"/>
    <numFmt numFmtId="167" formatCode="0.0"/>
  </numFmts>
  <fonts count="18" x14ac:knownFonts="1">
    <font>
      <sz val="11"/>
      <color theme="1"/>
      <name val="Arial"/>
    </font>
    <font>
      <sz val="9"/>
      <color theme="1"/>
      <name val="Arial"/>
      <family val="2"/>
    </font>
    <font>
      <sz val="10"/>
      <color theme="1"/>
      <name val="Calibri"/>
      <family val="2"/>
    </font>
    <font>
      <sz val="10"/>
      <color rgb="FFFF0000"/>
      <name val="Calibri"/>
      <family val="2"/>
    </font>
    <font>
      <sz val="8"/>
      <color rgb="FF000000"/>
      <name val="Calibri"/>
      <family val="2"/>
    </font>
    <font>
      <sz val="11"/>
      <color theme="1"/>
      <name val="Arial"/>
      <family val="2"/>
    </font>
    <font>
      <sz val="10"/>
      <name val="Calibri"/>
      <family val="2"/>
      <scheme val="minor"/>
    </font>
    <font>
      <sz val="8"/>
      <name val="Calibri"/>
      <family val="2"/>
      <scheme val="minor"/>
    </font>
    <font>
      <b/>
      <sz val="10"/>
      <name val="Calibri"/>
      <family val="2"/>
      <scheme val="minor"/>
    </font>
    <font>
      <b/>
      <sz val="8"/>
      <name val="Calibri"/>
      <family val="2"/>
      <scheme val="minor"/>
    </font>
    <font>
      <b/>
      <sz val="12"/>
      <name val="Calibri"/>
      <family val="2"/>
      <scheme val="minor"/>
    </font>
    <font>
      <b/>
      <sz val="9"/>
      <name val="Calibri"/>
      <family val="2"/>
      <scheme val="minor"/>
    </font>
    <font>
      <b/>
      <sz val="6"/>
      <name val="Calibri"/>
      <family val="2"/>
      <scheme val="minor"/>
    </font>
    <font>
      <sz val="9"/>
      <name val="Calibri"/>
      <family val="2"/>
      <scheme val="minor"/>
    </font>
    <font>
      <b/>
      <sz val="14"/>
      <name val="Calibri"/>
      <family val="2"/>
      <scheme val="minor"/>
    </font>
    <font>
      <sz val="12"/>
      <name val="Calibri"/>
      <family val="2"/>
      <scheme val="minor"/>
    </font>
    <font>
      <sz val="8"/>
      <color theme="1"/>
      <name val="Calibri"/>
      <family val="2"/>
      <scheme val="minor"/>
    </font>
    <font>
      <sz val="11"/>
      <color theme="1" tint="0.249977111117893"/>
      <name val="Calibri"/>
      <family val="2"/>
      <scheme val="minor"/>
    </font>
  </fonts>
  <fills count="19">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D99594"/>
        <bgColor rgb="FFD99594"/>
      </patternFill>
    </fill>
    <fill>
      <patternFill patternType="solid">
        <fgColor rgb="FFFABF8F"/>
        <bgColor rgb="FFFABF8F"/>
      </patternFill>
    </fill>
    <fill>
      <patternFill patternType="solid">
        <fgColor rgb="FFC2D69B"/>
        <bgColor rgb="FFC2D69B"/>
      </patternFill>
    </fill>
    <fill>
      <patternFill patternType="solid">
        <fgColor rgb="FFB6DDE8"/>
        <bgColor rgb="FFB6DDE8"/>
      </patternFill>
    </fill>
    <fill>
      <patternFill patternType="solid">
        <fgColor rgb="FFFF0000"/>
        <bgColor rgb="FFFF0000"/>
      </patternFill>
    </fill>
    <fill>
      <patternFill patternType="solid">
        <fgColor rgb="FFB2A1C7"/>
        <bgColor rgb="FFB2A1C7"/>
      </patternFill>
    </fill>
    <fill>
      <patternFill patternType="solid">
        <fgColor rgb="FFB8CCE4"/>
        <bgColor rgb="FFB8CCE4"/>
      </patternFill>
    </fill>
    <fill>
      <patternFill patternType="solid">
        <fgColor rgb="FFC0C0C0"/>
        <bgColor rgb="FFC0C0C0"/>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A5A5A5"/>
        <bgColor rgb="FFA5A5A5"/>
      </patternFill>
    </fill>
    <fill>
      <patternFill patternType="solid">
        <fgColor rgb="FFFFFFFF"/>
        <bgColor rgb="FFFFFFFF"/>
      </patternFill>
    </fill>
    <fill>
      <patternFill patternType="solid">
        <fgColor rgb="FFFFFF00"/>
        <bgColor indexed="64"/>
      </patternFill>
    </fill>
  </fills>
  <borders count="50">
    <border>
      <left/>
      <right/>
      <top/>
      <bottom/>
      <diagonal/>
    </border>
    <border>
      <left/>
      <right/>
      <top/>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41" fontId="5" fillId="0" borderId="0" applyFont="0" applyFill="0" applyBorder="0" applyAlignment="0" applyProtection="0"/>
  </cellStyleXfs>
  <cellXfs count="242">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1" fillId="2" borderId="1" xfId="0" applyFont="1" applyFill="1" applyBorder="1" applyAlignment="1">
      <alignment vertical="center"/>
    </xf>
    <xf numFmtId="0" fontId="1" fillId="0" borderId="0" xfId="0" applyFont="1" applyAlignment="1">
      <alignment vertical="center"/>
    </xf>
    <xf numFmtId="0" fontId="1" fillId="3" borderId="1" xfId="0" applyFont="1" applyFill="1" applyBorder="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8" borderId="1" xfId="0" applyFont="1" applyFill="1" applyBorder="1"/>
    <xf numFmtId="0" fontId="2" fillId="6"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0" fillId="0" borderId="3" xfId="0" applyFont="1" applyBorder="1"/>
    <xf numFmtId="0" fontId="3" fillId="7" borderId="6"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4" fillId="11" borderId="9" xfId="0" applyFont="1" applyFill="1" applyBorder="1" applyAlignment="1">
      <alignment horizontal="center"/>
    </xf>
    <xf numFmtId="0" fontId="4" fillId="11" borderId="9"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right" wrapText="1"/>
    </xf>
    <xf numFmtId="0" fontId="6" fillId="0" borderId="0" xfId="0" applyFont="1" applyAlignment="1">
      <alignment vertical="center"/>
    </xf>
    <xf numFmtId="0" fontId="6" fillId="0" borderId="0" xfId="0" applyFont="1" applyAlignment="1">
      <alignment vertical="center" wrapText="1"/>
    </xf>
    <xf numFmtId="0" fontId="7" fillId="0" borderId="11" xfId="0" applyFont="1" applyBorder="1" applyAlignment="1">
      <alignment vertical="center"/>
    </xf>
    <xf numFmtId="0" fontId="6" fillId="0" borderId="12" xfId="0" applyFont="1" applyBorder="1" applyAlignment="1">
      <alignment vertical="center"/>
    </xf>
    <xf numFmtId="0" fontId="7" fillId="0" borderId="14" xfId="0" applyFont="1" applyBorder="1" applyAlignment="1">
      <alignment vertical="center"/>
    </xf>
    <xf numFmtId="0" fontId="6" fillId="0" borderId="15" xfId="0" applyFont="1" applyBorder="1" applyAlignment="1">
      <alignment vertical="center"/>
    </xf>
    <xf numFmtId="0" fontId="7" fillId="0" borderId="16" xfId="0" applyFont="1" applyBorder="1" applyAlignment="1">
      <alignment vertical="center"/>
    </xf>
    <xf numFmtId="0" fontId="6" fillId="0" borderId="17" xfId="0" applyFont="1" applyBorder="1" applyAlignment="1">
      <alignment vertical="center"/>
    </xf>
    <xf numFmtId="0" fontId="6" fillId="12" borderId="1" xfId="0" applyFont="1" applyFill="1" applyBorder="1" applyAlignment="1">
      <alignment vertical="center"/>
    </xf>
    <xf numFmtId="0" fontId="8"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8" fillId="12" borderId="1" xfId="0" applyFont="1" applyFill="1" applyBorder="1" applyAlignment="1">
      <alignment horizontal="left" vertical="center" wrapText="1"/>
    </xf>
    <xf numFmtId="1" fontId="10" fillId="12" borderId="1" xfId="1" applyNumberFormat="1" applyFont="1" applyFill="1" applyBorder="1" applyAlignment="1">
      <alignment horizontal="center" vertical="center" wrapText="1"/>
    </xf>
    <xf numFmtId="0" fontId="11" fillId="12" borderId="1" xfId="0" applyFont="1" applyFill="1" applyBorder="1" applyAlignment="1">
      <alignment horizontal="center" vertical="center" wrapText="1"/>
    </xf>
    <xf numFmtId="0" fontId="8" fillId="0" borderId="0" xfId="0" applyFont="1" applyAlignment="1">
      <alignment horizontal="center" vertical="center" wrapText="1"/>
    </xf>
    <xf numFmtId="0" fontId="8" fillId="12" borderId="1" xfId="0" applyFont="1" applyFill="1" applyBorder="1" applyAlignment="1">
      <alignment vertical="center"/>
    </xf>
    <xf numFmtId="0" fontId="6" fillId="0" borderId="0" xfId="0" applyFont="1" applyAlignment="1">
      <alignment horizontal="left" vertical="center" wrapText="1"/>
    </xf>
    <xf numFmtId="0" fontId="8"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vertical="center"/>
    </xf>
    <xf numFmtId="0" fontId="6" fillId="0" borderId="0" xfId="0" applyFont="1" applyAlignment="1">
      <alignment horizontal="left" vertical="center"/>
    </xf>
    <xf numFmtId="1" fontId="10" fillId="0" borderId="0" xfId="1" applyNumberFormat="1" applyFont="1" applyAlignment="1">
      <alignment horizontal="center" vertical="center"/>
    </xf>
    <xf numFmtId="0" fontId="11" fillId="0" borderId="0" xfId="0" applyFont="1" applyAlignment="1">
      <alignment horizontal="center" vertical="center" wrapText="1"/>
    </xf>
    <xf numFmtId="0" fontId="8" fillId="0" borderId="0" xfId="0" applyFont="1" applyAlignment="1">
      <alignment horizontal="center" vertical="center"/>
    </xf>
    <xf numFmtId="164" fontId="8" fillId="0" borderId="0" xfId="0" applyNumberFormat="1" applyFont="1" applyAlignment="1">
      <alignment vertical="center"/>
    </xf>
    <xf numFmtId="164" fontId="8" fillId="12" borderId="1" xfId="0" applyNumberFormat="1" applyFont="1" applyFill="1" applyBorder="1" applyAlignment="1">
      <alignment vertical="center"/>
    </xf>
    <xf numFmtId="0" fontId="8" fillId="12" borderId="1" xfId="0" applyFont="1" applyFill="1" applyBorder="1" applyAlignment="1">
      <alignment vertical="center" wrapText="1"/>
    </xf>
    <xf numFmtId="0" fontId="8" fillId="0" borderId="32" xfId="0" applyFont="1" applyBorder="1" applyAlignment="1">
      <alignment horizontal="center" vertical="center" wrapText="1"/>
    </xf>
    <xf numFmtId="0" fontId="8" fillId="0" borderId="32" xfId="0" applyFont="1" applyBorder="1" applyAlignment="1">
      <alignment vertical="center" wrapText="1"/>
    </xf>
    <xf numFmtId="0" fontId="8" fillId="12" borderId="32" xfId="0" applyFont="1" applyFill="1" applyBorder="1" applyAlignment="1">
      <alignment vertical="center" wrapText="1"/>
    </xf>
    <xf numFmtId="0" fontId="6" fillId="0" borderId="32" xfId="0" applyFont="1" applyBorder="1" applyAlignment="1">
      <alignment horizontal="left" vertical="center" wrapText="1"/>
    </xf>
    <xf numFmtId="0" fontId="6" fillId="0" borderId="9" xfId="0" applyFont="1" applyBorder="1" applyAlignment="1">
      <alignment vertical="center"/>
    </xf>
    <xf numFmtId="0" fontId="8" fillId="2" borderId="33" xfId="0" applyFont="1" applyFill="1" applyBorder="1" applyAlignment="1">
      <alignment horizontal="center" vertical="center"/>
    </xf>
    <xf numFmtId="0" fontId="8" fillId="2" borderId="33" xfId="0" applyFont="1" applyFill="1" applyBorder="1" applyAlignment="1">
      <alignment horizontal="center" vertical="center" wrapText="1"/>
    </xf>
    <xf numFmtId="0" fontId="6" fillId="14" borderId="1" xfId="0" applyFont="1" applyFill="1" applyBorder="1" applyAlignment="1">
      <alignment vertical="center"/>
    </xf>
    <xf numFmtId="0" fontId="6" fillId="0" borderId="0" xfId="0" applyFont="1" applyFill="1" applyAlignment="1">
      <alignment vertical="center"/>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3" xfId="0" applyFont="1" applyFill="1" applyBorder="1" applyAlignment="1">
      <alignment horizontal="center" vertical="center" wrapText="1"/>
    </xf>
    <xf numFmtId="0" fontId="6" fillId="0" borderId="33" xfId="0" applyFont="1" applyFill="1" applyBorder="1" applyAlignment="1">
      <alignment vertical="center" wrapText="1"/>
    </xf>
    <xf numFmtId="1" fontId="10" fillId="0" borderId="33" xfId="1"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13" fillId="0" borderId="33" xfId="0" applyFont="1" applyFill="1" applyBorder="1" applyAlignment="1">
      <alignment horizontal="center" vertical="center" wrapText="1"/>
    </xf>
    <xf numFmtId="165" fontId="6" fillId="0" borderId="33" xfId="0" applyNumberFormat="1" applyFont="1" applyFill="1" applyBorder="1" applyAlignment="1">
      <alignment horizontal="center" vertical="center"/>
    </xf>
    <xf numFmtId="0" fontId="8" fillId="0" borderId="0" xfId="0" applyFont="1" applyFill="1" applyAlignment="1">
      <alignment vertical="center"/>
    </xf>
    <xf numFmtId="0" fontId="6" fillId="10" borderId="33" xfId="0" applyFont="1" applyFill="1" applyBorder="1" applyAlignment="1">
      <alignment horizontal="center" vertical="center" wrapText="1"/>
    </xf>
    <xf numFmtId="0" fontId="6" fillId="16" borderId="33" xfId="0" applyFont="1" applyFill="1" applyBorder="1" applyAlignment="1">
      <alignment vertical="center" wrapText="1"/>
    </xf>
    <xf numFmtId="1" fontId="10" fillId="10" borderId="33" xfId="1" applyNumberFormat="1" applyFont="1" applyFill="1" applyBorder="1" applyAlignment="1">
      <alignment horizontal="center" vertical="center" wrapText="1"/>
    </xf>
    <xf numFmtId="0" fontId="8" fillId="10" borderId="33" xfId="0" applyFont="1" applyFill="1" applyBorder="1" applyAlignment="1">
      <alignment horizontal="center" vertical="center" wrapText="1"/>
    </xf>
    <xf numFmtId="0" fontId="13" fillId="15" borderId="33" xfId="0" applyFont="1" applyFill="1" applyBorder="1" applyAlignment="1">
      <alignment horizontal="center" vertical="center" wrapText="1"/>
    </xf>
    <xf numFmtId="165" fontId="6" fillId="15" borderId="33" xfId="0" applyNumberFormat="1" applyFont="1" applyFill="1" applyBorder="1" applyAlignment="1">
      <alignment horizontal="center" vertical="center"/>
    </xf>
    <xf numFmtId="0" fontId="6" fillId="15" borderId="33" xfId="0" applyFont="1" applyFill="1" applyBorder="1" applyAlignment="1">
      <alignment horizontal="center" vertical="center" wrapText="1"/>
    </xf>
    <xf numFmtId="0" fontId="6" fillId="15" borderId="33" xfId="0" applyFont="1" applyFill="1" applyBorder="1" applyAlignment="1">
      <alignment horizontal="left" vertical="center"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6" fillId="0" borderId="33" xfId="0" applyFont="1" applyFill="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wrapText="1"/>
    </xf>
    <xf numFmtId="14" fontId="6" fillId="0" borderId="33" xfId="0" applyNumberFormat="1" applyFont="1" applyFill="1" applyBorder="1" applyAlignment="1">
      <alignment horizontal="center" vertical="center"/>
    </xf>
    <xf numFmtId="0" fontId="6" fillId="3" borderId="33" xfId="0" applyFont="1" applyFill="1" applyBorder="1" applyAlignment="1">
      <alignment horizontal="left" vertical="center" wrapText="1"/>
    </xf>
    <xf numFmtId="0" fontId="7" fillId="0" borderId="32" xfId="0" applyFont="1" applyBorder="1" applyAlignment="1">
      <alignment vertical="center"/>
    </xf>
    <xf numFmtId="0" fontId="8" fillId="0" borderId="32" xfId="0" applyFont="1" applyBorder="1" applyAlignment="1">
      <alignment vertical="center"/>
    </xf>
    <xf numFmtId="0" fontId="6" fillId="0" borderId="32" xfId="0" applyFont="1" applyBorder="1" applyAlignment="1">
      <alignment horizontal="left" vertical="center"/>
    </xf>
    <xf numFmtId="1" fontId="10" fillId="0" borderId="32" xfId="1" applyNumberFormat="1" applyFont="1" applyBorder="1" applyAlignment="1">
      <alignment horizontal="center" vertical="center"/>
    </xf>
    <xf numFmtId="0" fontId="13" fillId="0" borderId="32" xfId="0" applyFont="1" applyBorder="1" applyAlignment="1">
      <alignment vertical="center"/>
    </xf>
    <xf numFmtId="0" fontId="6" fillId="12" borderId="32" xfId="0" applyFont="1" applyFill="1" applyBorder="1" applyAlignment="1">
      <alignment vertical="center"/>
    </xf>
    <xf numFmtId="0" fontId="8" fillId="12" borderId="33" xfId="0" applyFont="1" applyFill="1" applyBorder="1" applyAlignment="1">
      <alignment horizontal="center" vertical="center" wrapText="1"/>
    </xf>
    <xf numFmtId="0" fontId="7" fillId="0" borderId="32" xfId="0" applyFont="1" applyBorder="1" applyAlignment="1">
      <alignment vertical="center" wrapText="1"/>
    </xf>
    <xf numFmtId="0" fontId="6" fillId="0" borderId="32" xfId="0" applyFont="1" applyBorder="1" applyAlignment="1">
      <alignment vertical="center" wrapText="1"/>
    </xf>
    <xf numFmtId="0" fontId="8" fillId="0" borderId="32" xfId="0" applyFont="1" applyBorder="1" applyAlignment="1">
      <alignment horizontal="left" vertical="center" wrapText="1"/>
    </xf>
    <xf numFmtId="1" fontId="10" fillId="0" borderId="32" xfId="1" applyNumberFormat="1" applyFont="1" applyBorder="1" applyAlignment="1">
      <alignment horizontal="center" vertical="center" wrapText="1"/>
    </xf>
    <xf numFmtId="0" fontId="13" fillId="0" borderId="32" xfId="0" applyFont="1" applyBorder="1" applyAlignment="1">
      <alignment horizontal="center" vertical="center" wrapText="1"/>
    </xf>
    <xf numFmtId="165" fontId="6" fillId="0" borderId="32" xfId="0" applyNumberFormat="1" applyFont="1" applyBorder="1" applyAlignment="1">
      <alignment horizontal="center" vertical="center"/>
    </xf>
    <xf numFmtId="165" fontId="6" fillId="0" borderId="0" xfId="0" applyNumberFormat="1" applyFont="1" applyAlignment="1">
      <alignment horizontal="center" vertical="center"/>
    </xf>
    <xf numFmtId="0" fontId="6" fillId="0" borderId="0" xfId="0" applyFont="1" applyAlignment="1">
      <alignment horizontal="center" vertical="center" wrapText="1"/>
    </xf>
    <xf numFmtId="2" fontId="6" fillId="3" borderId="1" xfId="0" applyNumberFormat="1" applyFont="1" applyFill="1" applyBorder="1" applyAlignment="1">
      <alignment vertical="center" wrapText="1"/>
    </xf>
    <xf numFmtId="0" fontId="6" fillId="12" borderId="1" xfId="0" applyFont="1" applyFill="1" applyBorder="1" applyAlignment="1">
      <alignment horizontal="center" vertical="center" wrapText="1"/>
    </xf>
    <xf numFmtId="2" fontId="6" fillId="3" borderId="32" xfId="0" applyNumberFormat="1" applyFont="1" applyFill="1" applyBorder="1" applyAlignment="1">
      <alignment vertical="center" wrapText="1"/>
    </xf>
    <xf numFmtId="0" fontId="6" fillId="12" borderId="32" xfId="0" applyFont="1" applyFill="1" applyBorder="1" applyAlignment="1">
      <alignment horizontal="center" vertical="center" wrapText="1"/>
    </xf>
    <xf numFmtId="0" fontId="8" fillId="12" borderId="32" xfId="0" applyFont="1" applyFill="1" applyBorder="1" applyAlignment="1">
      <alignment vertical="center"/>
    </xf>
    <xf numFmtId="2" fontId="15" fillId="0" borderId="33" xfId="1" applyNumberFormat="1" applyFont="1" applyFill="1" applyBorder="1" applyAlignment="1">
      <alignment horizontal="center" vertical="center" wrapText="1"/>
    </xf>
    <xf numFmtId="1" fontId="15" fillId="0" borderId="33" xfId="1" applyNumberFormat="1" applyFont="1" applyFill="1" applyBorder="1" applyAlignment="1">
      <alignment horizontal="center" vertical="center" wrapText="1"/>
    </xf>
    <xf numFmtId="0" fontId="8" fillId="16" borderId="33" xfId="0" applyFont="1" applyFill="1" applyBorder="1" applyAlignment="1">
      <alignment vertical="center" wrapText="1"/>
    </xf>
    <xf numFmtId="0" fontId="11" fillId="15" borderId="33"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3" xfId="0" applyFont="1" applyFill="1" applyBorder="1" applyAlignment="1">
      <alignment horizontal="center" vertical="center" wrapText="1"/>
    </xf>
    <xf numFmtId="0" fontId="8" fillId="15" borderId="33" xfId="0" applyFont="1" applyFill="1" applyBorder="1" applyAlignment="1">
      <alignment horizontal="left" vertical="center" wrapText="1"/>
    </xf>
    <xf numFmtId="166" fontId="6" fillId="0" borderId="33" xfId="0" applyNumberFormat="1" applyFont="1" applyFill="1" applyBorder="1" applyAlignment="1">
      <alignment horizontal="center" vertical="center"/>
    </xf>
    <xf numFmtId="0" fontId="7" fillId="0" borderId="0" xfId="0" applyFont="1" applyAlignment="1">
      <alignment vertical="center" wrapText="1"/>
    </xf>
    <xf numFmtId="1" fontId="15" fillId="0" borderId="0" xfId="1" applyNumberFormat="1" applyFont="1" applyAlignment="1">
      <alignment horizontal="center" vertical="center" wrapText="1"/>
    </xf>
    <xf numFmtId="0" fontId="13" fillId="0" borderId="0" xfId="0" applyFont="1" applyAlignment="1">
      <alignment horizontal="center" vertical="center" wrapText="1"/>
    </xf>
    <xf numFmtId="164" fontId="6" fillId="0" borderId="0" xfId="0" applyNumberFormat="1" applyFont="1" applyAlignment="1">
      <alignment vertical="center"/>
    </xf>
    <xf numFmtId="164" fontId="6" fillId="12" borderId="1" xfId="0" applyNumberFormat="1" applyFont="1" applyFill="1" applyBorder="1" applyAlignment="1">
      <alignment vertical="center"/>
    </xf>
    <xf numFmtId="0" fontId="6" fillId="12" borderId="1" xfId="0" applyFont="1" applyFill="1" applyBorder="1" applyAlignment="1">
      <alignment vertical="center" wrapText="1"/>
    </xf>
    <xf numFmtId="0" fontId="8" fillId="0" borderId="0" xfId="0" applyFont="1" applyAlignment="1">
      <alignment horizontal="left" vertical="center" wrapText="1"/>
    </xf>
    <xf numFmtId="0" fontId="6" fillId="0" borderId="33" xfId="0" applyFont="1" applyFill="1" applyBorder="1" applyAlignment="1">
      <alignment horizontal="center" vertical="center"/>
    </xf>
    <xf numFmtId="0" fontId="6" fillId="0" borderId="33" xfId="0" applyFont="1" applyFill="1" applyBorder="1" applyAlignment="1">
      <alignment horizontal="left" vertical="center"/>
    </xf>
    <xf numFmtId="0" fontId="6" fillId="17" borderId="33" xfId="0" applyFont="1" applyFill="1" applyBorder="1" applyAlignment="1">
      <alignment horizontal="left" vertical="center" wrapText="1"/>
    </xf>
    <xf numFmtId="0" fontId="6" fillId="0" borderId="33" xfId="0" applyFont="1" applyBorder="1" applyAlignment="1">
      <alignment horizontal="center" vertical="center"/>
    </xf>
    <xf numFmtId="0" fontId="6" fillId="18" borderId="33" xfId="0" applyFont="1" applyFill="1" applyBorder="1" applyAlignment="1">
      <alignment horizontal="center" vertical="center"/>
    </xf>
    <xf numFmtId="1" fontId="10" fillId="0" borderId="0" xfId="1" applyNumberFormat="1" applyFont="1" applyAlignment="1">
      <alignment horizontal="center" vertical="center" wrapText="1"/>
    </xf>
    <xf numFmtId="0" fontId="6" fillId="8" borderId="1" xfId="0" applyFont="1" applyFill="1" applyBorder="1" applyAlignment="1">
      <alignment vertical="center"/>
    </xf>
    <xf numFmtId="2" fontId="10" fillId="0" borderId="33" xfId="1" applyNumberFormat="1" applyFont="1" applyFill="1" applyBorder="1" applyAlignment="1">
      <alignment horizontal="center" vertical="center" wrapText="1"/>
    </xf>
    <xf numFmtId="14" fontId="6" fillId="0" borderId="33" xfId="0" applyNumberFormat="1" applyFont="1" applyFill="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8" fillId="12" borderId="1" xfId="0" applyFont="1" applyFill="1" applyBorder="1" applyAlignment="1">
      <alignment horizontal="center" vertical="center"/>
    </xf>
    <xf numFmtId="0" fontId="13" fillId="0" borderId="0" xfId="0" applyFont="1" applyAlignment="1">
      <alignment vertical="center"/>
    </xf>
    <xf numFmtId="0" fontId="17" fillId="0" borderId="32" xfId="0" applyFont="1" applyBorder="1" applyAlignment="1">
      <alignment horizontal="left" vertical="center" wrapText="1"/>
    </xf>
    <xf numFmtId="0" fontId="6" fillId="0" borderId="3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3" xfId="0" applyFont="1" applyFill="1" applyBorder="1" applyAlignment="1">
      <alignment vertical="center"/>
    </xf>
    <xf numFmtId="0" fontId="8" fillId="15" borderId="33" xfId="0" applyFont="1" applyFill="1" applyBorder="1" applyAlignment="1">
      <alignment horizontal="center" vertical="center" wrapText="1"/>
    </xf>
    <xf numFmtId="0" fontId="8" fillId="0" borderId="33" xfId="0" applyFont="1" applyFill="1" applyBorder="1" applyAlignment="1">
      <alignment vertical="center" wrapText="1"/>
    </xf>
    <xf numFmtId="0" fontId="7" fillId="0" borderId="33" xfId="0" applyFont="1" applyFill="1" applyBorder="1" applyAlignment="1">
      <alignment vertical="center" wrapText="1"/>
    </xf>
    <xf numFmtId="0" fontId="6" fillId="14" borderId="32" xfId="0" applyFont="1" applyFill="1" applyBorder="1" applyAlignment="1">
      <alignment vertical="center"/>
    </xf>
    <xf numFmtId="167" fontId="6" fillId="10" borderId="33" xfId="0" applyNumberFormat="1" applyFont="1" applyFill="1" applyBorder="1" applyAlignment="1">
      <alignment horizontal="center" vertical="center" wrapText="1"/>
    </xf>
    <xf numFmtId="1" fontId="8" fillId="2" borderId="33" xfId="0" applyNumberFormat="1" applyFont="1" applyFill="1" applyBorder="1" applyAlignment="1">
      <alignment horizontal="center" vertical="center" wrapText="1"/>
    </xf>
    <xf numFmtId="1" fontId="6" fillId="0" borderId="33" xfId="0" applyNumberFormat="1" applyFont="1" applyFill="1" applyBorder="1" applyAlignment="1">
      <alignment horizontal="center" vertical="center" wrapText="1"/>
    </xf>
    <xf numFmtId="0" fontId="9" fillId="0" borderId="33" xfId="0" applyFont="1" applyFill="1" applyBorder="1" applyAlignment="1">
      <alignment vertical="center" wrapText="1"/>
    </xf>
    <xf numFmtId="1" fontId="6" fillId="10" borderId="33" xfId="0" applyNumberFormat="1" applyFont="1" applyFill="1" applyBorder="1" applyAlignment="1">
      <alignment horizontal="center" vertical="center" wrapText="1"/>
    </xf>
    <xf numFmtId="1" fontId="8" fillId="10" borderId="33" xfId="0" applyNumberFormat="1" applyFont="1" applyFill="1" applyBorder="1" applyAlignment="1">
      <alignment horizontal="center" vertical="center" wrapText="1"/>
    </xf>
    <xf numFmtId="0" fontId="7" fillId="0" borderId="33" xfId="0" applyFont="1" applyBorder="1" applyAlignment="1">
      <alignment vertical="center" wrapText="1"/>
    </xf>
    <xf numFmtId="0" fontId="8" fillId="0" borderId="33" xfId="0" applyFont="1" applyBorder="1" applyAlignment="1">
      <alignment vertical="center" wrapText="1"/>
    </xf>
    <xf numFmtId="0" fontId="8" fillId="0" borderId="33" xfId="0" applyFont="1" applyBorder="1" applyAlignment="1">
      <alignment horizontal="center" vertical="center" wrapText="1"/>
    </xf>
    <xf numFmtId="0" fontId="6" fillId="12" borderId="33" xfId="0" applyFont="1" applyFill="1" applyBorder="1" applyAlignment="1">
      <alignment horizontal="center" vertical="center" wrapText="1"/>
    </xf>
    <xf numFmtId="0" fontId="6" fillId="0" borderId="33" xfId="0" applyFont="1" applyBorder="1" applyAlignment="1">
      <alignment horizontal="left" vertical="center" wrapText="1"/>
    </xf>
    <xf numFmtId="0" fontId="8" fillId="2" borderId="33" xfId="0" applyFont="1" applyFill="1" applyBorder="1" applyAlignment="1">
      <alignment horizontal="center" vertical="center" wrapText="1"/>
    </xf>
    <xf numFmtId="1" fontId="10" fillId="2" borderId="33" xfId="1" applyNumberFormat="1"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0" borderId="33" xfId="0" applyFont="1" applyBorder="1" applyAlignment="1">
      <alignment horizontal="left" vertical="center" wrapText="1"/>
    </xf>
    <xf numFmtId="0" fontId="9" fillId="2" borderId="33" xfId="0" applyFont="1" applyFill="1" applyBorder="1" applyAlignment="1">
      <alignment horizontal="center" vertical="center" wrapText="1"/>
    </xf>
    <xf numFmtId="0" fontId="8" fillId="2" borderId="33" xfId="0" applyFont="1" applyFill="1" applyBorder="1" applyAlignment="1">
      <alignment horizontal="left"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14" fillId="15" borderId="33"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15" borderId="33"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6" fillId="13" borderId="3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13" borderId="39" xfId="0" applyFont="1" applyFill="1" applyBorder="1" applyAlignment="1">
      <alignment horizontal="center" vertical="center" wrapText="1"/>
    </xf>
    <xf numFmtId="0" fontId="8" fillId="13" borderId="40" xfId="0" applyFont="1" applyFill="1" applyBorder="1" applyAlignment="1">
      <alignment horizontal="center" vertical="center" wrapText="1"/>
    </xf>
    <xf numFmtId="0" fontId="8" fillId="13" borderId="41"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41" xfId="0" applyFont="1" applyFill="1" applyBorder="1" applyAlignment="1">
      <alignment horizontal="center" vertical="center"/>
    </xf>
    <xf numFmtId="1" fontId="10" fillId="2" borderId="37" xfId="1" applyNumberFormat="1" applyFont="1" applyFill="1" applyBorder="1" applyAlignment="1">
      <alignment horizontal="center" vertical="center" wrapText="1"/>
    </xf>
    <xf numFmtId="1" fontId="10" fillId="2" borderId="38" xfId="1" applyNumberFormat="1"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12" borderId="13" xfId="0" applyFont="1" applyFill="1" applyBorder="1" applyAlignment="1">
      <alignment horizontal="center" vertical="center"/>
    </xf>
    <xf numFmtId="0" fontId="8" fillId="12" borderId="31" xfId="0" applyFont="1" applyFill="1" applyBorder="1" applyAlignment="1">
      <alignment horizontal="center" vertical="center"/>
    </xf>
    <xf numFmtId="0" fontId="8" fillId="12" borderId="30" xfId="0" applyFont="1" applyFill="1" applyBorder="1" applyAlignment="1">
      <alignment horizontal="center" vertical="center"/>
    </xf>
    <xf numFmtId="0" fontId="8" fillId="13" borderId="18"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13" borderId="35"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8"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180974</xdr:colOff>
      <xdr:row>0</xdr:row>
      <xdr:rowOff>74083</xdr:rowOff>
    </xdr:from>
    <xdr:ext cx="401109" cy="338667"/>
    <xdr:pic>
      <xdr:nvPicPr>
        <xdr:cNvPr id="2" name="image1.jpg" descr="IDPCBYN"/>
        <xdr:cNvPicPr preferRelativeResize="0"/>
      </xdr:nvPicPr>
      <xdr:blipFill>
        <a:blip xmlns:r="http://schemas.openxmlformats.org/officeDocument/2006/relationships" r:embed="rId1" cstate="print"/>
        <a:stretch>
          <a:fillRect/>
        </a:stretch>
      </xdr:blipFill>
      <xdr:spPr>
        <a:xfrm>
          <a:off x="1175807" y="74083"/>
          <a:ext cx="401109" cy="338667"/>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1" customWidth="1"/>
    <col min="2" max="2" width="24.625" customWidth="1"/>
    <col min="3" max="3" width="14" customWidth="1"/>
    <col min="4" max="4" width="102.125" customWidth="1"/>
    <col min="5" max="5" width="59.875" customWidth="1"/>
    <col min="6" max="6" width="20.875" customWidth="1"/>
    <col min="7" max="7" width="22.125" customWidth="1"/>
    <col min="8" max="8" width="12.125" customWidth="1"/>
    <col min="9" max="9" width="34.125" customWidth="1"/>
    <col min="10" max="10" width="18.625" customWidth="1"/>
    <col min="11" max="11" width="57" customWidth="1"/>
    <col min="12" max="12" width="30" customWidth="1"/>
    <col min="13" max="13" width="13.625" customWidth="1"/>
    <col min="14" max="14" width="12.625" customWidth="1"/>
    <col min="15" max="15" width="12.125" customWidth="1"/>
    <col min="16" max="16" width="12.5" customWidth="1"/>
    <col min="17" max="17" width="11" customWidth="1"/>
    <col min="18" max="18" width="31.5" customWidth="1"/>
    <col min="19" max="19" width="33.5" customWidth="1"/>
    <col min="20" max="20" width="10.875" customWidth="1"/>
    <col min="21" max="21" width="17.625" customWidth="1"/>
    <col min="22" max="22" width="18.375" customWidth="1"/>
    <col min="23" max="26" width="11" customWidth="1"/>
  </cols>
  <sheetData>
    <row r="1" spans="1:26" ht="12" customHeight="1" x14ac:dyDescent="0.2">
      <c r="A1" s="1"/>
      <c r="B1" s="1"/>
      <c r="C1" s="1"/>
      <c r="D1" s="1"/>
      <c r="E1" s="1"/>
      <c r="F1" s="1"/>
      <c r="G1" s="1"/>
      <c r="H1" s="1"/>
      <c r="I1" s="1"/>
      <c r="J1" s="1"/>
      <c r="K1" s="1"/>
      <c r="L1" s="2"/>
      <c r="M1" s="1"/>
      <c r="N1" s="1"/>
      <c r="O1" s="1"/>
      <c r="P1" s="1"/>
      <c r="Q1" s="1"/>
      <c r="R1" s="1"/>
      <c r="S1" s="1"/>
      <c r="T1" s="1"/>
      <c r="U1" s="1"/>
      <c r="V1" s="1"/>
      <c r="W1" s="1"/>
      <c r="X1" s="1"/>
      <c r="Y1" s="1"/>
      <c r="Z1" s="1"/>
    </row>
    <row r="2" spans="1:26" ht="12" customHeight="1" x14ac:dyDescent="0.2">
      <c r="A2" s="1"/>
      <c r="B2" s="1" t="s">
        <v>0</v>
      </c>
      <c r="C2" s="1"/>
      <c r="D2" s="1"/>
      <c r="E2" s="1"/>
      <c r="F2" s="1"/>
      <c r="G2" s="1"/>
      <c r="H2" s="3" t="s">
        <v>1</v>
      </c>
      <c r="I2" s="1" t="s">
        <v>2</v>
      </c>
      <c r="J2" s="1"/>
      <c r="K2" s="1" t="s">
        <v>3</v>
      </c>
      <c r="L2" s="2"/>
      <c r="M2" s="1"/>
      <c r="N2" s="1"/>
      <c r="O2" s="1"/>
      <c r="P2" s="1"/>
      <c r="Q2" s="1"/>
      <c r="R2" s="1" t="s">
        <v>4</v>
      </c>
      <c r="S2" s="1" t="s">
        <v>5</v>
      </c>
      <c r="T2" s="1"/>
      <c r="U2" s="1"/>
      <c r="V2" s="2"/>
      <c r="W2" s="2"/>
      <c r="X2" s="2"/>
      <c r="Y2" s="2"/>
      <c r="Z2" s="1"/>
    </row>
    <row r="3" spans="1:26" ht="12" customHeight="1" x14ac:dyDescent="0.2">
      <c r="A3" s="1"/>
      <c r="B3" s="4" t="s">
        <v>6</v>
      </c>
      <c r="C3" s="1"/>
      <c r="D3" s="1"/>
      <c r="E3" s="1"/>
      <c r="F3" s="1"/>
      <c r="G3" s="1"/>
      <c r="H3" s="3" t="s">
        <v>7</v>
      </c>
      <c r="I3" s="1" t="s">
        <v>8</v>
      </c>
      <c r="J3" s="1"/>
      <c r="K3" s="5" t="s">
        <v>9</v>
      </c>
      <c r="L3" s="2"/>
      <c r="M3" s="1"/>
      <c r="N3" s="1"/>
      <c r="O3" s="1"/>
      <c r="P3" s="1"/>
      <c r="Q3" s="1"/>
      <c r="R3" s="2" t="s">
        <v>10</v>
      </c>
      <c r="S3" s="1" t="s">
        <v>11</v>
      </c>
      <c r="T3" s="1"/>
      <c r="U3" s="1"/>
      <c r="V3" s="1"/>
      <c r="W3" s="1"/>
      <c r="X3" s="1"/>
      <c r="Y3" s="1"/>
      <c r="Z3" s="1"/>
    </row>
    <row r="4" spans="1:26" ht="12" customHeight="1" x14ac:dyDescent="0.2">
      <c r="A4" s="1"/>
      <c r="B4" s="4" t="s">
        <v>12</v>
      </c>
      <c r="C4" s="1"/>
      <c r="D4" s="1"/>
      <c r="E4" s="1"/>
      <c r="F4" s="1"/>
      <c r="G4" s="1"/>
      <c r="H4" s="3" t="s">
        <v>13</v>
      </c>
      <c r="I4" s="1" t="s">
        <v>14</v>
      </c>
      <c r="J4" s="1"/>
      <c r="K4" s="1" t="s">
        <v>15</v>
      </c>
      <c r="L4" s="2"/>
      <c r="M4" s="1"/>
      <c r="N4" s="1"/>
      <c r="O4" s="1"/>
      <c r="P4" s="1"/>
      <c r="Q4" s="1"/>
      <c r="R4" s="2" t="s">
        <v>16</v>
      </c>
      <c r="S4" s="1" t="s">
        <v>17</v>
      </c>
      <c r="T4" s="1"/>
      <c r="U4" s="1"/>
      <c r="V4" s="1"/>
      <c r="W4" s="1"/>
      <c r="X4" s="1"/>
      <c r="Y4" s="1"/>
      <c r="Z4" s="1"/>
    </row>
    <row r="5" spans="1:26" ht="12" customHeight="1" x14ac:dyDescent="0.2">
      <c r="A5" s="1"/>
      <c r="B5" s="4" t="s">
        <v>18</v>
      </c>
      <c r="C5" s="1"/>
      <c r="D5" s="1"/>
      <c r="E5" s="1"/>
      <c r="F5" s="1"/>
      <c r="G5" s="1"/>
      <c r="H5" s="3" t="s">
        <v>19</v>
      </c>
      <c r="I5" s="1" t="s">
        <v>20</v>
      </c>
      <c r="J5" s="1"/>
      <c r="K5" s="1" t="s">
        <v>21</v>
      </c>
      <c r="L5" s="2"/>
      <c r="M5" s="1"/>
      <c r="N5" s="1"/>
      <c r="O5" s="1"/>
      <c r="P5" s="1"/>
      <c r="Q5" s="1"/>
      <c r="R5" s="2" t="s">
        <v>22</v>
      </c>
      <c r="S5" s="1" t="s">
        <v>23</v>
      </c>
      <c r="T5" s="1"/>
      <c r="U5" s="1"/>
      <c r="V5" s="1"/>
      <c r="W5" s="1"/>
      <c r="X5" s="1"/>
      <c r="Y5" s="1"/>
      <c r="Z5" s="1"/>
    </row>
    <row r="6" spans="1:26" ht="12" customHeight="1" x14ac:dyDescent="0.2">
      <c r="A6" s="1"/>
      <c r="B6" s="4" t="s">
        <v>24</v>
      </c>
      <c r="C6" s="1"/>
      <c r="D6" s="1"/>
      <c r="E6" s="1"/>
      <c r="F6" s="1"/>
      <c r="G6" s="1"/>
      <c r="H6" s="3" t="s">
        <v>25</v>
      </c>
      <c r="I6" s="1" t="s">
        <v>26</v>
      </c>
      <c r="J6" s="1"/>
      <c r="K6" s="1" t="s">
        <v>27</v>
      </c>
      <c r="L6" s="2"/>
      <c r="M6" s="1"/>
      <c r="N6" s="1"/>
      <c r="O6" s="1"/>
      <c r="P6" s="1"/>
      <c r="Q6" s="1"/>
      <c r="R6" s="2" t="s">
        <v>28</v>
      </c>
      <c r="S6" s="1" t="s">
        <v>29</v>
      </c>
      <c r="T6" s="1"/>
      <c r="U6" s="1"/>
      <c r="V6" s="1"/>
      <c r="W6" s="1"/>
      <c r="X6" s="1"/>
      <c r="Y6" s="1"/>
      <c r="Z6" s="1"/>
    </row>
    <row r="7" spans="1:26" ht="12" customHeight="1" x14ac:dyDescent="0.2">
      <c r="A7" s="1"/>
      <c r="B7" s="4" t="s">
        <v>30</v>
      </c>
      <c r="C7" s="1"/>
      <c r="D7" s="1"/>
      <c r="E7" s="1"/>
      <c r="F7" s="1"/>
      <c r="G7" s="1"/>
      <c r="H7" s="3" t="s">
        <v>31</v>
      </c>
      <c r="I7" s="1" t="s">
        <v>32</v>
      </c>
      <c r="J7" s="1"/>
      <c r="K7" s="1" t="s">
        <v>33</v>
      </c>
      <c r="L7" s="2"/>
      <c r="M7" s="1"/>
      <c r="N7" s="1"/>
      <c r="O7" s="1"/>
      <c r="P7" s="1"/>
      <c r="Q7" s="1"/>
      <c r="R7" s="2" t="s">
        <v>34</v>
      </c>
      <c r="S7" s="1" t="s">
        <v>35</v>
      </c>
      <c r="T7" s="1"/>
      <c r="U7" s="1"/>
      <c r="V7" s="1"/>
      <c r="W7" s="1"/>
      <c r="X7" s="1"/>
      <c r="Y7" s="1"/>
      <c r="Z7" s="1"/>
    </row>
    <row r="8" spans="1:26" ht="12" customHeight="1" x14ac:dyDescent="0.2">
      <c r="A8" s="1"/>
      <c r="B8" s="4" t="s">
        <v>36</v>
      </c>
      <c r="C8" s="1"/>
      <c r="D8" s="1"/>
      <c r="E8" s="1"/>
      <c r="F8" s="1"/>
      <c r="G8" s="1"/>
      <c r="H8" s="3" t="s">
        <v>37</v>
      </c>
      <c r="I8" s="1" t="s">
        <v>38</v>
      </c>
      <c r="J8" s="1"/>
      <c r="K8" s="1" t="s">
        <v>39</v>
      </c>
      <c r="L8" s="2"/>
      <c r="M8" s="1"/>
      <c r="N8" s="1"/>
      <c r="O8" s="1"/>
      <c r="P8" s="1"/>
      <c r="Q8" s="1"/>
      <c r="R8" s="2" t="s">
        <v>40</v>
      </c>
      <c r="S8" s="1" t="s">
        <v>41</v>
      </c>
      <c r="T8" s="1"/>
      <c r="U8" s="1"/>
      <c r="V8" s="1"/>
      <c r="W8" s="1"/>
      <c r="X8" s="1"/>
      <c r="Y8" s="1"/>
      <c r="Z8" s="1"/>
    </row>
    <row r="9" spans="1:26" ht="12" customHeight="1" x14ac:dyDescent="0.2">
      <c r="A9" s="1"/>
      <c r="B9" s="4" t="s">
        <v>42</v>
      </c>
      <c r="C9" s="1"/>
      <c r="D9" s="1"/>
      <c r="E9" s="1"/>
      <c r="F9" s="1"/>
      <c r="G9" s="1"/>
      <c r="H9" s="3" t="s">
        <v>43</v>
      </c>
      <c r="I9" s="1" t="s">
        <v>44</v>
      </c>
      <c r="J9" s="1"/>
      <c r="K9" s="1" t="s">
        <v>45</v>
      </c>
      <c r="L9" s="2"/>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2"/>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2"/>
      <c r="M11" s="1"/>
      <c r="N11" s="1"/>
      <c r="O11" s="1"/>
      <c r="P11" s="1"/>
      <c r="Q11" s="1"/>
      <c r="R11" s="1"/>
      <c r="S11" s="1" t="s">
        <v>52</v>
      </c>
      <c r="T11" s="1"/>
      <c r="U11" s="1"/>
      <c r="V11" s="1"/>
      <c r="W11" s="1"/>
      <c r="X11" s="1"/>
      <c r="Y11" s="1"/>
      <c r="Z11" s="1"/>
    </row>
    <row r="12" spans="1:26" ht="12" customHeight="1" x14ac:dyDescent="0.2">
      <c r="A12" s="1"/>
      <c r="B12" s="3" t="s">
        <v>53</v>
      </c>
      <c r="C12" s="1"/>
      <c r="D12" s="1"/>
      <c r="E12" s="1"/>
      <c r="F12" s="1" t="s">
        <v>54</v>
      </c>
      <c r="G12" s="1"/>
      <c r="H12" s="1"/>
      <c r="I12" s="1"/>
      <c r="J12" s="1"/>
      <c r="K12" s="1" t="s">
        <v>55</v>
      </c>
      <c r="L12" s="2"/>
      <c r="M12" s="1"/>
      <c r="N12" s="1"/>
      <c r="O12" s="1"/>
      <c r="P12" s="1"/>
      <c r="Q12" s="1"/>
      <c r="R12" s="1"/>
      <c r="S12" s="1" t="s">
        <v>56</v>
      </c>
      <c r="T12" s="1"/>
      <c r="U12" s="1"/>
      <c r="V12" s="1"/>
      <c r="W12" s="1"/>
      <c r="X12" s="1"/>
      <c r="Y12" s="1"/>
      <c r="Z12" s="1"/>
    </row>
    <row r="13" spans="1:26" ht="12" customHeight="1" x14ac:dyDescent="0.2">
      <c r="A13" s="1"/>
      <c r="B13" s="3" t="s">
        <v>57</v>
      </c>
      <c r="C13" s="1"/>
      <c r="D13" s="1"/>
      <c r="E13" s="1"/>
      <c r="F13" s="1" t="s">
        <v>58</v>
      </c>
      <c r="G13" s="1"/>
      <c r="H13" s="1"/>
      <c r="I13" s="1"/>
      <c r="J13" s="1"/>
      <c r="K13" s="1" t="s">
        <v>59</v>
      </c>
      <c r="L13" s="2"/>
      <c r="M13" s="1"/>
      <c r="N13" s="1"/>
      <c r="O13" s="1"/>
      <c r="P13" s="1"/>
      <c r="Q13" s="1"/>
      <c r="R13" s="1"/>
      <c r="S13" s="1" t="s">
        <v>60</v>
      </c>
      <c r="T13" s="1"/>
      <c r="U13" s="1"/>
      <c r="V13" s="1"/>
      <c r="W13" s="1"/>
      <c r="X13" s="1"/>
      <c r="Y13" s="1"/>
      <c r="Z13" s="1"/>
    </row>
    <row r="14" spans="1:26" ht="12" customHeight="1" x14ac:dyDescent="0.2">
      <c r="A14" s="1" t="s">
        <v>36</v>
      </c>
      <c r="B14" s="3" t="s">
        <v>61</v>
      </c>
      <c r="C14" s="1"/>
      <c r="D14" s="1"/>
      <c r="E14" s="1"/>
      <c r="F14" s="1" t="s">
        <v>62</v>
      </c>
      <c r="G14" s="1"/>
      <c r="H14" s="1"/>
      <c r="I14" s="1"/>
      <c r="J14" s="1"/>
      <c r="K14" s="1" t="s">
        <v>63</v>
      </c>
      <c r="L14" s="2"/>
      <c r="M14" s="1"/>
      <c r="N14" s="1"/>
      <c r="O14" s="1"/>
      <c r="P14" s="1"/>
      <c r="Q14" s="1"/>
      <c r="R14" s="1"/>
      <c r="S14" s="1" t="s">
        <v>64</v>
      </c>
      <c r="T14" s="1"/>
      <c r="U14" s="1"/>
      <c r="V14" s="1"/>
      <c r="W14" s="1"/>
      <c r="X14" s="1"/>
      <c r="Y14" s="1"/>
      <c r="Z14" s="1"/>
    </row>
    <row r="15" spans="1:26" ht="12" customHeight="1" x14ac:dyDescent="0.2">
      <c r="A15" s="1" t="s">
        <v>36</v>
      </c>
      <c r="B15" s="3" t="s">
        <v>65</v>
      </c>
      <c r="C15" s="1"/>
      <c r="D15" s="1"/>
      <c r="E15" s="1"/>
      <c r="F15" s="1" t="s">
        <v>66</v>
      </c>
      <c r="G15" s="1"/>
      <c r="H15" s="1"/>
      <c r="I15" s="1"/>
      <c r="J15" s="1"/>
      <c r="K15" s="1" t="s">
        <v>67</v>
      </c>
      <c r="L15" s="2"/>
      <c r="M15" s="1"/>
      <c r="N15" s="1"/>
      <c r="O15" s="1"/>
      <c r="P15" s="1"/>
      <c r="Q15" s="1"/>
      <c r="R15" s="1"/>
      <c r="S15" s="1" t="s">
        <v>68</v>
      </c>
      <c r="T15" s="1"/>
      <c r="U15" s="1"/>
      <c r="V15" s="1"/>
      <c r="W15" s="1"/>
      <c r="X15" s="1"/>
      <c r="Y15" s="1"/>
      <c r="Z15" s="1"/>
    </row>
    <row r="16" spans="1:26" ht="12" customHeight="1" x14ac:dyDescent="0.2">
      <c r="A16" s="1" t="s">
        <v>18</v>
      </c>
      <c r="B16" s="3" t="s">
        <v>69</v>
      </c>
      <c r="C16" s="1"/>
      <c r="D16" s="1"/>
      <c r="E16" s="1"/>
      <c r="F16" s="1" t="s">
        <v>70</v>
      </c>
      <c r="G16" s="1"/>
      <c r="H16" s="1"/>
      <c r="I16" s="1"/>
      <c r="J16" s="1"/>
      <c r="K16" s="1" t="s">
        <v>71</v>
      </c>
      <c r="L16" s="2"/>
      <c r="M16" s="1"/>
      <c r="N16" s="1"/>
      <c r="O16" s="1"/>
      <c r="P16" s="1"/>
      <c r="Q16" s="1"/>
      <c r="R16" s="1"/>
      <c r="S16" s="1" t="s">
        <v>72</v>
      </c>
      <c r="T16" s="1"/>
      <c r="U16" s="1"/>
      <c r="V16" s="1"/>
      <c r="W16" s="1"/>
      <c r="X16" s="1"/>
      <c r="Y16" s="1"/>
      <c r="Z16" s="1"/>
    </row>
    <row r="17" spans="1:26" ht="12" customHeight="1" x14ac:dyDescent="0.2">
      <c r="A17" s="1" t="s">
        <v>30</v>
      </c>
      <c r="B17" s="3" t="s">
        <v>73</v>
      </c>
      <c r="C17" s="1"/>
      <c r="D17" s="1"/>
      <c r="E17" s="1"/>
      <c r="F17" s="1" t="s">
        <v>74</v>
      </c>
      <c r="G17" s="1"/>
      <c r="H17" s="1"/>
      <c r="I17" s="1"/>
      <c r="J17" s="1"/>
      <c r="K17" s="1" t="s">
        <v>75</v>
      </c>
      <c r="L17" s="2"/>
      <c r="M17" s="1"/>
      <c r="N17" s="1"/>
      <c r="O17" s="1"/>
      <c r="P17" s="1"/>
      <c r="Q17" s="1"/>
      <c r="R17" s="1"/>
      <c r="S17" s="1" t="s">
        <v>76</v>
      </c>
      <c r="T17" s="1"/>
      <c r="U17" s="1"/>
      <c r="V17" s="1"/>
      <c r="W17" s="1"/>
      <c r="X17" s="1"/>
      <c r="Y17" s="1"/>
      <c r="Z17" s="1"/>
    </row>
    <row r="18" spans="1:26" ht="12" customHeight="1" x14ac:dyDescent="0.2">
      <c r="A18" s="1" t="s">
        <v>12</v>
      </c>
      <c r="B18" s="3" t="s">
        <v>77</v>
      </c>
      <c r="C18" s="1"/>
      <c r="D18" s="1"/>
      <c r="E18" s="1"/>
      <c r="F18" s="1" t="s">
        <v>78</v>
      </c>
      <c r="G18" s="1"/>
      <c r="H18" s="1"/>
      <c r="I18" s="1"/>
      <c r="J18" s="1"/>
      <c r="K18" s="1" t="s">
        <v>79</v>
      </c>
      <c r="L18" s="2"/>
      <c r="M18" s="1"/>
      <c r="N18" s="1"/>
      <c r="O18" s="1"/>
      <c r="P18" s="1"/>
      <c r="Q18" s="1"/>
      <c r="R18" s="1"/>
      <c r="S18" s="1" t="s">
        <v>80</v>
      </c>
      <c r="T18" s="1"/>
      <c r="U18" s="1"/>
      <c r="V18" s="1"/>
      <c r="W18" s="1"/>
      <c r="X18" s="1"/>
      <c r="Y18" s="1"/>
      <c r="Z18" s="1"/>
    </row>
    <row r="19" spans="1:26" ht="12" customHeight="1" x14ac:dyDescent="0.2">
      <c r="A19" s="1" t="s">
        <v>18</v>
      </c>
      <c r="B19" s="3" t="s">
        <v>81</v>
      </c>
      <c r="C19" s="1"/>
      <c r="D19" s="1"/>
      <c r="E19" s="1"/>
      <c r="F19" s="1" t="s">
        <v>82</v>
      </c>
      <c r="G19" s="1"/>
      <c r="H19" s="1"/>
      <c r="I19" s="1"/>
      <c r="J19" s="1"/>
      <c r="K19" s="1" t="s">
        <v>83</v>
      </c>
      <c r="L19" s="2"/>
      <c r="M19" s="1"/>
      <c r="N19" s="1"/>
      <c r="O19" s="1"/>
      <c r="P19" s="1"/>
      <c r="Q19" s="1"/>
      <c r="R19" s="1"/>
      <c r="S19" s="1" t="s">
        <v>84</v>
      </c>
      <c r="T19" s="1"/>
      <c r="U19" s="1"/>
      <c r="V19" s="1"/>
      <c r="W19" s="1"/>
      <c r="X19" s="1"/>
      <c r="Y19" s="1"/>
      <c r="Z19" s="1"/>
    </row>
    <row r="20" spans="1:26" ht="12" customHeight="1" x14ac:dyDescent="0.2">
      <c r="A20" s="1" t="s">
        <v>24</v>
      </c>
      <c r="B20" s="3" t="s">
        <v>85</v>
      </c>
      <c r="C20" s="1"/>
      <c r="D20" s="1"/>
      <c r="E20" s="1"/>
      <c r="F20" s="1" t="s">
        <v>86</v>
      </c>
      <c r="G20" s="1"/>
      <c r="H20" s="1"/>
      <c r="I20" s="1"/>
      <c r="J20" s="1"/>
      <c r="K20" s="1" t="s">
        <v>87</v>
      </c>
      <c r="L20" s="2"/>
      <c r="M20" s="1"/>
      <c r="N20" s="1"/>
      <c r="O20" s="1"/>
      <c r="P20" s="1"/>
      <c r="Q20" s="1"/>
      <c r="R20" s="1"/>
      <c r="S20" s="1" t="s">
        <v>88</v>
      </c>
      <c r="T20" s="1"/>
      <c r="U20" s="1"/>
      <c r="V20" s="1"/>
      <c r="W20" s="1"/>
      <c r="X20" s="1"/>
      <c r="Y20" s="1"/>
      <c r="Z20" s="1"/>
    </row>
    <row r="21" spans="1:26" ht="12" customHeight="1" x14ac:dyDescent="0.2">
      <c r="A21" s="1" t="s">
        <v>30</v>
      </c>
      <c r="B21" s="3" t="s">
        <v>89</v>
      </c>
      <c r="C21" s="1"/>
      <c r="D21" s="1"/>
      <c r="E21" s="1"/>
      <c r="F21" s="1" t="s">
        <v>90</v>
      </c>
      <c r="G21" s="1"/>
      <c r="H21" s="1"/>
      <c r="I21" s="1"/>
      <c r="J21" s="1"/>
      <c r="K21" s="1" t="s">
        <v>91</v>
      </c>
      <c r="L21" s="2"/>
      <c r="M21" s="1"/>
      <c r="N21" s="1"/>
      <c r="O21" s="1"/>
      <c r="P21" s="1"/>
      <c r="Q21" s="1"/>
      <c r="R21" s="1"/>
      <c r="S21" s="1" t="s">
        <v>92</v>
      </c>
      <c r="T21" s="1"/>
      <c r="U21" s="1"/>
      <c r="V21" s="1"/>
      <c r="W21" s="1"/>
      <c r="X21" s="1"/>
      <c r="Y21" s="1"/>
      <c r="Z21" s="1"/>
    </row>
    <row r="22" spans="1:26" ht="12" customHeight="1" x14ac:dyDescent="0.2">
      <c r="A22" s="1" t="s">
        <v>30</v>
      </c>
      <c r="B22" s="3" t="s">
        <v>93</v>
      </c>
      <c r="C22" s="1"/>
      <c r="D22" s="1"/>
      <c r="E22" s="1"/>
      <c r="F22" s="1" t="s">
        <v>94</v>
      </c>
      <c r="G22" s="1"/>
      <c r="H22" s="1"/>
      <c r="I22" s="1"/>
      <c r="J22" s="1"/>
      <c r="K22" s="1" t="s">
        <v>95</v>
      </c>
      <c r="L22" s="2"/>
      <c r="M22" s="1"/>
      <c r="N22" s="1"/>
      <c r="O22" s="1"/>
      <c r="P22" s="1"/>
      <c r="Q22" s="1"/>
      <c r="R22" s="1"/>
      <c r="S22" s="1"/>
      <c r="T22" s="1"/>
      <c r="U22" s="1"/>
      <c r="V22" s="1"/>
      <c r="W22" s="1"/>
      <c r="X22" s="1"/>
      <c r="Y22" s="1"/>
      <c r="Z22" s="1"/>
    </row>
    <row r="23" spans="1:26" ht="12" customHeight="1" x14ac:dyDescent="0.2">
      <c r="A23" s="1" t="s">
        <v>30</v>
      </c>
      <c r="B23" s="3" t="s">
        <v>96</v>
      </c>
      <c r="C23" s="1"/>
      <c r="D23" s="1"/>
      <c r="E23" s="1"/>
      <c r="F23" s="1" t="s">
        <v>97</v>
      </c>
      <c r="G23" s="1"/>
      <c r="H23" s="1"/>
      <c r="I23" s="1"/>
      <c r="J23" s="1"/>
      <c r="K23" s="1"/>
      <c r="L23" s="2"/>
      <c r="M23" s="1"/>
      <c r="N23" s="1"/>
      <c r="O23" s="1"/>
      <c r="P23" s="1"/>
      <c r="Q23" s="1"/>
      <c r="R23" s="1"/>
      <c r="S23" s="1"/>
      <c r="T23" s="1"/>
      <c r="U23" s="1"/>
      <c r="V23" s="1"/>
      <c r="W23" s="1"/>
      <c r="X23" s="1"/>
      <c r="Y23" s="1"/>
      <c r="Z23" s="1"/>
    </row>
    <row r="24" spans="1:26" ht="12" customHeight="1" x14ac:dyDescent="0.2">
      <c r="A24" s="1" t="s">
        <v>42</v>
      </c>
      <c r="B24" s="3" t="s">
        <v>98</v>
      </c>
      <c r="C24" s="1"/>
      <c r="D24" s="1"/>
      <c r="E24" s="1"/>
      <c r="F24" s="1" t="s">
        <v>99</v>
      </c>
      <c r="G24" s="1"/>
      <c r="H24" s="1"/>
      <c r="I24" s="1"/>
      <c r="J24" s="1"/>
      <c r="K24" s="1"/>
      <c r="L24" s="2"/>
      <c r="M24" s="1"/>
      <c r="N24" s="1"/>
      <c r="O24" s="1"/>
      <c r="P24" s="1"/>
      <c r="Q24" s="1"/>
      <c r="R24" s="1"/>
      <c r="S24" s="1"/>
      <c r="T24" s="1"/>
      <c r="U24" s="1"/>
      <c r="V24" s="1"/>
      <c r="W24" s="1"/>
      <c r="X24" s="1"/>
      <c r="Y24" s="1"/>
      <c r="Z24" s="1"/>
    </row>
    <row r="25" spans="1:26" ht="12" customHeight="1" x14ac:dyDescent="0.2">
      <c r="A25" s="1" t="s">
        <v>30</v>
      </c>
      <c r="B25" s="3" t="s">
        <v>100</v>
      </c>
      <c r="C25" s="1"/>
      <c r="D25" s="1"/>
      <c r="E25" s="1"/>
      <c r="F25" s="1" t="s">
        <v>101</v>
      </c>
      <c r="G25" s="1"/>
      <c r="H25" s="1"/>
      <c r="I25" s="1"/>
      <c r="J25" s="1"/>
      <c r="K25" s="1"/>
      <c r="L25" s="2"/>
      <c r="M25" s="1"/>
      <c r="N25" s="1"/>
      <c r="O25" s="1"/>
      <c r="P25" s="1"/>
      <c r="Q25" s="1"/>
      <c r="R25" s="1"/>
      <c r="S25" s="1"/>
      <c r="T25" s="1"/>
      <c r="U25" s="1"/>
      <c r="V25" s="1"/>
      <c r="W25" s="1"/>
      <c r="X25" s="1"/>
      <c r="Y25" s="1"/>
      <c r="Z25" s="1"/>
    </row>
    <row r="26" spans="1:26" ht="12" customHeight="1" x14ac:dyDescent="0.2">
      <c r="A26" s="1" t="s">
        <v>30</v>
      </c>
      <c r="B26" s="3" t="s">
        <v>102</v>
      </c>
      <c r="C26" s="1"/>
      <c r="D26" s="1"/>
      <c r="E26" s="1"/>
      <c r="F26" s="1" t="s">
        <v>103</v>
      </c>
      <c r="G26" s="1"/>
      <c r="H26" s="1"/>
      <c r="I26" s="1"/>
      <c r="J26" s="1"/>
      <c r="K26" s="1"/>
      <c r="L26" s="2"/>
      <c r="M26" s="1"/>
      <c r="N26" s="1"/>
      <c r="O26" s="1"/>
      <c r="P26" s="1"/>
      <c r="Q26" s="1"/>
      <c r="R26" s="1"/>
      <c r="S26" s="1"/>
      <c r="T26" s="1"/>
      <c r="U26" s="1"/>
      <c r="V26" s="1"/>
      <c r="W26" s="1"/>
      <c r="X26" s="1"/>
      <c r="Y26" s="1"/>
      <c r="Z26" s="1"/>
    </row>
    <row r="27" spans="1:26" ht="12" customHeight="1" x14ac:dyDescent="0.2">
      <c r="A27" s="1" t="s">
        <v>42</v>
      </c>
      <c r="B27" s="3" t="s">
        <v>104</v>
      </c>
      <c r="C27" s="1"/>
      <c r="D27" s="1"/>
      <c r="E27" s="1"/>
      <c r="F27" s="1" t="s">
        <v>105</v>
      </c>
      <c r="G27" s="1"/>
      <c r="H27" s="1"/>
      <c r="I27" s="1"/>
      <c r="J27" s="1"/>
      <c r="K27" s="1"/>
      <c r="L27" s="2"/>
      <c r="M27" s="1"/>
      <c r="N27" s="1"/>
      <c r="O27" s="1"/>
      <c r="P27" s="1"/>
      <c r="Q27" s="1"/>
      <c r="R27" s="1"/>
      <c r="S27" s="1"/>
      <c r="T27" s="1"/>
      <c r="U27" s="1"/>
      <c r="V27" s="1"/>
      <c r="W27" s="1"/>
      <c r="X27" s="1"/>
      <c r="Y27" s="1"/>
      <c r="Z27" s="1"/>
    </row>
    <row r="28" spans="1:26" ht="12" customHeight="1" x14ac:dyDescent="0.2">
      <c r="A28" s="1" t="s">
        <v>30</v>
      </c>
      <c r="B28" s="3" t="s">
        <v>106</v>
      </c>
      <c r="C28" s="1"/>
      <c r="D28" s="1"/>
      <c r="E28" s="1"/>
      <c r="F28" s="1" t="s">
        <v>107</v>
      </c>
      <c r="G28" s="1"/>
      <c r="H28" s="1"/>
      <c r="I28" s="1"/>
      <c r="J28" s="1"/>
      <c r="K28" s="1"/>
      <c r="L28" s="2"/>
      <c r="M28" s="1"/>
      <c r="N28" s="1"/>
      <c r="O28" s="1"/>
      <c r="P28" s="1"/>
      <c r="Q28" s="1"/>
      <c r="R28" s="1"/>
      <c r="S28" s="1"/>
      <c r="T28" s="1"/>
      <c r="U28" s="1"/>
      <c r="V28" s="1"/>
      <c r="W28" s="1"/>
      <c r="X28" s="1"/>
      <c r="Y28" s="1"/>
      <c r="Z28" s="1"/>
    </row>
    <row r="29" spans="1:26" ht="12" customHeight="1" x14ac:dyDescent="0.2">
      <c r="A29" s="1"/>
      <c r="B29" s="3" t="s">
        <v>108</v>
      </c>
      <c r="C29" s="1"/>
      <c r="D29" s="1"/>
      <c r="E29" s="1"/>
      <c r="F29" s="1" t="s">
        <v>109</v>
      </c>
      <c r="G29" s="1"/>
      <c r="H29" s="1"/>
      <c r="I29" s="1"/>
      <c r="J29" s="1"/>
      <c r="K29" s="1"/>
      <c r="L29" s="2"/>
      <c r="M29" s="1"/>
      <c r="N29" s="1"/>
      <c r="O29" s="1"/>
      <c r="P29" s="1"/>
      <c r="Q29" s="1"/>
      <c r="R29" s="1"/>
      <c r="S29" s="1"/>
      <c r="T29" s="1"/>
      <c r="U29" s="1"/>
      <c r="V29" s="1"/>
      <c r="W29" s="1"/>
      <c r="X29" s="1"/>
      <c r="Y29" s="1"/>
      <c r="Z29" s="1"/>
    </row>
    <row r="30" spans="1:26" ht="12" customHeight="1" x14ac:dyDescent="0.2">
      <c r="A30" s="1"/>
      <c r="B30" s="3"/>
      <c r="C30" s="1"/>
      <c r="D30" s="1"/>
      <c r="E30" s="1"/>
      <c r="F30" s="1" t="s">
        <v>110</v>
      </c>
      <c r="G30" s="1"/>
      <c r="H30" s="1"/>
      <c r="I30" s="1"/>
      <c r="J30" s="1"/>
      <c r="K30" s="1"/>
      <c r="L30" s="2"/>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2"/>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2"/>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2"/>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2"/>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2"/>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2"/>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2"/>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2"/>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2"/>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2"/>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2"/>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2"/>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2"/>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2"/>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2"/>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2"/>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2"/>
      <c r="M47" s="1"/>
      <c r="N47" s="1"/>
      <c r="O47" s="1"/>
      <c r="P47" s="1"/>
      <c r="Q47" s="1"/>
      <c r="R47" s="1"/>
      <c r="S47" s="1"/>
      <c r="T47" s="1"/>
      <c r="U47" s="1"/>
      <c r="V47" s="1"/>
      <c r="W47" s="1"/>
      <c r="X47" s="1"/>
      <c r="Y47" s="1"/>
      <c r="Z47" s="1"/>
    </row>
    <row r="48" spans="1:26" ht="12" customHeight="1" x14ac:dyDescent="0.2">
      <c r="A48" s="1"/>
      <c r="B48" s="6" t="s">
        <v>14</v>
      </c>
      <c r="C48" s="6" t="s">
        <v>139</v>
      </c>
      <c r="D48" s="6" t="s">
        <v>140</v>
      </c>
      <c r="E48" s="1"/>
      <c r="F48" s="1" t="s">
        <v>141</v>
      </c>
      <c r="G48" s="1"/>
      <c r="H48" s="1"/>
      <c r="I48" s="1"/>
      <c r="J48" s="1"/>
      <c r="K48" s="1"/>
      <c r="L48" s="2"/>
      <c r="M48" s="1"/>
      <c r="N48" s="1"/>
      <c r="O48" s="1"/>
      <c r="P48" s="1"/>
      <c r="Q48" s="1"/>
      <c r="R48" s="1"/>
      <c r="S48" s="1"/>
      <c r="T48" s="1"/>
      <c r="U48" s="1"/>
      <c r="V48" s="1"/>
      <c r="W48" s="1"/>
      <c r="X48" s="1"/>
      <c r="Y48" s="1"/>
      <c r="Z48" s="1"/>
    </row>
    <row r="49" spans="1:26" ht="12" customHeight="1" x14ac:dyDescent="0.2">
      <c r="A49" s="1"/>
      <c r="B49" s="6" t="s">
        <v>14</v>
      </c>
      <c r="C49" s="6" t="s">
        <v>139</v>
      </c>
      <c r="D49" s="6" t="s">
        <v>142</v>
      </c>
      <c r="E49" s="1"/>
      <c r="F49" s="1" t="s">
        <v>143</v>
      </c>
      <c r="G49" s="1"/>
      <c r="H49" s="1"/>
      <c r="I49" s="1"/>
      <c r="J49" s="1"/>
      <c r="K49" s="1"/>
      <c r="L49" s="2"/>
      <c r="M49" s="1"/>
      <c r="N49" s="1"/>
      <c r="O49" s="1"/>
      <c r="P49" s="1"/>
      <c r="Q49" s="1"/>
      <c r="R49" s="1"/>
      <c r="S49" s="1"/>
      <c r="T49" s="1"/>
      <c r="U49" s="1"/>
      <c r="V49" s="1"/>
      <c r="W49" s="1"/>
      <c r="X49" s="1"/>
      <c r="Y49" s="1"/>
      <c r="Z49" s="1"/>
    </row>
    <row r="50" spans="1:26" ht="12" customHeight="1" x14ac:dyDescent="0.2">
      <c r="A50" s="1"/>
      <c r="B50" s="6" t="s">
        <v>14</v>
      </c>
      <c r="C50" s="6" t="s">
        <v>139</v>
      </c>
      <c r="D50" s="6" t="s">
        <v>144</v>
      </c>
      <c r="E50" s="1"/>
      <c r="F50" s="1" t="s">
        <v>145</v>
      </c>
      <c r="G50" s="1"/>
      <c r="H50" s="1"/>
      <c r="I50" s="1"/>
      <c r="J50" s="1"/>
      <c r="K50" s="1"/>
      <c r="L50" s="2"/>
      <c r="M50" s="1"/>
      <c r="N50" s="1"/>
      <c r="O50" s="1"/>
      <c r="P50" s="1"/>
      <c r="Q50" s="1"/>
      <c r="R50" s="1"/>
      <c r="S50" s="1"/>
      <c r="T50" s="1"/>
      <c r="U50" s="1"/>
      <c r="V50" s="1"/>
      <c r="W50" s="1"/>
      <c r="X50" s="1"/>
      <c r="Y50" s="1"/>
      <c r="Z50" s="1"/>
    </row>
    <row r="51" spans="1:26" ht="12" customHeight="1" x14ac:dyDescent="0.2">
      <c r="A51" s="1"/>
      <c r="B51" s="6" t="s">
        <v>20</v>
      </c>
      <c r="C51" s="6" t="s">
        <v>146</v>
      </c>
      <c r="D51" s="6" t="s">
        <v>147</v>
      </c>
      <c r="E51" s="1"/>
      <c r="F51" s="1" t="s">
        <v>148</v>
      </c>
      <c r="G51" s="1"/>
      <c r="H51" s="1"/>
      <c r="I51" s="1"/>
      <c r="J51" s="1"/>
      <c r="K51" s="1"/>
      <c r="L51" s="2"/>
      <c r="M51" s="1"/>
      <c r="N51" s="1"/>
      <c r="O51" s="1"/>
      <c r="P51" s="1"/>
      <c r="Q51" s="1"/>
      <c r="R51" s="1"/>
      <c r="S51" s="1"/>
      <c r="T51" s="1"/>
      <c r="U51" s="1"/>
      <c r="V51" s="1"/>
      <c r="W51" s="1"/>
      <c r="X51" s="1"/>
      <c r="Y51" s="1"/>
      <c r="Z51" s="1"/>
    </row>
    <row r="52" spans="1:26" ht="12" customHeight="1" x14ac:dyDescent="0.2">
      <c r="A52" s="1"/>
      <c r="B52" s="6" t="s">
        <v>20</v>
      </c>
      <c r="C52" s="6" t="s">
        <v>146</v>
      </c>
      <c r="D52" s="6" t="s">
        <v>149</v>
      </c>
      <c r="E52" s="1"/>
      <c r="F52" s="1" t="s">
        <v>150</v>
      </c>
      <c r="G52" s="1"/>
      <c r="H52" s="1"/>
      <c r="I52" s="1"/>
      <c r="J52" s="1"/>
      <c r="K52" s="1"/>
      <c r="L52" s="2"/>
      <c r="M52" s="1"/>
      <c r="N52" s="1"/>
      <c r="O52" s="1"/>
      <c r="P52" s="1"/>
      <c r="Q52" s="1"/>
      <c r="R52" s="1"/>
      <c r="S52" s="1"/>
      <c r="T52" s="1"/>
      <c r="U52" s="1"/>
      <c r="V52" s="1"/>
      <c r="W52" s="1"/>
      <c r="X52" s="1"/>
      <c r="Y52" s="1"/>
      <c r="Z52" s="1"/>
    </row>
    <row r="53" spans="1:26" ht="12" customHeight="1" x14ac:dyDescent="0.2">
      <c r="A53" s="1"/>
      <c r="B53" s="6" t="s">
        <v>20</v>
      </c>
      <c r="C53" s="6" t="s">
        <v>146</v>
      </c>
      <c r="D53" s="6" t="s">
        <v>151</v>
      </c>
      <c r="E53" s="1"/>
      <c r="F53" s="1"/>
      <c r="G53" s="1"/>
      <c r="H53" s="1"/>
      <c r="I53" s="1"/>
      <c r="J53" s="1"/>
      <c r="K53" s="1"/>
      <c r="L53" s="2"/>
      <c r="M53" s="1"/>
      <c r="N53" s="1"/>
      <c r="O53" s="1"/>
      <c r="P53" s="1"/>
      <c r="Q53" s="1"/>
      <c r="R53" s="1"/>
      <c r="S53" s="1"/>
      <c r="T53" s="1"/>
      <c r="U53" s="1"/>
      <c r="V53" s="1"/>
      <c r="W53" s="1"/>
      <c r="X53" s="1"/>
      <c r="Y53" s="1"/>
      <c r="Z53" s="1"/>
    </row>
    <row r="54" spans="1:26" ht="12" customHeight="1" x14ac:dyDescent="0.2">
      <c r="A54" s="1"/>
      <c r="B54" s="6" t="s">
        <v>26</v>
      </c>
      <c r="C54" s="6" t="s">
        <v>152</v>
      </c>
      <c r="D54" s="6" t="s">
        <v>153</v>
      </c>
      <c r="E54" s="1"/>
      <c r="F54" s="1"/>
      <c r="G54" s="1"/>
      <c r="H54" s="1"/>
      <c r="I54" s="1"/>
      <c r="J54" s="1"/>
      <c r="K54" s="1"/>
      <c r="L54" s="2"/>
      <c r="M54" s="1"/>
      <c r="N54" s="1"/>
      <c r="O54" s="1"/>
      <c r="P54" s="1"/>
      <c r="Q54" s="1"/>
      <c r="R54" s="1"/>
      <c r="S54" s="1"/>
      <c r="T54" s="1"/>
      <c r="U54" s="1"/>
      <c r="V54" s="1"/>
      <c r="W54" s="1"/>
      <c r="X54" s="1"/>
      <c r="Y54" s="1"/>
      <c r="Z54" s="1"/>
    </row>
    <row r="55" spans="1:26" ht="12" customHeight="1" x14ac:dyDescent="0.2">
      <c r="A55" s="1"/>
      <c r="B55" s="6" t="s">
        <v>26</v>
      </c>
      <c r="C55" s="6" t="s">
        <v>152</v>
      </c>
      <c r="D55" s="6" t="s">
        <v>154</v>
      </c>
      <c r="E55" s="1"/>
      <c r="F55" s="1"/>
      <c r="G55" s="1"/>
      <c r="H55" s="1"/>
      <c r="I55" s="1"/>
      <c r="J55" s="1"/>
      <c r="K55" s="1"/>
      <c r="L55" s="2"/>
      <c r="M55" s="1"/>
      <c r="N55" s="1"/>
      <c r="O55" s="1"/>
      <c r="P55" s="1"/>
      <c r="Q55" s="1"/>
      <c r="R55" s="1"/>
      <c r="S55" s="1"/>
      <c r="T55" s="1"/>
      <c r="U55" s="1"/>
      <c r="V55" s="1"/>
      <c r="W55" s="1"/>
      <c r="X55" s="1"/>
      <c r="Y55" s="1"/>
      <c r="Z55" s="1"/>
    </row>
    <row r="56" spans="1:26" ht="12" customHeight="1" x14ac:dyDescent="0.2">
      <c r="A56" s="1"/>
      <c r="B56" s="6" t="s">
        <v>26</v>
      </c>
      <c r="C56" s="6" t="s">
        <v>152</v>
      </c>
      <c r="D56" s="6" t="s">
        <v>155</v>
      </c>
      <c r="E56" s="1"/>
      <c r="F56" s="1"/>
      <c r="G56" s="1"/>
      <c r="H56" s="1"/>
      <c r="I56" s="1"/>
      <c r="J56" s="1"/>
      <c r="K56" s="1"/>
      <c r="L56" s="2"/>
      <c r="M56" s="1"/>
      <c r="N56" s="1"/>
      <c r="O56" s="1"/>
      <c r="P56" s="1"/>
      <c r="Q56" s="1"/>
      <c r="R56" s="1"/>
      <c r="S56" s="1"/>
      <c r="T56" s="1"/>
      <c r="U56" s="1"/>
      <c r="V56" s="1"/>
      <c r="W56" s="1"/>
      <c r="X56" s="1"/>
      <c r="Y56" s="1"/>
      <c r="Z56" s="1"/>
    </row>
    <row r="57" spans="1:26" ht="12" customHeight="1" x14ac:dyDescent="0.2">
      <c r="A57" s="1"/>
      <c r="B57" s="6" t="s">
        <v>32</v>
      </c>
      <c r="C57" s="6" t="s">
        <v>156</v>
      </c>
      <c r="D57" s="6" t="s">
        <v>157</v>
      </c>
      <c r="E57" s="1"/>
      <c r="F57" s="1"/>
      <c r="G57" s="1"/>
      <c r="H57" s="1"/>
      <c r="I57" s="1"/>
      <c r="J57" s="1"/>
      <c r="K57" s="1"/>
      <c r="L57" s="2"/>
      <c r="M57" s="1"/>
      <c r="N57" s="1"/>
      <c r="O57" s="1"/>
      <c r="P57" s="1"/>
      <c r="Q57" s="1"/>
      <c r="R57" s="1"/>
      <c r="S57" s="1"/>
      <c r="T57" s="1"/>
      <c r="U57" s="1"/>
      <c r="V57" s="1"/>
      <c r="W57" s="1"/>
      <c r="X57" s="1"/>
      <c r="Y57" s="1"/>
      <c r="Z57" s="1"/>
    </row>
    <row r="58" spans="1:26" ht="12" customHeight="1" x14ac:dyDescent="0.2">
      <c r="A58" s="1"/>
      <c r="B58" s="6" t="s">
        <v>32</v>
      </c>
      <c r="C58" s="6" t="s">
        <v>156</v>
      </c>
      <c r="D58" s="6" t="s">
        <v>158</v>
      </c>
      <c r="E58" s="1"/>
      <c r="F58" s="1"/>
      <c r="G58" s="1"/>
      <c r="H58" s="1"/>
      <c r="I58" s="1"/>
      <c r="J58" s="1"/>
      <c r="K58" s="1"/>
      <c r="L58" s="2"/>
      <c r="M58" s="1"/>
      <c r="N58" s="1"/>
      <c r="O58" s="1"/>
      <c r="P58" s="1"/>
      <c r="Q58" s="1"/>
      <c r="R58" s="1"/>
      <c r="S58" s="1"/>
      <c r="T58" s="1"/>
      <c r="U58" s="1"/>
      <c r="V58" s="1"/>
      <c r="W58" s="1"/>
      <c r="X58" s="1"/>
      <c r="Y58" s="1"/>
      <c r="Z58" s="1"/>
    </row>
    <row r="59" spans="1:26" ht="12" customHeight="1" x14ac:dyDescent="0.2">
      <c r="A59" s="1"/>
      <c r="B59" s="6" t="s">
        <v>32</v>
      </c>
      <c r="C59" s="6" t="s">
        <v>156</v>
      </c>
      <c r="D59" s="6" t="s">
        <v>159</v>
      </c>
      <c r="E59" s="1"/>
      <c r="F59" s="1"/>
      <c r="G59" s="1"/>
      <c r="H59" s="1"/>
      <c r="I59" s="1"/>
      <c r="J59" s="1"/>
      <c r="K59" s="1"/>
      <c r="L59" s="2"/>
      <c r="M59" s="1"/>
      <c r="N59" s="1"/>
      <c r="O59" s="1"/>
      <c r="P59" s="1"/>
      <c r="Q59" s="1"/>
      <c r="R59" s="1"/>
      <c r="S59" s="1"/>
      <c r="T59" s="1"/>
      <c r="U59" s="1"/>
      <c r="V59" s="1"/>
      <c r="W59" s="1"/>
      <c r="X59" s="1"/>
      <c r="Y59" s="1"/>
      <c r="Z59" s="1"/>
    </row>
    <row r="60" spans="1:26" ht="12" customHeight="1" x14ac:dyDescent="0.2">
      <c r="A60" s="1"/>
      <c r="B60" s="6" t="s">
        <v>38</v>
      </c>
      <c r="C60" s="6" t="s">
        <v>160</v>
      </c>
      <c r="D60" s="6" t="s">
        <v>161</v>
      </c>
      <c r="E60" s="1"/>
      <c r="F60" s="1"/>
      <c r="G60" s="1"/>
      <c r="H60" s="1"/>
      <c r="I60" s="1"/>
      <c r="J60" s="1"/>
      <c r="K60" s="1"/>
      <c r="L60" s="2"/>
      <c r="M60" s="1"/>
      <c r="N60" s="1"/>
      <c r="O60" s="1"/>
      <c r="P60" s="1"/>
      <c r="Q60" s="1"/>
      <c r="R60" s="1"/>
      <c r="S60" s="1"/>
      <c r="T60" s="1"/>
      <c r="U60" s="1"/>
      <c r="V60" s="1"/>
      <c r="W60" s="1"/>
      <c r="X60" s="1"/>
      <c r="Y60" s="1"/>
      <c r="Z60" s="1"/>
    </row>
    <row r="61" spans="1:26" ht="12" customHeight="1" x14ac:dyDescent="0.2">
      <c r="A61" s="1"/>
      <c r="B61" s="6" t="s">
        <v>38</v>
      </c>
      <c r="C61" s="6" t="s">
        <v>160</v>
      </c>
      <c r="D61" s="6" t="s">
        <v>162</v>
      </c>
      <c r="E61" s="1"/>
      <c r="F61" s="1"/>
      <c r="G61" s="1"/>
      <c r="H61" s="1"/>
      <c r="I61" s="1"/>
      <c r="J61" s="1"/>
      <c r="K61" s="1"/>
      <c r="L61" s="2"/>
      <c r="M61" s="1"/>
      <c r="N61" s="1"/>
      <c r="O61" s="1"/>
      <c r="P61" s="1"/>
      <c r="Q61" s="1"/>
      <c r="R61" s="1"/>
      <c r="S61" s="1"/>
      <c r="T61" s="1"/>
      <c r="U61" s="1"/>
      <c r="V61" s="1"/>
      <c r="W61" s="1"/>
      <c r="X61" s="1"/>
      <c r="Y61" s="1"/>
      <c r="Z61" s="1"/>
    </row>
    <row r="62" spans="1:26" ht="12" customHeight="1" x14ac:dyDescent="0.2">
      <c r="A62" s="1"/>
      <c r="B62" s="6" t="s">
        <v>38</v>
      </c>
      <c r="C62" s="6" t="s">
        <v>160</v>
      </c>
      <c r="D62" s="6" t="s">
        <v>151</v>
      </c>
      <c r="E62" s="1"/>
      <c r="F62" s="1"/>
      <c r="G62" s="1"/>
      <c r="H62" s="1"/>
      <c r="I62" s="1"/>
      <c r="J62" s="1"/>
      <c r="K62" s="1"/>
      <c r="L62" s="2"/>
      <c r="M62" s="1"/>
      <c r="N62" s="1"/>
      <c r="O62" s="1"/>
      <c r="P62" s="1"/>
      <c r="Q62" s="1"/>
      <c r="R62" s="1"/>
      <c r="S62" s="1"/>
      <c r="T62" s="1"/>
      <c r="U62" s="1"/>
      <c r="V62" s="1"/>
      <c r="W62" s="1"/>
      <c r="X62" s="1"/>
      <c r="Y62" s="1"/>
      <c r="Z62" s="1"/>
    </row>
    <row r="63" spans="1:26" ht="12" customHeight="1" x14ac:dyDescent="0.2">
      <c r="A63" s="1"/>
      <c r="B63" s="6" t="s">
        <v>44</v>
      </c>
      <c r="C63" s="6" t="s">
        <v>163</v>
      </c>
      <c r="D63" s="6" t="s">
        <v>164</v>
      </c>
      <c r="E63" s="1"/>
      <c r="F63" s="1"/>
      <c r="G63" s="1"/>
      <c r="H63" s="1"/>
      <c r="I63" s="1"/>
      <c r="J63" s="1"/>
      <c r="K63" s="1"/>
      <c r="L63" s="2"/>
      <c r="M63" s="1"/>
      <c r="N63" s="1"/>
      <c r="O63" s="1"/>
      <c r="P63" s="1"/>
      <c r="Q63" s="1"/>
      <c r="R63" s="1"/>
      <c r="S63" s="1"/>
      <c r="T63" s="1"/>
      <c r="U63" s="1"/>
      <c r="V63" s="1"/>
      <c r="W63" s="1"/>
      <c r="X63" s="1"/>
      <c r="Y63" s="1"/>
      <c r="Z63" s="1"/>
    </row>
    <row r="64" spans="1:26" ht="12" customHeight="1" x14ac:dyDescent="0.2">
      <c r="A64" s="1"/>
      <c r="B64" s="6" t="s">
        <v>44</v>
      </c>
      <c r="C64" s="6" t="s">
        <v>163</v>
      </c>
      <c r="D64" s="6" t="s">
        <v>165</v>
      </c>
      <c r="E64" s="1"/>
      <c r="F64" s="1"/>
      <c r="G64" s="1"/>
      <c r="H64" s="1"/>
      <c r="I64" s="1"/>
      <c r="J64" s="1"/>
      <c r="K64" s="1"/>
      <c r="L64" s="2"/>
      <c r="M64" s="1"/>
      <c r="N64" s="1"/>
      <c r="O64" s="1"/>
      <c r="P64" s="1"/>
      <c r="Q64" s="1"/>
      <c r="R64" s="1"/>
      <c r="S64" s="1"/>
      <c r="T64" s="1"/>
      <c r="U64" s="1"/>
      <c r="V64" s="1"/>
      <c r="W64" s="1"/>
      <c r="X64" s="1"/>
      <c r="Y64" s="1"/>
      <c r="Z64" s="1"/>
    </row>
    <row r="65" spans="1:26" ht="12" customHeight="1" x14ac:dyDescent="0.2">
      <c r="A65" s="1"/>
      <c r="B65" s="6" t="s">
        <v>44</v>
      </c>
      <c r="C65" s="6" t="s">
        <v>163</v>
      </c>
      <c r="D65" s="6" t="s">
        <v>166</v>
      </c>
      <c r="E65" s="1"/>
      <c r="F65" s="1"/>
      <c r="G65" s="1"/>
      <c r="H65" s="1"/>
      <c r="I65" s="1"/>
      <c r="J65" s="1"/>
      <c r="K65" s="1"/>
      <c r="L65" s="2"/>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2"/>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2"/>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2"/>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2"/>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2"/>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2"/>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2"/>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2"/>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2"/>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2"/>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2"/>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2"/>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2"/>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2"/>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2"/>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2"/>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2"/>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2"/>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2"/>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2"/>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2"/>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2"/>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2"/>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2"/>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2"/>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2"/>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2"/>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2"/>
      <c r="M93" s="1"/>
      <c r="N93" s="1"/>
      <c r="O93" s="1"/>
      <c r="P93" s="1"/>
      <c r="Q93" s="1"/>
      <c r="R93" s="1"/>
      <c r="S93" s="1"/>
      <c r="T93" s="1"/>
      <c r="U93" s="1"/>
      <c r="V93" s="1"/>
      <c r="W93" s="1"/>
      <c r="X93" s="1"/>
      <c r="Y93" s="1"/>
      <c r="Z93" s="1"/>
    </row>
    <row r="94" spans="1:26" ht="12" customHeight="1" x14ac:dyDescent="0.2">
      <c r="A94" s="1"/>
      <c r="B94" s="1" t="s">
        <v>167</v>
      </c>
      <c r="C94" s="1" t="s">
        <v>168</v>
      </c>
      <c r="D94" s="1"/>
      <c r="E94" s="1"/>
      <c r="F94" s="1"/>
      <c r="G94" s="1"/>
      <c r="H94" s="1"/>
      <c r="I94" s="1"/>
      <c r="J94" s="1"/>
      <c r="K94" s="1"/>
      <c r="L94" s="2"/>
      <c r="M94" s="1"/>
      <c r="N94" s="1"/>
      <c r="O94" s="1"/>
      <c r="P94" s="1"/>
      <c r="Q94" s="1"/>
      <c r="R94" s="1"/>
      <c r="S94" s="1"/>
      <c r="T94" s="1"/>
      <c r="U94" s="1"/>
      <c r="V94" s="1"/>
      <c r="W94" s="1"/>
      <c r="X94" s="1"/>
      <c r="Y94" s="1"/>
      <c r="Z94" s="1"/>
    </row>
    <row r="95" spans="1:26" ht="12" customHeight="1" x14ac:dyDescent="0.2">
      <c r="A95" s="1"/>
      <c r="B95" s="1" t="s">
        <v>24</v>
      </c>
      <c r="C95" s="1" t="s">
        <v>169</v>
      </c>
      <c r="D95" s="1"/>
      <c r="E95" s="1"/>
      <c r="F95" s="1"/>
      <c r="G95" s="1"/>
      <c r="H95" s="1"/>
      <c r="I95" s="1"/>
      <c r="J95" s="1"/>
      <c r="K95" s="1"/>
      <c r="L95" s="2"/>
      <c r="M95" s="1"/>
      <c r="N95" s="1"/>
      <c r="O95" s="1"/>
      <c r="P95" s="1"/>
      <c r="Q95" s="1"/>
      <c r="R95" s="1"/>
      <c r="S95" s="1"/>
      <c r="T95" s="1"/>
      <c r="U95" s="1"/>
      <c r="V95" s="1"/>
      <c r="W95" s="1"/>
      <c r="X95" s="1"/>
      <c r="Y95" s="1"/>
      <c r="Z95" s="1"/>
    </row>
    <row r="96" spans="1:26" ht="12" customHeight="1" x14ac:dyDescent="0.2">
      <c r="A96" s="1"/>
      <c r="B96" s="1" t="s">
        <v>170</v>
      </c>
      <c r="C96" s="1" t="s">
        <v>171</v>
      </c>
      <c r="D96" s="1"/>
      <c r="E96" s="1"/>
      <c r="F96" s="1"/>
      <c r="G96" s="1"/>
      <c r="H96" s="1"/>
      <c r="I96" s="1"/>
      <c r="J96" s="1"/>
      <c r="K96" s="1"/>
      <c r="L96" s="2"/>
      <c r="M96" s="1"/>
      <c r="N96" s="1"/>
      <c r="O96" s="1"/>
      <c r="P96" s="1"/>
      <c r="Q96" s="1"/>
      <c r="R96" s="1"/>
      <c r="S96" s="1"/>
      <c r="T96" s="1"/>
      <c r="U96" s="1"/>
      <c r="V96" s="1"/>
      <c r="W96" s="1"/>
      <c r="X96" s="1"/>
      <c r="Y96" s="1"/>
      <c r="Z96" s="1"/>
    </row>
    <row r="97" spans="1:26" ht="12" customHeight="1" x14ac:dyDescent="0.2">
      <c r="A97" s="1"/>
      <c r="B97" s="1" t="s">
        <v>18</v>
      </c>
      <c r="C97" s="1" t="s">
        <v>172</v>
      </c>
      <c r="D97" s="1"/>
      <c r="E97" s="1"/>
      <c r="F97" s="1"/>
      <c r="G97" s="1"/>
      <c r="H97" s="1"/>
      <c r="I97" s="1"/>
      <c r="J97" s="1"/>
      <c r="K97" s="1"/>
      <c r="L97" s="2"/>
      <c r="M97" s="1"/>
      <c r="N97" s="1"/>
      <c r="O97" s="1"/>
      <c r="P97" s="1"/>
      <c r="Q97" s="1"/>
      <c r="R97" s="1"/>
      <c r="S97" s="1"/>
      <c r="T97" s="1"/>
      <c r="U97" s="1"/>
      <c r="V97" s="1"/>
      <c r="W97" s="1"/>
      <c r="X97" s="1"/>
      <c r="Y97" s="1"/>
      <c r="Z97" s="1"/>
    </row>
    <row r="98" spans="1:26" ht="12" customHeight="1" x14ac:dyDescent="0.2">
      <c r="A98" s="1"/>
      <c r="B98" s="1" t="s">
        <v>30</v>
      </c>
      <c r="C98" s="1" t="s">
        <v>173</v>
      </c>
      <c r="D98" s="1"/>
      <c r="E98" s="1"/>
      <c r="F98" s="1"/>
      <c r="G98" s="1"/>
      <c r="H98" s="1"/>
      <c r="I98" s="1"/>
      <c r="J98" s="1"/>
      <c r="K98" s="1"/>
      <c r="L98" s="2"/>
      <c r="M98" s="1"/>
      <c r="N98" s="1"/>
      <c r="O98" s="1"/>
      <c r="P98" s="1"/>
      <c r="Q98" s="1"/>
      <c r="R98" s="1"/>
      <c r="S98" s="1"/>
      <c r="T98" s="1"/>
      <c r="U98" s="1"/>
      <c r="V98" s="1"/>
      <c r="W98" s="1"/>
      <c r="X98" s="1"/>
      <c r="Y98" s="1"/>
      <c r="Z98" s="1"/>
    </row>
    <row r="99" spans="1:26" ht="12" customHeight="1" x14ac:dyDescent="0.2">
      <c r="A99" s="1"/>
      <c r="B99" s="1" t="s">
        <v>36</v>
      </c>
      <c r="C99" s="1" t="s">
        <v>174</v>
      </c>
      <c r="D99" s="1"/>
      <c r="E99" s="1"/>
      <c r="F99" s="1"/>
      <c r="G99" s="1"/>
      <c r="H99" s="1"/>
      <c r="I99" s="1"/>
      <c r="J99" s="1"/>
      <c r="K99" s="1"/>
      <c r="L99" s="2"/>
      <c r="M99" s="1"/>
      <c r="N99" s="1"/>
      <c r="O99" s="1"/>
      <c r="P99" s="1"/>
      <c r="Q99" s="1"/>
      <c r="R99" s="1"/>
      <c r="S99" s="1"/>
      <c r="T99" s="1"/>
      <c r="U99" s="1"/>
      <c r="V99" s="1"/>
      <c r="W99" s="1"/>
      <c r="X99" s="1"/>
      <c r="Y99" s="1"/>
      <c r="Z99" s="1"/>
    </row>
    <row r="100" spans="1:26" ht="12" customHeight="1" x14ac:dyDescent="0.2">
      <c r="A100" s="1"/>
      <c r="B100" s="1" t="s">
        <v>42</v>
      </c>
      <c r="C100" s="1" t="s">
        <v>175</v>
      </c>
      <c r="D100" s="1"/>
      <c r="E100" s="1"/>
      <c r="F100" s="1"/>
      <c r="G100" s="1"/>
      <c r="H100" s="1"/>
      <c r="I100" s="1"/>
      <c r="J100" s="1"/>
      <c r="K100" s="1"/>
      <c r="L100" s="2"/>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row>
    <row r="112" spans="1:26" ht="13.5" customHeight="1" x14ac:dyDescent="0.2">
      <c r="A112" s="1"/>
      <c r="B112" s="1" t="s">
        <v>137</v>
      </c>
      <c r="C112" s="1" t="s">
        <v>176</v>
      </c>
      <c r="D112" s="1" t="s">
        <v>177</v>
      </c>
      <c r="E112" s="1"/>
      <c r="F112" s="1"/>
      <c r="G112" s="1"/>
      <c r="H112" s="1"/>
      <c r="I112" s="1" t="s">
        <v>137</v>
      </c>
      <c r="J112" s="1" t="s">
        <v>178</v>
      </c>
      <c r="K112" s="1" t="s">
        <v>179</v>
      </c>
      <c r="L112" s="2"/>
      <c r="M112" s="1" t="s">
        <v>180</v>
      </c>
      <c r="N112" s="1" t="s">
        <v>181</v>
      </c>
      <c r="O112" s="1" t="s">
        <v>182</v>
      </c>
      <c r="P112" s="1" t="s">
        <v>183</v>
      </c>
      <c r="Q112" s="1"/>
      <c r="R112" s="1"/>
      <c r="S112" s="1"/>
      <c r="T112" s="1"/>
      <c r="U112" s="1"/>
      <c r="V112" s="1"/>
      <c r="W112" s="1"/>
      <c r="X112" s="1"/>
      <c r="Y112" s="1"/>
      <c r="Z112" s="1"/>
    </row>
    <row r="113" spans="1:26" ht="38.25" customHeight="1" x14ac:dyDescent="0.2">
      <c r="A113" s="1" t="s">
        <v>140</v>
      </c>
      <c r="B113" s="1" t="str">
        <f t="shared" ref="B113:B120" si="0">LEFT(A113,200)</f>
        <v>1.1.Fortalecer los mecanismos de articulación entre diferentes actores público-privados en los procesos de formación en patrimonio cultural</v>
      </c>
      <c r="C113" s="1" t="s">
        <v>184</v>
      </c>
      <c r="D113" s="1" t="s">
        <v>185</v>
      </c>
      <c r="E113" s="1"/>
      <c r="F113" s="1"/>
      <c r="G113" s="1"/>
      <c r="H113" s="1" t="s">
        <v>140</v>
      </c>
      <c r="I113" s="1" t="str">
        <f t="shared" ref="I113:I132" si="1">LEFT(H113,200)</f>
        <v>1.1.Fortalecer los mecanismos de articulación entre diferentes actores público-privados en los procesos de formación en patrimonio cultural</v>
      </c>
      <c r="J113" s="1" t="s">
        <v>186</v>
      </c>
      <c r="K113" s="2" t="s">
        <v>187</v>
      </c>
      <c r="L113" s="2" t="str">
        <f t="shared" ref="L113:L132" si="2">LEFT(K113,200)</f>
        <v>Beneficiar a 1,750 personas en procesos integrales de formación en patrimonio cultural</v>
      </c>
      <c r="M113" s="1" t="s">
        <v>188</v>
      </c>
      <c r="N113" s="1" t="s">
        <v>189</v>
      </c>
      <c r="O113" s="7" t="s">
        <v>190</v>
      </c>
      <c r="P113" s="7" t="s">
        <v>191</v>
      </c>
      <c r="Q113" s="7"/>
      <c r="R113" s="7" t="s">
        <v>192</v>
      </c>
      <c r="S113" s="7" t="s">
        <v>193</v>
      </c>
      <c r="T113" s="1"/>
      <c r="U113" s="1" t="s">
        <v>182</v>
      </c>
      <c r="V113" s="1" t="s">
        <v>193</v>
      </c>
      <c r="W113" s="1"/>
      <c r="X113" s="1"/>
      <c r="Y113" s="1"/>
      <c r="Z113" s="1"/>
    </row>
    <row r="114" spans="1:26" ht="38.25" customHeight="1" x14ac:dyDescent="0.2">
      <c r="A114" s="1" t="s">
        <v>142</v>
      </c>
      <c r="B114" s="1" t="str">
        <f t="shared" si="0"/>
        <v>1.2. Fortalecer el ciclo integral de formación en patrimonio cultural para la vida</v>
      </c>
      <c r="C114" s="1" t="s">
        <v>184</v>
      </c>
      <c r="D114" s="1" t="s">
        <v>194</v>
      </c>
      <c r="E114" s="1"/>
      <c r="F114" s="1"/>
      <c r="G114" s="1"/>
      <c r="H114" s="1" t="s">
        <v>142</v>
      </c>
      <c r="I114" s="1" t="str">
        <f t="shared" si="1"/>
        <v>1.2. Fortalecer el ciclo integral de formación en patrimonio cultural para la vida</v>
      </c>
      <c r="J114" s="1" t="s">
        <v>195</v>
      </c>
      <c r="K114" s="2" t="s">
        <v>187</v>
      </c>
      <c r="L114" s="2" t="str">
        <f t="shared" si="2"/>
        <v>Beneficiar a 1,750 personas en procesos integrales de formación en patrimonio cultural</v>
      </c>
      <c r="M114" s="1" t="s">
        <v>188</v>
      </c>
      <c r="N114" s="1" t="s">
        <v>189</v>
      </c>
      <c r="O114" s="8" t="s">
        <v>196</v>
      </c>
      <c r="P114" s="8" t="s">
        <v>191</v>
      </c>
      <c r="Q114" s="8"/>
      <c r="R114" s="8" t="s">
        <v>191</v>
      </c>
      <c r="S114" s="8" t="s">
        <v>197</v>
      </c>
      <c r="T114" s="1"/>
      <c r="U114" s="7" t="s">
        <v>190</v>
      </c>
      <c r="V114" s="1" t="s">
        <v>198</v>
      </c>
      <c r="W114" s="1"/>
      <c r="X114" s="1"/>
      <c r="Y114" s="1"/>
      <c r="Z114" s="1"/>
    </row>
    <row r="115" spans="1:26" ht="51" customHeight="1" x14ac:dyDescent="0.2">
      <c r="A115" s="1" t="s">
        <v>144</v>
      </c>
      <c r="B115" s="1" t="str">
        <f t="shared" si="0"/>
        <v>1.3. Ampliar la cobertura de participantes en el proceso de formación a formadores en patrimonio cultural, desde el enfoque territorial y diferencial</v>
      </c>
      <c r="C115" s="1" t="s">
        <v>184</v>
      </c>
      <c r="D115" s="1" t="s">
        <v>199</v>
      </c>
      <c r="E115" s="1"/>
      <c r="F115" s="1"/>
      <c r="G115" s="1"/>
      <c r="H115" s="1" t="s">
        <v>144</v>
      </c>
      <c r="I115" s="1" t="str">
        <f t="shared" si="1"/>
        <v>1.3. Ampliar la cobertura de participantes en el proceso de formación a formadores en patrimonio cultural, desde el enfoque territorial y diferencial</v>
      </c>
      <c r="J115" s="1" t="s">
        <v>200</v>
      </c>
      <c r="K115" s="2" t="s">
        <v>201</v>
      </c>
      <c r="L115" s="2" t="str">
        <f t="shared" si="2"/>
        <v>Beneficiar a 50 personas en el proceso de formación a formadores en patrimonio cultural</v>
      </c>
      <c r="M115" s="1" t="s">
        <v>202</v>
      </c>
      <c r="N115" s="1" t="s">
        <v>203</v>
      </c>
      <c r="O115" s="9" t="s">
        <v>204</v>
      </c>
      <c r="P115" s="9" t="s">
        <v>205</v>
      </c>
      <c r="Q115" s="9"/>
      <c r="R115" s="9" t="s">
        <v>205</v>
      </c>
      <c r="S115" s="9" t="s">
        <v>206</v>
      </c>
      <c r="T115" s="1"/>
      <c r="U115" s="8" t="s">
        <v>196</v>
      </c>
      <c r="V115" s="1" t="s">
        <v>207</v>
      </c>
      <c r="W115" s="1"/>
      <c r="X115" s="1"/>
      <c r="Y115" s="1"/>
      <c r="Z115" s="1"/>
    </row>
    <row r="116" spans="1:26" ht="45" customHeight="1" x14ac:dyDescent="0.2">
      <c r="A116" s="1" t="s">
        <v>147</v>
      </c>
      <c r="B116" s="1" t="str">
        <f t="shared" si="0"/>
        <v>2.1. Diseñar e implementar programas, estrategias y proyectos para la identificación, valoración, recuperación y conservación del patrimonio cultural, orientados a construir significado por parte de l</v>
      </c>
      <c r="C116" s="1" t="s">
        <v>208</v>
      </c>
      <c r="D116" s="1" t="s">
        <v>209</v>
      </c>
      <c r="E116" s="1"/>
      <c r="F116" s="1"/>
      <c r="G116" s="1"/>
      <c r="H116" s="1" t="s">
        <v>147</v>
      </c>
      <c r="I116" s="1" t="str">
        <f t="shared" si="1"/>
        <v>2.1. Diseñar e implementar programas, estrategias y proyectos para la identificación, valoración, recuperación y conservación del patrimonio cultural, orientados a construir significado por parte de l</v>
      </c>
      <c r="J116" s="1" t="s">
        <v>210</v>
      </c>
      <c r="K116" s="2" t="s">
        <v>211</v>
      </c>
      <c r="L116" s="2" t="str">
        <f t="shared" si="2"/>
        <v>Realizar 160 intervenciones en Bienes de Interés Cultural de Bogotá</v>
      </c>
      <c r="M116" s="1" t="s">
        <v>212</v>
      </c>
      <c r="N116" s="1" t="s">
        <v>213</v>
      </c>
      <c r="O116" s="10" t="s">
        <v>214</v>
      </c>
      <c r="P116" s="10" t="s">
        <v>215</v>
      </c>
      <c r="Q116" s="10"/>
      <c r="R116" s="10" t="s">
        <v>215</v>
      </c>
      <c r="S116" s="10" t="s">
        <v>216</v>
      </c>
      <c r="T116" s="1"/>
      <c r="U116" s="9" t="s">
        <v>204</v>
      </c>
      <c r="V116" s="1" t="s">
        <v>217</v>
      </c>
      <c r="W116" s="1"/>
      <c r="X116" s="1"/>
      <c r="Y116" s="1"/>
      <c r="Z116" s="1"/>
    </row>
    <row r="117" spans="1:26" ht="77.25" customHeight="1" x14ac:dyDescent="0.2">
      <c r="A117" s="1" t="s">
        <v>147</v>
      </c>
      <c r="B117" s="1" t="str">
        <f t="shared" si="0"/>
        <v>2.1. Diseñar e implementar programas, estrategias y proyectos para la identificación, valoración, recuperación y conservación del patrimonio cultural, orientados a construir significado por parte de l</v>
      </c>
      <c r="C117" s="1" t="s">
        <v>208</v>
      </c>
      <c r="D117" s="1" t="s">
        <v>218</v>
      </c>
      <c r="E117" s="1"/>
      <c r="F117" s="1"/>
      <c r="G117" s="1"/>
      <c r="H117" s="1" t="s">
        <v>147</v>
      </c>
      <c r="I117" s="1" t="str">
        <f t="shared" si="1"/>
        <v>2.1. Diseñar e implementar programas, estrategias y proyectos para la identificación, valoración, recuperación y conservación del patrimonio cultural, orientados a construir significado por parte de l</v>
      </c>
      <c r="J117" s="1" t="s">
        <v>210</v>
      </c>
      <c r="K117" s="2" t="s">
        <v>219</v>
      </c>
      <c r="L117" s="2" t="str">
        <f t="shared" si="2"/>
        <v>Realizar el 0,25 de un (1) proceso de identificación, valoración y documentación de Bienes de Interés Cultural y espacios públicos patrimoniales</v>
      </c>
      <c r="M117" s="1" t="s">
        <v>220</v>
      </c>
      <c r="N117" s="1" t="s">
        <v>221</v>
      </c>
      <c r="O117" s="11" t="s">
        <v>222</v>
      </c>
      <c r="P117" s="11" t="s">
        <v>215</v>
      </c>
      <c r="Q117" s="11"/>
      <c r="R117" s="11" t="s">
        <v>223</v>
      </c>
      <c r="S117" s="11" t="s">
        <v>224</v>
      </c>
      <c r="T117" s="1"/>
      <c r="U117" s="10" t="s">
        <v>214</v>
      </c>
      <c r="V117" s="1" t="s">
        <v>225</v>
      </c>
      <c r="W117" s="1"/>
      <c r="X117" s="1"/>
      <c r="Y117" s="1"/>
      <c r="Z117" s="1"/>
    </row>
    <row r="118" spans="1:26" ht="51" customHeight="1" x14ac:dyDescent="0.2">
      <c r="A118" s="1" t="s">
        <v>149</v>
      </c>
      <c r="B118" s="1" t="str">
        <f t="shared" si="0"/>
        <v xml:space="preserve">2.2. Orientar y atender las acciones de recuperación, protección y conservación del patrimonio cultural del Distrito Capital para que cumplan con los requisitos técnicos, arquitectónicos, urbanos y/o </v>
      </c>
      <c r="C118" s="1" t="s">
        <v>208</v>
      </c>
      <c r="D118" s="1" t="s">
        <v>226</v>
      </c>
      <c r="E118" s="1"/>
      <c r="F118" s="1"/>
      <c r="G118" s="1"/>
      <c r="H118" s="1" t="s">
        <v>149</v>
      </c>
      <c r="I118" s="1" t="str">
        <f t="shared" si="1"/>
        <v xml:space="preserve">2.2. Orientar y atender las acciones de recuperación, protección y conservación del patrimonio cultural del Distrito Capital para que cumplan con los requisitos técnicos, arquitectónicos, urbanos y/o </v>
      </c>
      <c r="J118" s="1" t="s">
        <v>227</v>
      </c>
      <c r="K118" s="2" t="s">
        <v>228</v>
      </c>
      <c r="L118" s="2" t="str">
        <f t="shared" si="2"/>
        <v>Orientar y atender el 100% de las solicitudes de recuperación, protección y conservación del patrimonio cultural del Distrito Capita</v>
      </c>
      <c r="M118" s="1" t="s">
        <v>229</v>
      </c>
      <c r="N118" s="1" t="s">
        <v>230</v>
      </c>
      <c r="O118" s="12" t="s">
        <v>231</v>
      </c>
      <c r="P118" s="12" t="s">
        <v>223</v>
      </c>
      <c r="Q118" s="12"/>
      <c r="R118" s="13" t="s">
        <v>232</v>
      </c>
      <c r="S118" s="13" t="s">
        <v>233</v>
      </c>
      <c r="T118" s="1"/>
      <c r="U118" s="11" t="s">
        <v>222</v>
      </c>
      <c r="V118" s="1" t="s">
        <v>234</v>
      </c>
      <c r="W118" s="1"/>
      <c r="X118" s="1"/>
      <c r="Y118" s="1"/>
      <c r="Z118" s="1"/>
    </row>
    <row r="119" spans="1:26" ht="84" customHeight="1" x14ac:dyDescent="0.2">
      <c r="A119" s="1" t="s">
        <v>153</v>
      </c>
      <c r="B119" s="1" t="str">
        <f t="shared" si="0"/>
        <v xml:space="preserve">3.1. Consolidar estrategias de apropiación por parte de las instituciones y la ciudadanía de los valores patrimoniales presentes en las diferentes localidades, sectores y poblaciones habitantes de la </v>
      </c>
      <c r="C119" s="1" t="s">
        <v>235</v>
      </c>
      <c r="D119" s="1" t="s">
        <v>236</v>
      </c>
      <c r="E119" s="1"/>
      <c r="F119" s="1"/>
      <c r="G119" s="1"/>
      <c r="H119" s="1" t="s">
        <v>153</v>
      </c>
      <c r="I119" s="1" t="str">
        <f t="shared" si="1"/>
        <v xml:space="preserve">3.1. Consolidar estrategias de apropiación por parte de las instituciones y la ciudadanía de los valores patrimoniales presentes en las diferentes localidades, sectores y poblaciones habitantes de la </v>
      </c>
      <c r="J119" s="1" t="s">
        <v>237</v>
      </c>
      <c r="K119" s="2" t="s">
        <v>238</v>
      </c>
      <c r="L119" s="2" t="str">
        <f t="shared" si="2"/>
        <v>Implementar el 0,25 de una (1) estrategia de territorialización de la presencia del Museo de Bogotá y de la promoción y difusión de las iniciativas de memoria y patrimonio en 15 localidades de la ciud</v>
      </c>
      <c r="M119" s="1" t="s">
        <v>239</v>
      </c>
      <c r="N119" s="1" t="s">
        <v>240</v>
      </c>
      <c r="O119" s="14" t="s">
        <v>241</v>
      </c>
      <c r="P119" s="14" t="s">
        <v>232</v>
      </c>
      <c r="Q119" s="14"/>
      <c r="R119" s="14" t="s">
        <v>242</v>
      </c>
      <c r="S119" s="14" t="s">
        <v>243</v>
      </c>
      <c r="T119" s="1"/>
      <c r="U119" s="12" t="s">
        <v>231</v>
      </c>
      <c r="V119" s="1" t="s">
        <v>244</v>
      </c>
      <c r="W119" s="1"/>
      <c r="X119" s="1"/>
      <c r="Y119" s="1"/>
      <c r="Z119" s="1"/>
    </row>
    <row r="120" spans="1:26" ht="68.25" customHeight="1" x14ac:dyDescent="0.2">
      <c r="A120" s="1" t="s">
        <v>154</v>
      </c>
      <c r="B120" s="1" t="str">
        <f t="shared" si="0"/>
        <v>3.2. Implementar una oferta institucional que permita el acceso diverso, plural, e igualitario a los procesos de fomento, fortalecimiento, salvaguardia y divulgación del patrimonio cultural</v>
      </c>
      <c r="C120" s="1" t="s">
        <v>235</v>
      </c>
      <c r="D120" s="1" t="s">
        <v>245</v>
      </c>
      <c r="E120" s="1"/>
      <c r="F120" s="1"/>
      <c r="G120" s="1"/>
      <c r="H120" s="1" t="s">
        <v>154</v>
      </c>
      <c r="I120" s="1" t="str">
        <f t="shared" si="1"/>
        <v>3.2. Implementar una oferta institucional que permita el acceso diverso, plural, e igualitario a los procesos de fomento, fortalecimiento, salvaguardia y divulgación del patrimonio cultural</v>
      </c>
      <c r="J120" s="1" t="s">
        <v>246</v>
      </c>
      <c r="K120" s="2" t="s">
        <v>247</v>
      </c>
      <c r="L120" s="2" t="str">
        <f t="shared" si="2"/>
        <v>Otorgar 48 estímulos, apoyos concertados y alianzas estratégicas para dinamizar la estrategia sectorial dirigida a fomentar los procesos patrimoniales de la ciudad</v>
      </c>
      <c r="M120" s="1" t="s">
        <v>248</v>
      </c>
      <c r="N120" s="1" t="s">
        <v>249</v>
      </c>
      <c r="O120" s="15" t="s">
        <v>250</v>
      </c>
      <c r="P120" s="15" t="s">
        <v>242</v>
      </c>
      <c r="Q120" s="15"/>
      <c r="R120" s="16" t="s">
        <v>251</v>
      </c>
      <c r="S120" s="16" t="s">
        <v>252</v>
      </c>
      <c r="T120" s="1"/>
      <c r="U120" s="14" t="s">
        <v>241</v>
      </c>
      <c r="V120" s="1" t="s">
        <v>253</v>
      </c>
      <c r="W120" s="1"/>
      <c r="X120" s="1"/>
      <c r="Y120" s="1"/>
      <c r="Z120" s="1"/>
    </row>
    <row r="121" spans="1:26" ht="51" customHeight="1" x14ac:dyDescent="0.2">
      <c r="A121" s="1"/>
      <c r="B121" s="1"/>
      <c r="C121" s="1"/>
      <c r="D121" s="17"/>
      <c r="E121" s="17"/>
      <c r="F121" s="1"/>
      <c r="G121" s="1"/>
      <c r="H121" s="1" t="s">
        <v>155</v>
      </c>
      <c r="I121" s="1" t="str">
        <f t="shared" si="1"/>
        <v>3.3. Desarrollar procesos interrelacionales para la comprensión y valoración del patrimonio que incluya la diversidad poblacional, territorial y simbólica</v>
      </c>
      <c r="J121" s="1" t="s">
        <v>254</v>
      </c>
      <c r="K121" s="2" t="s">
        <v>255</v>
      </c>
      <c r="L121" s="2" t="str">
        <f t="shared" si="2"/>
        <v>Gestionar 0,6  de tres (3) declaratorias de patrimonio cultural inmaterial del orden distrital</v>
      </c>
      <c r="M121" s="1" t="s">
        <v>256</v>
      </c>
      <c r="N121" s="1" t="s">
        <v>257</v>
      </c>
      <c r="O121" s="15" t="s">
        <v>190</v>
      </c>
      <c r="P121" s="15" t="s">
        <v>232</v>
      </c>
      <c r="Q121" s="15"/>
      <c r="R121" s="16" t="s">
        <v>258</v>
      </c>
      <c r="S121" s="16" t="s">
        <v>259</v>
      </c>
      <c r="T121" s="1"/>
      <c r="U121" s="15" t="s">
        <v>250</v>
      </c>
      <c r="V121" s="1" t="s">
        <v>260</v>
      </c>
      <c r="W121" s="1"/>
      <c r="X121" s="1"/>
      <c r="Y121" s="1"/>
      <c r="Z121" s="1"/>
    </row>
    <row r="122" spans="1:26" ht="51" customHeight="1" x14ac:dyDescent="0.2">
      <c r="A122" s="1"/>
      <c r="B122" s="1" t="s">
        <v>155</v>
      </c>
      <c r="C122" s="1" t="s">
        <v>235</v>
      </c>
      <c r="D122" s="1" t="s">
        <v>261</v>
      </c>
      <c r="E122" s="1"/>
      <c r="F122" s="1"/>
      <c r="G122" s="1"/>
      <c r="H122" s="1" t="s">
        <v>155</v>
      </c>
      <c r="I122" s="1" t="str">
        <f t="shared" si="1"/>
        <v>3.3. Desarrollar procesos interrelacionales para la comprensión y valoración del patrimonio que incluya la diversidad poblacional, territorial y simbólica</v>
      </c>
      <c r="J122" s="1" t="s">
        <v>254</v>
      </c>
      <c r="K122" s="2" t="s">
        <v>262</v>
      </c>
      <c r="L122" s="2" t="str">
        <f t="shared" si="2"/>
        <v>Realizar 0,25 de un (1) proceso de diagnóstico, identificación y documentación de manifestaciones de patrimonio cultural</v>
      </c>
      <c r="M122" s="1" t="s">
        <v>263</v>
      </c>
      <c r="N122" s="1" t="s">
        <v>264</v>
      </c>
      <c r="O122" s="18" t="s">
        <v>265</v>
      </c>
      <c r="P122" s="18" t="s">
        <v>232</v>
      </c>
      <c r="Q122" s="18"/>
      <c r="R122" s="19" t="s">
        <v>266</v>
      </c>
      <c r="S122" s="19" t="s">
        <v>267</v>
      </c>
      <c r="T122" s="1"/>
      <c r="U122" s="15" t="s">
        <v>190</v>
      </c>
      <c r="V122" s="1" t="s">
        <v>268</v>
      </c>
      <c r="W122" s="1"/>
      <c r="X122" s="1"/>
      <c r="Y122" s="1"/>
      <c r="Z122" s="1"/>
    </row>
    <row r="123" spans="1:26" ht="33.75" customHeight="1" x14ac:dyDescent="0.2">
      <c r="A123" s="1"/>
      <c r="B123" s="1" t="s">
        <v>155</v>
      </c>
      <c r="C123" s="1" t="s">
        <v>235</v>
      </c>
      <c r="D123" s="1" t="s">
        <v>269</v>
      </c>
      <c r="E123" s="1"/>
      <c r="F123" s="1"/>
      <c r="G123" s="1"/>
      <c r="H123" s="1" t="s">
        <v>157</v>
      </c>
      <c r="I123" s="1" t="str">
        <f t="shared" si="1"/>
        <v>4.1. Reivindicar y promover el patrimonio cultural como escenario y dispositivo de construcción de significados, conflictos, vivencias y prácticas de los diferentes grupos poblacionales y sectores soc</v>
      </c>
      <c r="J123" s="1" t="s">
        <v>270</v>
      </c>
      <c r="K123" s="2" t="s">
        <v>271</v>
      </c>
      <c r="L123" s="2" t="str">
        <f t="shared" si="2"/>
        <v>Generar el 0,25 de  activación de un (1) parque arqueológico de la Hacienda El Carmen (Usme) integrando borde urbano y rural de Bogotá</v>
      </c>
      <c r="M123" s="1" t="s">
        <v>272</v>
      </c>
      <c r="N123" s="1" t="s">
        <v>273</v>
      </c>
      <c r="O123" s="20" t="s">
        <v>274</v>
      </c>
      <c r="P123" s="21" t="s">
        <v>215</v>
      </c>
      <c r="Q123" s="21"/>
      <c r="R123" s="22" t="s">
        <v>275</v>
      </c>
      <c r="S123" s="22" t="s">
        <v>276</v>
      </c>
      <c r="T123" s="1"/>
      <c r="U123" s="18" t="s">
        <v>265</v>
      </c>
      <c r="V123" s="1" t="s">
        <v>277</v>
      </c>
      <c r="W123" s="1"/>
      <c r="X123" s="1"/>
      <c r="Y123" s="1"/>
      <c r="Z123" s="1"/>
    </row>
    <row r="124" spans="1:26" ht="48" customHeight="1" x14ac:dyDescent="0.2">
      <c r="A124" s="1"/>
      <c r="B124" s="1" t="s">
        <v>157</v>
      </c>
      <c r="C124" s="1" t="s">
        <v>278</v>
      </c>
      <c r="D124" s="1" t="s">
        <v>279</v>
      </c>
      <c r="E124" s="1"/>
      <c r="F124" s="1"/>
      <c r="G124" s="1"/>
      <c r="H124" s="1" t="s">
        <v>158</v>
      </c>
      <c r="I124" s="1" t="str">
        <f t="shared" si="1"/>
        <v>4.2. Formular e implementar instrumentos distritales de protección, planeación y gestión integrada de los patrimonios culturales y naturales de Bogotá-Región</v>
      </c>
      <c r="J124" s="1" t="s">
        <v>280</v>
      </c>
      <c r="K124" s="2" t="s">
        <v>281</v>
      </c>
      <c r="L124" s="2" t="str">
        <f t="shared" si="2"/>
        <v>Gestionar el 0,25 de una (1) declaratoria de Sumapaz como Patrimonio de la Humanidad por la Unesco</v>
      </c>
      <c r="M124" s="1" t="s">
        <v>282</v>
      </c>
      <c r="N124" s="1" t="s">
        <v>283</v>
      </c>
      <c r="O124" s="16" t="s">
        <v>190</v>
      </c>
      <c r="P124" s="16" t="s">
        <v>251</v>
      </c>
      <c r="Q124" s="16"/>
      <c r="R124" s="23" t="s">
        <v>284</v>
      </c>
      <c r="S124" s="23" t="s">
        <v>285</v>
      </c>
      <c r="T124" s="1"/>
      <c r="U124" s="20" t="s">
        <v>274</v>
      </c>
      <c r="V124" s="1" t="s">
        <v>286</v>
      </c>
      <c r="W124" s="1"/>
      <c r="X124" s="1"/>
      <c r="Y124" s="1"/>
      <c r="Z124" s="1"/>
    </row>
    <row r="125" spans="1:26" ht="45" customHeight="1" x14ac:dyDescent="0.2">
      <c r="A125" s="1"/>
      <c r="B125" s="1" t="s">
        <v>158</v>
      </c>
      <c r="C125" s="1" t="s">
        <v>278</v>
      </c>
      <c r="D125" s="1" t="s">
        <v>287</v>
      </c>
      <c r="E125" s="1"/>
      <c r="F125" s="1"/>
      <c r="G125" s="1"/>
      <c r="H125" s="1" t="s">
        <v>158</v>
      </c>
      <c r="I125" s="1" t="str">
        <f t="shared" si="1"/>
        <v>4.2. Formular e implementar instrumentos distritales de protección, planeación y gestión integrada de los patrimonios culturales y naturales de Bogotá-Región</v>
      </c>
      <c r="J125" s="1" t="s">
        <v>280</v>
      </c>
      <c r="K125" s="2" t="s">
        <v>288</v>
      </c>
      <c r="L125" s="2" t="str">
        <f t="shared" si="2"/>
        <v>Formular el 0,66 de cuatro (4) instrumentos de planeación territorial en entornos patrimoniales como determinante del ordenamiento territorial de Bogotá.</v>
      </c>
      <c r="M125" s="1" t="s">
        <v>289</v>
      </c>
      <c r="N125" s="1" t="s">
        <v>290</v>
      </c>
      <c r="O125" s="16" t="s">
        <v>222</v>
      </c>
      <c r="P125" s="16" t="s">
        <v>251</v>
      </c>
      <c r="Q125" s="16"/>
      <c r="R125" s="23" t="s">
        <v>291</v>
      </c>
      <c r="S125" s="23" t="s">
        <v>292</v>
      </c>
      <c r="T125" s="1"/>
      <c r="U125" s="24" t="s">
        <v>293</v>
      </c>
      <c r="V125" s="1" t="s">
        <v>294</v>
      </c>
      <c r="W125" s="1"/>
      <c r="X125" s="1"/>
      <c r="Y125" s="1"/>
      <c r="Z125" s="1"/>
    </row>
    <row r="126" spans="1:26" ht="48.75" customHeight="1" x14ac:dyDescent="0.2">
      <c r="A126" s="1"/>
      <c r="B126" s="1" t="s">
        <v>158</v>
      </c>
      <c r="C126" s="1" t="s">
        <v>278</v>
      </c>
      <c r="D126" s="1" t="s">
        <v>295</v>
      </c>
      <c r="E126" s="1"/>
      <c r="F126" s="1"/>
      <c r="G126" s="1"/>
      <c r="H126" s="1" t="s">
        <v>158</v>
      </c>
      <c r="I126" s="1" t="str">
        <f t="shared" si="1"/>
        <v>4.2. Formular e implementar instrumentos distritales de protección, planeación y gestión integrada de los patrimonios culturales y naturales de Bogotá-Región</v>
      </c>
      <c r="J126" s="1" t="s">
        <v>280</v>
      </c>
      <c r="K126" s="2" t="s">
        <v>296</v>
      </c>
      <c r="L126" s="2" t="str">
        <f t="shared" si="2"/>
        <v>Gestionar 100% de la segunda etapa de implementación del Plan Especial de Manejo y Protección PEMP del Centro Histórico de Bogotá</v>
      </c>
      <c r="M126" s="1" t="s">
        <v>297</v>
      </c>
      <c r="N126" s="1" t="s">
        <v>298</v>
      </c>
      <c r="O126" s="25" t="s">
        <v>222</v>
      </c>
      <c r="P126" s="26" t="s">
        <v>251</v>
      </c>
      <c r="Q126" s="26"/>
      <c r="S126" s="1"/>
      <c r="T126" s="1"/>
      <c r="U126" s="24" t="s">
        <v>299</v>
      </c>
      <c r="V126" s="1" t="s">
        <v>300</v>
      </c>
      <c r="W126" s="1"/>
      <c r="X126" s="1"/>
      <c r="Y126" s="1"/>
      <c r="Z126" s="1"/>
    </row>
    <row r="127" spans="1:26" ht="36" customHeight="1" x14ac:dyDescent="0.2">
      <c r="A127" s="1"/>
      <c r="B127" s="1" t="s">
        <v>159</v>
      </c>
      <c r="C127" s="1" t="s">
        <v>278</v>
      </c>
      <c r="D127" s="1" t="s">
        <v>301</v>
      </c>
      <c r="E127" s="1"/>
      <c r="F127" s="1"/>
      <c r="G127" s="1"/>
      <c r="H127" s="1" t="s">
        <v>159</v>
      </c>
      <c r="I127" s="1" t="str">
        <f t="shared" si="1"/>
        <v>4.3. Desarrollar estrategias orientadas a la comprensión de las dinámicas sociales, residenciales y productivas patrimoniales en contextos vecinales y cotidianos, incluyendo medidas de adecuación urba</v>
      </c>
      <c r="J127" s="1" t="s">
        <v>302</v>
      </c>
      <c r="K127" s="2" t="s">
        <v>303</v>
      </c>
      <c r="L127" s="2" t="str">
        <f t="shared" si="2"/>
        <v>Activación de 1,7 de  siete (7)  entornos con presencia representativa de patrimonio cultural material e inmaterial a través de procesos de interacción social, artística y cultural</v>
      </c>
      <c r="M127" s="1" t="s">
        <v>304</v>
      </c>
      <c r="N127" s="1" t="s">
        <v>305</v>
      </c>
      <c r="O127" s="16" t="s">
        <v>196</v>
      </c>
      <c r="P127" s="16" t="s">
        <v>258</v>
      </c>
      <c r="Q127" s="16"/>
      <c r="S127" s="1"/>
      <c r="T127" s="1"/>
      <c r="V127" s="1"/>
      <c r="W127" s="1"/>
      <c r="X127" s="1"/>
      <c r="Y127" s="1"/>
      <c r="Z127" s="1"/>
    </row>
    <row r="128" spans="1:26" ht="37.5" customHeight="1" x14ac:dyDescent="0.2">
      <c r="A128" s="1"/>
      <c r="B128" s="1" t="s">
        <v>161</v>
      </c>
      <c r="C128" s="1" t="s">
        <v>306</v>
      </c>
      <c r="D128" s="1" t="s">
        <v>307</v>
      </c>
      <c r="E128" s="1"/>
      <c r="F128" s="1"/>
      <c r="G128" s="1"/>
      <c r="H128" s="1" t="s">
        <v>161</v>
      </c>
      <c r="I128" s="1" t="str">
        <f t="shared" si="1"/>
        <v>5.1. Intervenir y proteger desde una perspectiva de integralidad el patrimonio de los Columbarios y su entorno, mediante la consolidación y protección del patrimonio arqueológico, la activación y pues</v>
      </c>
      <c r="J128" s="1" t="s">
        <v>308</v>
      </c>
      <c r="K128" s="2" t="s">
        <v>309</v>
      </c>
      <c r="L128" s="2" t="str">
        <f t="shared" si="2"/>
        <v>Crear el 0,28 de un (1)  espacio que integre dimensiones patrimoniales y de memoria en la ciudad</v>
      </c>
      <c r="M128" s="1" t="s">
        <v>310</v>
      </c>
      <c r="N128" s="1" t="s">
        <v>311</v>
      </c>
      <c r="O128" s="27" t="s">
        <v>214</v>
      </c>
      <c r="P128" s="27" t="s">
        <v>266</v>
      </c>
      <c r="Q128" s="27"/>
      <c r="S128" s="1"/>
      <c r="T128" s="1"/>
      <c r="V128" s="1"/>
      <c r="W128" s="1"/>
      <c r="X128" s="1"/>
      <c r="Y128" s="1"/>
      <c r="Z128" s="1"/>
    </row>
    <row r="129" spans="1:26" ht="35.25" customHeight="1" x14ac:dyDescent="0.2">
      <c r="A129" s="1"/>
      <c r="B129" s="1" t="s">
        <v>162</v>
      </c>
      <c r="C129" s="1" t="s">
        <v>306</v>
      </c>
      <c r="D129" s="1" t="s">
        <v>312</v>
      </c>
      <c r="E129" s="1"/>
      <c r="F129" s="1"/>
      <c r="G129" s="1"/>
      <c r="H129" s="1" t="s">
        <v>162</v>
      </c>
      <c r="I129" s="1" t="str">
        <f t="shared" si="1"/>
        <v>5.2. Promover el diálogo y el reconocimiento de las dinámicas urbanas, sociales, comerciales y vecinales que orbitan alrededor de los Columbarios</v>
      </c>
      <c r="J129" s="1" t="s">
        <v>313</v>
      </c>
      <c r="K129" s="2" t="s">
        <v>314</v>
      </c>
      <c r="L129" s="2" t="str">
        <f t="shared" si="2"/>
        <v>Realizar 12 talleres participativos con la comunidad y actores sociales</v>
      </c>
      <c r="M129" s="1" t="s">
        <v>315</v>
      </c>
      <c r="N129" s="1" t="s">
        <v>316</v>
      </c>
      <c r="O129" s="19" t="s">
        <v>196</v>
      </c>
      <c r="P129" s="19" t="s">
        <v>266</v>
      </c>
      <c r="Q129" s="19"/>
      <c r="S129" s="1"/>
      <c r="T129" s="1"/>
      <c r="V129" s="1"/>
      <c r="W129" s="1"/>
      <c r="X129" s="1"/>
      <c r="Y129" s="1"/>
      <c r="Z129" s="1"/>
    </row>
    <row r="130" spans="1:26" ht="45.75" customHeight="1" x14ac:dyDescent="0.2">
      <c r="A130" s="1"/>
      <c r="B130" s="1" t="s">
        <v>164</v>
      </c>
      <c r="C130" s="1" t="s">
        <v>317</v>
      </c>
      <c r="D130" s="1" t="s">
        <v>318</v>
      </c>
      <c r="E130" s="1"/>
      <c r="F130" s="1"/>
      <c r="G130" s="1"/>
      <c r="H130" s="1" t="s">
        <v>164</v>
      </c>
      <c r="I130" s="1" t="str">
        <f t="shared" si="1"/>
        <v>6.1. Implementar el Modelo Integrado de Planeación y Gestión</v>
      </c>
      <c r="J130" s="1" t="s">
        <v>319</v>
      </c>
      <c r="K130" s="2" t="s">
        <v>320</v>
      </c>
      <c r="L130" s="2" t="str">
        <f t="shared" si="2"/>
        <v>Aumentar en 3 puntos el Índice de Desempeño Institucional, mediante la implemntación del Modelo de Gestión y Desempeño</v>
      </c>
      <c r="M130" s="1" t="s">
        <v>321</v>
      </c>
      <c r="N130" s="1" t="s">
        <v>322</v>
      </c>
      <c r="O130" s="22" t="s">
        <v>293</v>
      </c>
      <c r="P130" s="22" t="s">
        <v>275</v>
      </c>
      <c r="Q130" s="22"/>
      <c r="S130" s="1"/>
      <c r="T130" s="1"/>
      <c r="V130" s="1"/>
      <c r="W130" s="1"/>
      <c r="X130" s="1"/>
      <c r="Y130" s="1"/>
      <c r="Z130" s="1"/>
    </row>
    <row r="131" spans="1:26" ht="40.5" customHeight="1" x14ac:dyDescent="0.2">
      <c r="A131" s="1"/>
      <c r="B131" s="1" t="s">
        <v>165</v>
      </c>
      <c r="C131" s="1" t="s">
        <v>317</v>
      </c>
      <c r="D131" s="1" t="s">
        <v>323</v>
      </c>
      <c r="E131" s="1"/>
      <c r="F131" s="1"/>
      <c r="G131" s="1"/>
      <c r="H131" s="1" t="s">
        <v>165</v>
      </c>
      <c r="I131" s="1" t="str">
        <f t="shared" si="1"/>
        <v>6.2. Mejorar la capacidad de infraestructura física, tecnológica, de información y comunicaciones para la gestión institucional presencial y virtual</v>
      </c>
      <c r="J131" s="1" t="s">
        <v>324</v>
      </c>
      <c r="K131" s="2" t="s">
        <v>325</v>
      </c>
      <c r="L131" s="2" t="str">
        <f t="shared" si="2"/>
        <v>Realizar el 100% de la administración, mantenimiento y adecuación de la infraestuctura institucional</v>
      </c>
      <c r="M131" s="1" t="s">
        <v>326</v>
      </c>
      <c r="N131" s="1" t="s">
        <v>327</v>
      </c>
      <c r="O131" s="28" t="s">
        <v>299</v>
      </c>
      <c r="P131" s="22" t="s">
        <v>284</v>
      </c>
      <c r="Q131" s="22"/>
      <c r="S131" s="1"/>
      <c r="T131" s="1"/>
      <c r="V131" s="1"/>
      <c r="W131" s="1"/>
      <c r="X131" s="1"/>
      <c r="Y131" s="1"/>
      <c r="Z131" s="1"/>
    </row>
    <row r="132" spans="1:26" ht="51.75" customHeight="1" x14ac:dyDescent="0.2">
      <c r="A132" s="1"/>
      <c r="B132" s="1" t="s">
        <v>166</v>
      </c>
      <c r="C132" s="1" t="s">
        <v>317</v>
      </c>
      <c r="D132" s="1" t="s">
        <v>328</v>
      </c>
      <c r="E132" s="1"/>
      <c r="F132" s="1"/>
      <c r="G132" s="1"/>
      <c r="H132" s="1" t="s">
        <v>166</v>
      </c>
      <c r="I132" s="1" t="str">
        <f t="shared" si="1"/>
        <v>6.3. Ejecutar acciones de comunicación pública estratégicas para el IDPC</v>
      </c>
      <c r="J132" s="1" t="s">
        <v>329</v>
      </c>
      <c r="K132" s="2" t="s">
        <v>330</v>
      </c>
      <c r="L132" s="2" t="str">
        <f t="shared" si="2"/>
        <v>Implementar el 100% de las estrategias de fortalecimiento de la comunicación pública</v>
      </c>
      <c r="M132" s="1" t="s">
        <v>331</v>
      </c>
      <c r="N132" s="1" t="s">
        <v>332</v>
      </c>
      <c r="O132" s="28" t="s">
        <v>222</v>
      </c>
      <c r="P132" s="28" t="s">
        <v>291</v>
      </c>
      <c r="Q132" s="28"/>
      <c r="S132" s="1"/>
      <c r="T132" s="1"/>
      <c r="V132" s="1"/>
      <c r="W132" s="1"/>
      <c r="X132" s="1"/>
      <c r="Y132" s="1"/>
      <c r="Z132" s="1"/>
    </row>
    <row r="133" spans="1:26" ht="12" customHeight="1" x14ac:dyDescent="0.2">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row>
    <row r="136" spans="1:26" ht="12" customHeight="1" x14ac:dyDescent="0.2">
      <c r="A136" s="1"/>
      <c r="B136" s="1"/>
      <c r="C136" s="29" t="s">
        <v>333</v>
      </c>
      <c r="D136" s="29" t="s">
        <v>334</v>
      </c>
      <c r="E136" s="29" t="s">
        <v>335</v>
      </c>
      <c r="F136" s="29" t="s">
        <v>336</v>
      </c>
      <c r="G136" s="29" t="s">
        <v>337</v>
      </c>
      <c r="H136" s="29" t="s">
        <v>338</v>
      </c>
      <c r="I136" s="29" t="s">
        <v>339</v>
      </c>
      <c r="J136" s="29" t="s">
        <v>340</v>
      </c>
      <c r="K136" s="29" t="s">
        <v>341</v>
      </c>
      <c r="L136" s="30" t="s">
        <v>342</v>
      </c>
      <c r="M136" s="29"/>
      <c r="N136" s="1"/>
      <c r="O136" s="1"/>
      <c r="P136" s="1"/>
      <c r="Q136" s="1"/>
      <c r="R136" s="1"/>
      <c r="S136" s="1"/>
      <c r="T136" s="1"/>
      <c r="U136" s="1"/>
      <c r="V136" s="1"/>
      <c r="W136" s="1"/>
      <c r="X136" s="1"/>
      <c r="Y136" s="1"/>
      <c r="Z136" s="1"/>
    </row>
    <row r="137" spans="1:26" ht="65.25" customHeight="1" x14ac:dyDescent="0.2">
      <c r="A137" s="1"/>
      <c r="B137" s="1"/>
      <c r="C137" s="31" t="s">
        <v>343</v>
      </c>
      <c r="D137" s="32">
        <v>1</v>
      </c>
      <c r="E137" s="31" t="s">
        <v>344</v>
      </c>
      <c r="F137" s="31" t="s">
        <v>345</v>
      </c>
      <c r="G137" s="31" t="s">
        <v>346</v>
      </c>
      <c r="H137" s="31" t="s">
        <v>347</v>
      </c>
      <c r="I137" s="31" t="s">
        <v>348</v>
      </c>
      <c r="J137" s="31" t="s">
        <v>349</v>
      </c>
      <c r="K137" s="31" t="s">
        <v>350</v>
      </c>
      <c r="L137" s="31" t="s">
        <v>351</v>
      </c>
      <c r="M137" s="31"/>
      <c r="N137" s="1"/>
      <c r="O137" s="1"/>
      <c r="P137" s="1"/>
      <c r="Q137" s="1"/>
      <c r="R137" s="1"/>
      <c r="S137" s="1"/>
      <c r="T137" s="1"/>
      <c r="U137" s="1"/>
      <c r="V137" s="1"/>
      <c r="W137" s="1"/>
      <c r="X137" s="1"/>
      <c r="Y137" s="1"/>
      <c r="Z137" s="1"/>
    </row>
    <row r="138" spans="1:26" ht="65.25" customHeight="1" x14ac:dyDescent="0.2">
      <c r="A138" s="1"/>
      <c r="B138" s="1"/>
      <c r="C138" s="31" t="s">
        <v>343</v>
      </c>
      <c r="D138" s="32">
        <v>2</v>
      </c>
      <c r="E138" s="31" t="s">
        <v>352</v>
      </c>
      <c r="F138" s="31" t="s">
        <v>345</v>
      </c>
      <c r="G138" s="31" t="s">
        <v>346</v>
      </c>
      <c r="H138" s="31" t="s">
        <v>347</v>
      </c>
      <c r="I138" s="31" t="s">
        <v>348</v>
      </c>
      <c r="J138" s="31" t="s">
        <v>353</v>
      </c>
      <c r="K138" s="31" t="s">
        <v>354</v>
      </c>
      <c r="L138" s="31" t="s">
        <v>355</v>
      </c>
      <c r="M138" s="31"/>
      <c r="N138" s="1"/>
      <c r="O138" s="1"/>
      <c r="P138" s="1"/>
      <c r="Q138" s="1"/>
      <c r="R138" s="1"/>
      <c r="S138" s="1"/>
      <c r="T138" s="1"/>
      <c r="U138" s="1"/>
      <c r="V138" s="1"/>
      <c r="W138" s="1"/>
      <c r="X138" s="1"/>
      <c r="Y138" s="1"/>
      <c r="Z138" s="1"/>
    </row>
    <row r="139" spans="1:26" ht="65.25" customHeight="1" x14ac:dyDescent="0.2">
      <c r="A139" s="1"/>
      <c r="B139" s="1"/>
      <c r="C139" s="31" t="s">
        <v>343</v>
      </c>
      <c r="D139" s="32">
        <v>3</v>
      </c>
      <c r="E139" s="31" t="s">
        <v>356</v>
      </c>
      <c r="F139" s="31" t="s">
        <v>345</v>
      </c>
      <c r="G139" s="31" t="s">
        <v>357</v>
      </c>
      <c r="H139" s="31" t="s">
        <v>347</v>
      </c>
      <c r="I139" s="31" t="s">
        <v>358</v>
      </c>
      <c r="J139" s="31" t="s">
        <v>359</v>
      </c>
      <c r="K139" s="31" t="s">
        <v>360</v>
      </c>
      <c r="L139" s="31" t="s">
        <v>361</v>
      </c>
      <c r="M139" s="31"/>
      <c r="N139" s="1"/>
      <c r="O139" s="1"/>
      <c r="P139" s="1"/>
      <c r="Q139" s="1"/>
      <c r="R139" s="1"/>
      <c r="S139" s="1"/>
      <c r="T139" s="1"/>
      <c r="U139" s="1"/>
      <c r="V139" s="1"/>
      <c r="W139" s="1"/>
      <c r="X139" s="1"/>
      <c r="Y139" s="1"/>
      <c r="Z139" s="1"/>
    </row>
    <row r="140" spans="1:26" ht="65.25" customHeight="1" x14ac:dyDescent="0.2">
      <c r="A140" s="1"/>
      <c r="B140" s="1"/>
      <c r="C140" s="31" t="s">
        <v>362</v>
      </c>
      <c r="D140" s="32">
        <v>1</v>
      </c>
      <c r="E140" s="31" t="s">
        <v>363</v>
      </c>
      <c r="F140" s="31" t="s">
        <v>364</v>
      </c>
      <c r="G140" s="31" t="s">
        <v>365</v>
      </c>
      <c r="H140" s="31" t="s">
        <v>347</v>
      </c>
      <c r="I140" s="31" t="s">
        <v>366</v>
      </c>
      <c r="J140" s="31" t="s">
        <v>367</v>
      </c>
      <c r="K140" s="31" t="s">
        <v>368</v>
      </c>
      <c r="L140" s="31" t="s">
        <v>369</v>
      </c>
      <c r="M140" s="31"/>
      <c r="N140" s="1"/>
      <c r="O140" s="1"/>
      <c r="P140" s="1"/>
      <c r="Q140" s="1"/>
      <c r="R140" s="1"/>
      <c r="S140" s="1"/>
      <c r="T140" s="1"/>
      <c r="U140" s="1"/>
      <c r="V140" s="1"/>
      <c r="W140" s="1"/>
      <c r="X140" s="1"/>
      <c r="Y140" s="1"/>
      <c r="Z140" s="1"/>
    </row>
    <row r="141" spans="1:26" ht="65.25" customHeight="1" x14ac:dyDescent="0.2">
      <c r="A141" s="1"/>
      <c r="B141" s="1"/>
      <c r="C141" s="31" t="s">
        <v>362</v>
      </c>
      <c r="D141" s="32">
        <v>2</v>
      </c>
      <c r="E141" s="31" t="s">
        <v>370</v>
      </c>
      <c r="F141" s="31" t="s">
        <v>364</v>
      </c>
      <c r="G141" s="31" t="s">
        <v>371</v>
      </c>
      <c r="H141" s="31" t="s">
        <v>347</v>
      </c>
      <c r="I141" s="31" t="s">
        <v>372</v>
      </c>
      <c r="J141" s="31" t="s">
        <v>373</v>
      </c>
      <c r="K141" s="31" t="s">
        <v>374</v>
      </c>
      <c r="L141" s="31" t="s">
        <v>375</v>
      </c>
      <c r="M141" s="31"/>
      <c r="N141" s="1"/>
      <c r="O141" s="1"/>
      <c r="P141" s="1"/>
      <c r="Q141" s="1"/>
      <c r="R141" s="1"/>
      <c r="S141" s="1"/>
      <c r="T141" s="1"/>
      <c r="U141" s="1"/>
      <c r="V141" s="1"/>
      <c r="W141" s="1"/>
      <c r="X141" s="1"/>
      <c r="Y141" s="1"/>
      <c r="Z141" s="1"/>
    </row>
    <row r="142" spans="1:26" ht="65.25" customHeight="1" x14ac:dyDescent="0.2">
      <c r="A142" s="1"/>
      <c r="B142" s="1"/>
      <c r="C142" s="31" t="s">
        <v>362</v>
      </c>
      <c r="D142" s="32">
        <v>3</v>
      </c>
      <c r="E142" s="31" t="s">
        <v>376</v>
      </c>
      <c r="F142" s="31" t="s">
        <v>364</v>
      </c>
      <c r="G142" s="31" t="s">
        <v>377</v>
      </c>
      <c r="H142" s="31" t="s">
        <v>347</v>
      </c>
      <c r="I142" s="31" t="s">
        <v>378</v>
      </c>
      <c r="J142" s="31" t="s">
        <v>379</v>
      </c>
      <c r="K142" s="31" t="s">
        <v>380</v>
      </c>
      <c r="L142" s="31" t="s">
        <v>381</v>
      </c>
      <c r="M142" s="31"/>
      <c r="N142" s="1"/>
      <c r="O142" s="1"/>
      <c r="P142" s="1"/>
      <c r="Q142" s="1"/>
      <c r="R142" s="1"/>
      <c r="S142" s="1"/>
      <c r="T142" s="1"/>
      <c r="U142" s="1"/>
      <c r="V142" s="1"/>
      <c r="W142" s="1"/>
      <c r="X142" s="1"/>
      <c r="Y142" s="1"/>
      <c r="Z142" s="1"/>
    </row>
    <row r="143" spans="1:26" ht="65.25" customHeight="1" x14ac:dyDescent="0.2">
      <c r="A143" s="1"/>
      <c r="B143" s="1"/>
      <c r="C143" s="31" t="s">
        <v>362</v>
      </c>
      <c r="D143" s="32">
        <v>3</v>
      </c>
      <c r="E143" s="31" t="s">
        <v>376</v>
      </c>
      <c r="F143" s="31" t="s">
        <v>364</v>
      </c>
      <c r="G143" s="31" t="s">
        <v>382</v>
      </c>
      <c r="H143" s="31" t="s">
        <v>347</v>
      </c>
      <c r="I143" s="31" t="s">
        <v>383</v>
      </c>
      <c r="J143" s="31" t="s">
        <v>384</v>
      </c>
      <c r="K143" s="31" t="s">
        <v>350</v>
      </c>
      <c r="L143" s="31" t="s">
        <v>385</v>
      </c>
      <c r="M143" s="31"/>
      <c r="N143" s="1"/>
      <c r="O143" s="1"/>
      <c r="P143" s="1"/>
      <c r="Q143" s="1"/>
      <c r="R143" s="1"/>
      <c r="S143" s="1"/>
      <c r="T143" s="1"/>
      <c r="U143" s="1"/>
      <c r="V143" s="1"/>
      <c r="W143" s="1"/>
      <c r="X143" s="1"/>
      <c r="Y143" s="1"/>
      <c r="Z143" s="1"/>
    </row>
    <row r="144" spans="1:26" ht="65.25" customHeight="1" x14ac:dyDescent="0.2">
      <c r="A144" s="1"/>
      <c r="B144" s="1"/>
      <c r="C144" s="31" t="s">
        <v>386</v>
      </c>
      <c r="D144" s="32">
        <v>1</v>
      </c>
      <c r="E144" s="31" t="s">
        <v>387</v>
      </c>
      <c r="F144" s="31" t="s">
        <v>388</v>
      </c>
      <c r="G144" s="31" t="s">
        <v>389</v>
      </c>
      <c r="H144" s="31" t="s">
        <v>347</v>
      </c>
      <c r="I144" s="31" t="s">
        <v>390</v>
      </c>
      <c r="J144" s="31" t="s">
        <v>391</v>
      </c>
      <c r="K144" s="31" t="s">
        <v>392</v>
      </c>
      <c r="L144" s="31" t="s">
        <v>393</v>
      </c>
      <c r="M144" s="31"/>
      <c r="N144" s="1"/>
      <c r="O144" s="1"/>
      <c r="P144" s="1"/>
      <c r="Q144" s="1"/>
      <c r="R144" s="1"/>
      <c r="S144" s="1"/>
      <c r="T144" s="1"/>
      <c r="U144" s="1"/>
      <c r="V144" s="1"/>
      <c r="W144" s="1"/>
      <c r="X144" s="1"/>
      <c r="Y144" s="1"/>
      <c r="Z144" s="1"/>
    </row>
    <row r="145" spans="1:26" ht="65.25" customHeight="1" x14ac:dyDescent="0.2">
      <c r="A145" s="1"/>
      <c r="B145" s="1"/>
      <c r="C145" s="31" t="s">
        <v>386</v>
      </c>
      <c r="D145" s="32">
        <v>2</v>
      </c>
      <c r="E145" s="31" t="s">
        <v>394</v>
      </c>
      <c r="F145" s="31" t="s">
        <v>388</v>
      </c>
      <c r="G145" s="31" t="s">
        <v>395</v>
      </c>
      <c r="H145" s="31" t="s">
        <v>347</v>
      </c>
      <c r="I145" s="31" t="s">
        <v>396</v>
      </c>
      <c r="J145" s="31" t="s">
        <v>397</v>
      </c>
      <c r="K145" s="31" t="s">
        <v>398</v>
      </c>
      <c r="L145" s="31" t="s">
        <v>399</v>
      </c>
      <c r="M145" s="31"/>
      <c r="N145" s="1"/>
      <c r="O145" s="1"/>
      <c r="P145" s="1"/>
      <c r="Q145" s="1"/>
      <c r="R145" s="1"/>
      <c r="S145" s="1"/>
      <c r="T145" s="1"/>
      <c r="U145" s="1"/>
      <c r="V145" s="1"/>
      <c r="W145" s="1"/>
      <c r="X145" s="1"/>
      <c r="Y145" s="1"/>
      <c r="Z145" s="1"/>
    </row>
    <row r="146" spans="1:26" ht="65.25" customHeight="1" x14ac:dyDescent="0.2">
      <c r="A146" s="1"/>
      <c r="B146" s="1"/>
      <c r="C146" s="31" t="s">
        <v>386</v>
      </c>
      <c r="D146" s="32">
        <v>2</v>
      </c>
      <c r="E146" s="31" t="s">
        <v>394</v>
      </c>
      <c r="F146" s="31" t="s">
        <v>388</v>
      </c>
      <c r="G146" s="31" t="s">
        <v>400</v>
      </c>
      <c r="H146" s="31" t="s">
        <v>347</v>
      </c>
      <c r="I146" s="31" t="s">
        <v>401</v>
      </c>
      <c r="J146" s="31" t="s">
        <v>384</v>
      </c>
      <c r="K146" s="31" t="s">
        <v>398</v>
      </c>
      <c r="L146" s="31" t="s">
        <v>402</v>
      </c>
      <c r="M146" s="31"/>
      <c r="N146" s="1"/>
      <c r="O146" s="1"/>
      <c r="P146" s="1"/>
      <c r="Q146" s="1"/>
      <c r="R146" s="1"/>
      <c r="S146" s="1"/>
      <c r="T146" s="1"/>
      <c r="U146" s="1"/>
      <c r="V146" s="1"/>
      <c r="W146" s="1"/>
      <c r="X146" s="1"/>
      <c r="Y146" s="1"/>
      <c r="Z146" s="1"/>
    </row>
    <row r="147" spans="1:26" ht="65.25" customHeight="1" x14ac:dyDescent="0.2">
      <c r="A147" s="1"/>
      <c r="B147" s="1"/>
      <c r="C147" s="31" t="s">
        <v>386</v>
      </c>
      <c r="D147" s="32">
        <v>2</v>
      </c>
      <c r="E147" s="31" t="s">
        <v>394</v>
      </c>
      <c r="F147" s="31" t="s">
        <v>388</v>
      </c>
      <c r="G147" s="31" t="s">
        <v>403</v>
      </c>
      <c r="H147" s="31" t="s">
        <v>347</v>
      </c>
      <c r="I147" s="31" t="s">
        <v>404</v>
      </c>
      <c r="J147" s="31" t="s">
        <v>397</v>
      </c>
      <c r="K147" s="31" t="s">
        <v>398</v>
      </c>
      <c r="L147" s="31" t="s">
        <v>399</v>
      </c>
      <c r="M147" s="31"/>
      <c r="N147" s="1"/>
      <c r="O147" s="1"/>
      <c r="P147" s="1"/>
      <c r="Q147" s="1"/>
      <c r="R147" s="1"/>
      <c r="S147" s="1"/>
      <c r="T147" s="1"/>
      <c r="U147" s="1"/>
      <c r="V147" s="1"/>
      <c r="W147" s="1"/>
      <c r="X147" s="1"/>
      <c r="Y147" s="1"/>
      <c r="Z147" s="1"/>
    </row>
    <row r="148" spans="1:26" ht="65.25" customHeight="1" x14ac:dyDescent="0.2">
      <c r="A148" s="1"/>
      <c r="B148" s="1"/>
      <c r="C148" s="31" t="s">
        <v>386</v>
      </c>
      <c r="D148" s="32">
        <v>3</v>
      </c>
      <c r="E148" s="31" t="s">
        <v>405</v>
      </c>
      <c r="F148" s="31" t="s">
        <v>388</v>
      </c>
      <c r="G148" s="31" t="s">
        <v>406</v>
      </c>
      <c r="H148" s="31" t="s">
        <v>347</v>
      </c>
      <c r="I148" s="31" t="s">
        <v>407</v>
      </c>
      <c r="J148" s="31" t="s">
        <v>408</v>
      </c>
      <c r="K148" s="31" t="s">
        <v>354</v>
      </c>
      <c r="L148" s="31" t="s">
        <v>409</v>
      </c>
      <c r="M148" s="31"/>
      <c r="N148" s="1"/>
      <c r="O148" s="1"/>
      <c r="P148" s="1"/>
      <c r="Q148" s="1"/>
      <c r="R148" s="1"/>
      <c r="S148" s="1"/>
      <c r="T148" s="1"/>
      <c r="U148" s="1"/>
      <c r="V148" s="1"/>
      <c r="W148" s="1"/>
      <c r="X148" s="1"/>
      <c r="Y148" s="1"/>
      <c r="Z148" s="1"/>
    </row>
    <row r="149" spans="1:26" ht="65.25" customHeight="1" x14ac:dyDescent="0.2">
      <c r="A149" s="1"/>
      <c r="B149" s="1"/>
      <c r="C149" s="31" t="s">
        <v>410</v>
      </c>
      <c r="D149" s="32">
        <v>2</v>
      </c>
      <c r="E149" s="31" t="s">
        <v>411</v>
      </c>
      <c r="F149" s="31" t="s">
        <v>412</v>
      </c>
      <c r="G149" s="31" t="s">
        <v>413</v>
      </c>
      <c r="H149" s="31" t="s">
        <v>347</v>
      </c>
      <c r="I149" s="31" t="s">
        <v>414</v>
      </c>
      <c r="J149" s="31" t="s">
        <v>415</v>
      </c>
      <c r="K149" s="31" t="s">
        <v>354</v>
      </c>
      <c r="L149" s="31" t="s">
        <v>416</v>
      </c>
      <c r="M149" s="31"/>
      <c r="N149" s="1"/>
      <c r="O149" s="1"/>
      <c r="P149" s="1"/>
      <c r="Q149" s="1"/>
      <c r="R149" s="1"/>
      <c r="S149" s="1"/>
      <c r="T149" s="1"/>
      <c r="U149" s="1"/>
      <c r="V149" s="1"/>
      <c r="W149" s="1"/>
      <c r="X149" s="1"/>
      <c r="Y149" s="1"/>
      <c r="Z149" s="1"/>
    </row>
    <row r="150" spans="1:26" ht="65.25" customHeight="1" x14ac:dyDescent="0.2">
      <c r="A150" s="1"/>
      <c r="B150" s="1"/>
      <c r="C150" s="31" t="s">
        <v>410</v>
      </c>
      <c r="D150" s="32">
        <v>1</v>
      </c>
      <c r="E150" s="31" t="s">
        <v>417</v>
      </c>
      <c r="F150" s="31" t="s">
        <v>412</v>
      </c>
      <c r="G150" s="31" t="s">
        <v>418</v>
      </c>
      <c r="H150" s="31" t="s">
        <v>347</v>
      </c>
      <c r="I150" s="31" t="s">
        <v>419</v>
      </c>
      <c r="J150" s="31" t="s">
        <v>420</v>
      </c>
      <c r="K150" s="31" t="s">
        <v>421</v>
      </c>
      <c r="L150" s="31" t="s">
        <v>422</v>
      </c>
      <c r="M150" s="31"/>
      <c r="N150" s="1"/>
      <c r="O150" s="1"/>
      <c r="P150" s="1"/>
      <c r="Q150" s="1"/>
      <c r="R150" s="1"/>
      <c r="S150" s="1"/>
      <c r="T150" s="1"/>
      <c r="U150" s="1"/>
      <c r="V150" s="1"/>
      <c r="W150" s="1"/>
      <c r="X150" s="1"/>
      <c r="Y150" s="1"/>
      <c r="Z150" s="1"/>
    </row>
    <row r="151" spans="1:26" ht="65.25" customHeight="1" x14ac:dyDescent="0.2">
      <c r="A151" s="1"/>
      <c r="B151" s="1"/>
      <c r="C151" s="31" t="s">
        <v>423</v>
      </c>
      <c r="D151" s="32">
        <v>1</v>
      </c>
      <c r="E151" s="31" t="s">
        <v>424</v>
      </c>
      <c r="F151" s="31" t="s">
        <v>425</v>
      </c>
      <c r="G151" s="31" t="s">
        <v>426</v>
      </c>
      <c r="H151" s="31" t="s">
        <v>347</v>
      </c>
      <c r="I151" s="31" t="s">
        <v>427</v>
      </c>
      <c r="J151" s="31" t="s">
        <v>428</v>
      </c>
      <c r="K151" s="31" t="s">
        <v>429</v>
      </c>
      <c r="L151" s="31" t="s">
        <v>430</v>
      </c>
      <c r="M151" s="31"/>
      <c r="N151" s="1"/>
      <c r="O151" s="1"/>
      <c r="P151" s="1"/>
      <c r="Q151" s="1"/>
      <c r="R151" s="1"/>
      <c r="S151" s="1"/>
      <c r="T151" s="1"/>
      <c r="U151" s="1"/>
      <c r="V151" s="1"/>
      <c r="W151" s="1"/>
      <c r="X151" s="1"/>
      <c r="Y151" s="1"/>
      <c r="Z151" s="1"/>
    </row>
    <row r="152" spans="1:26" ht="65.25" customHeight="1" x14ac:dyDescent="0.2">
      <c r="A152" s="1"/>
      <c r="B152" s="1"/>
      <c r="C152" s="31" t="s">
        <v>423</v>
      </c>
      <c r="D152" s="32">
        <v>2</v>
      </c>
      <c r="E152" s="31" t="s">
        <v>431</v>
      </c>
      <c r="F152" s="31" t="s">
        <v>425</v>
      </c>
      <c r="G152" s="31" t="s">
        <v>432</v>
      </c>
      <c r="H152" s="31" t="s">
        <v>347</v>
      </c>
      <c r="I152" s="31" t="s">
        <v>432</v>
      </c>
      <c r="J152" s="31" t="s">
        <v>433</v>
      </c>
      <c r="K152" s="31" t="s">
        <v>434</v>
      </c>
      <c r="L152" s="31" t="s">
        <v>435</v>
      </c>
      <c r="M152" s="31"/>
      <c r="N152" s="1"/>
      <c r="O152" s="1"/>
      <c r="P152" s="1"/>
      <c r="Q152" s="1"/>
      <c r="R152" s="1"/>
      <c r="S152" s="1"/>
      <c r="T152" s="1"/>
      <c r="U152" s="1"/>
      <c r="V152" s="1"/>
      <c r="W152" s="1"/>
      <c r="X152" s="1"/>
      <c r="Y152" s="1"/>
      <c r="Z152" s="1"/>
    </row>
    <row r="153" spans="1:26" ht="65.25" customHeight="1" x14ac:dyDescent="0.2">
      <c r="A153" s="1"/>
      <c r="B153" s="1"/>
      <c r="C153" s="31" t="s">
        <v>423</v>
      </c>
      <c r="D153" s="32">
        <v>3</v>
      </c>
      <c r="E153" s="31" t="s">
        <v>436</v>
      </c>
      <c r="F153" s="31" t="s">
        <v>425</v>
      </c>
      <c r="G153" s="31" t="s">
        <v>437</v>
      </c>
      <c r="H153" s="31" t="s">
        <v>347</v>
      </c>
      <c r="I153" s="31" t="s">
        <v>437</v>
      </c>
      <c r="J153" s="31" t="s">
        <v>438</v>
      </c>
      <c r="K153" s="31" t="s">
        <v>350</v>
      </c>
      <c r="L153" s="31" t="s">
        <v>439</v>
      </c>
      <c r="M153" s="31"/>
      <c r="N153" s="1"/>
      <c r="O153" s="1"/>
      <c r="P153" s="1"/>
      <c r="Q153" s="1"/>
      <c r="R153" s="1"/>
      <c r="S153" s="1"/>
      <c r="T153" s="1"/>
      <c r="U153" s="1"/>
      <c r="V153" s="1"/>
      <c r="W153" s="1"/>
      <c r="X153" s="1"/>
      <c r="Y153" s="1"/>
      <c r="Z153" s="1"/>
    </row>
    <row r="154" spans="1:26" ht="65.25" customHeight="1" x14ac:dyDescent="0.2">
      <c r="A154" s="1"/>
      <c r="B154" s="1"/>
      <c r="C154" s="31" t="s">
        <v>440</v>
      </c>
      <c r="D154" s="32">
        <v>1</v>
      </c>
      <c r="E154" s="31" t="s">
        <v>441</v>
      </c>
      <c r="F154" s="31" t="s">
        <v>442</v>
      </c>
      <c r="G154" s="31" t="s">
        <v>443</v>
      </c>
      <c r="H154" s="31" t="s">
        <v>347</v>
      </c>
      <c r="I154" s="31" t="s">
        <v>444</v>
      </c>
      <c r="J154" s="31" t="s">
        <v>445</v>
      </c>
      <c r="K154" s="31" t="s">
        <v>350</v>
      </c>
      <c r="L154" s="31" t="s">
        <v>446</v>
      </c>
      <c r="M154" s="31"/>
      <c r="N154" s="1"/>
      <c r="O154" s="1"/>
      <c r="P154" s="1"/>
      <c r="Q154" s="1"/>
      <c r="R154" s="1"/>
      <c r="S154" s="1"/>
      <c r="T154" s="1"/>
      <c r="U154" s="1"/>
      <c r="V154" s="1"/>
      <c r="W154" s="1"/>
      <c r="X154" s="1"/>
      <c r="Y154" s="1"/>
      <c r="Z154" s="1"/>
    </row>
    <row r="155" spans="1:26" ht="65.25" customHeight="1" x14ac:dyDescent="0.2">
      <c r="A155" s="1"/>
      <c r="B155" s="1"/>
      <c r="C155" s="31" t="s">
        <v>440</v>
      </c>
      <c r="D155" s="32">
        <v>1</v>
      </c>
      <c r="E155" s="31" t="s">
        <v>441</v>
      </c>
      <c r="F155" s="31" t="s">
        <v>442</v>
      </c>
      <c r="G155" s="31" t="s">
        <v>447</v>
      </c>
      <c r="H155" s="31" t="s">
        <v>347</v>
      </c>
      <c r="I155" s="31" t="s">
        <v>448</v>
      </c>
      <c r="J155" s="31" t="s">
        <v>420</v>
      </c>
      <c r="K155" s="31" t="s">
        <v>449</v>
      </c>
      <c r="L155" s="31" t="s">
        <v>450</v>
      </c>
      <c r="M155" s="31"/>
      <c r="N155" s="1"/>
      <c r="O155" s="1"/>
      <c r="P155" s="1"/>
      <c r="Q155" s="1"/>
      <c r="R155" s="1"/>
      <c r="S155" s="1"/>
      <c r="T155" s="1"/>
      <c r="U155" s="1"/>
      <c r="V155" s="1"/>
      <c r="W155" s="1"/>
      <c r="X155" s="1"/>
      <c r="Y155" s="1"/>
      <c r="Z155" s="1"/>
    </row>
    <row r="156" spans="1:26" ht="65.25" customHeight="1" x14ac:dyDescent="0.2">
      <c r="A156" s="1"/>
      <c r="B156" s="1"/>
      <c r="C156" s="31" t="s">
        <v>440</v>
      </c>
      <c r="D156" s="32">
        <v>2</v>
      </c>
      <c r="E156" s="31" t="s">
        <v>451</v>
      </c>
      <c r="F156" s="31" t="s">
        <v>442</v>
      </c>
      <c r="G156" s="31" t="s">
        <v>452</v>
      </c>
      <c r="H156" s="31" t="s">
        <v>347</v>
      </c>
      <c r="I156" s="31" t="s">
        <v>452</v>
      </c>
      <c r="J156" s="31" t="s">
        <v>453</v>
      </c>
      <c r="K156" s="31" t="s">
        <v>454</v>
      </c>
      <c r="L156" s="31" t="s">
        <v>455</v>
      </c>
      <c r="M156" s="3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2"/>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2"/>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2"/>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2"/>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2"/>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2"/>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2"/>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2"/>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2"/>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2"/>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2"/>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2"/>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2"/>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2"/>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2"/>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2"/>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2"/>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2"/>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2"/>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2"/>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2"/>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2"/>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2"/>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2"/>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2"/>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2"/>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2"/>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2"/>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2"/>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2"/>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2"/>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2"/>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2"/>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2"/>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2"/>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2"/>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2"/>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2"/>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2"/>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2"/>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2"/>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2"/>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2"/>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2"/>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2"/>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2"/>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2"/>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2"/>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2"/>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2"/>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2"/>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2"/>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2"/>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2"/>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2"/>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2"/>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2"/>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2"/>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2"/>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2"/>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2"/>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2"/>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2"/>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2"/>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2"/>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2"/>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2"/>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2"/>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2"/>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2"/>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2"/>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2"/>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2"/>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2"/>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2"/>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2"/>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2"/>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2"/>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2"/>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2"/>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2"/>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2"/>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2"/>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2"/>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2"/>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2"/>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2"/>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2"/>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2"/>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2"/>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2"/>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2"/>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2"/>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2"/>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2"/>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2"/>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2"/>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2"/>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2"/>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2"/>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2"/>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2"/>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2"/>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2"/>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2"/>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2"/>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2"/>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2"/>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2"/>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2"/>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2"/>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2"/>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2"/>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2"/>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2"/>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2"/>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2"/>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2"/>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2"/>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2"/>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2"/>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2"/>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2"/>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2"/>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2"/>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2"/>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2"/>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2"/>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2"/>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2"/>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2"/>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2"/>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2"/>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2"/>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2"/>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2"/>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2"/>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2"/>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2"/>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2"/>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2"/>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2"/>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2"/>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2"/>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2"/>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2"/>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2"/>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2"/>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2"/>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2"/>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2"/>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2"/>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2"/>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2"/>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2"/>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2"/>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2"/>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2"/>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2"/>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2"/>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2"/>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2"/>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2"/>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2"/>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2"/>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2"/>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2"/>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2"/>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2"/>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2"/>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2"/>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2"/>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2"/>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2"/>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2"/>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2"/>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2"/>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2"/>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2"/>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2"/>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2"/>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2"/>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2"/>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2"/>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2"/>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2"/>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2"/>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2"/>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2"/>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2"/>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2"/>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2"/>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2"/>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2"/>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2"/>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2"/>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2"/>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2"/>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2"/>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2"/>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2"/>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2"/>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2"/>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2"/>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2"/>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2"/>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2"/>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2"/>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2"/>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2"/>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2"/>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2"/>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2"/>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2"/>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2"/>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2"/>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2"/>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2"/>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2"/>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2"/>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2"/>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2"/>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2"/>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2"/>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2"/>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2"/>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2"/>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2"/>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2"/>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2"/>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2"/>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2"/>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2"/>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2"/>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2"/>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2"/>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2"/>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2"/>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2"/>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2"/>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2"/>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2"/>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2"/>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2"/>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2"/>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2"/>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2"/>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2"/>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2"/>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2"/>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2"/>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2"/>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2"/>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2"/>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2"/>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2"/>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2"/>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2"/>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2"/>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2"/>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2"/>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2"/>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2"/>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2"/>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2"/>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2"/>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2"/>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2"/>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2"/>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2"/>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2"/>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2"/>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2"/>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2"/>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2"/>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2"/>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2"/>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2"/>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2"/>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2"/>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2"/>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2"/>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2"/>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2"/>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2"/>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2"/>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2"/>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2"/>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2"/>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2"/>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2"/>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2"/>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2"/>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2"/>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2"/>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2"/>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2"/>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2"/>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2"/>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2"/>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2"/>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2"/>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2"/>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2"/>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2"/>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2"/>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2"/>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2"/>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2"/>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2"/>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2"/>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2"/>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2"/>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2"/>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2"/>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2"/>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2"/>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2"/>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2"/>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2"/>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2"/>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2"/>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2"/>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2"/>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2"/>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2"/>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2"/>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2"/>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2"/>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2"/>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2"/>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2"/>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2"/>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2"/>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2"/>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2"/>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2"/>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2"/>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2"/>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2"/>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2"/>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2"/>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2"/>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2"/>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2"/>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2"/>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2"/>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2"/>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2"/>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2"/>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2"/>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2"/>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2"/>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2"/>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2"/>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2"/>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2"/>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2"/>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2"/>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2"/>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2"/>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2"/>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2"/>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2"/>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2"/>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2"/>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2"/>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2"/>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2"/>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2"/>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2"/>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2"/>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2"/>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2"/>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2"/>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2"/>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2"/>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2"/>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2"/>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2"/>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2"/>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2"/>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2"/>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2"/>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2"/>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2"/>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2"/>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2"/>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2"/>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2"/>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2"/>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2"/>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2"/>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2"/>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2"/>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2"/>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2"/>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2"/>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2"/>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2"/>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2"/>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2"/>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2"/>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2"/>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2"/>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2"/>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2"/>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2"/>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2"/>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2"/>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2"/>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2"/>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2"/>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2"/>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2"/>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2"/>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2"/>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2"/>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2"/>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2"/>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2"/>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2"/>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2"/>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2"/>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2"/>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2"/>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2"/>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2"/>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2"/>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2"/>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2"/>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2"/>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2"/>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2"/>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2"/>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2"/>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2"/>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2"/>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2"/>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2"/>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2"/>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2"/>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2"/>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2"/>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2"/>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2"/>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2"/>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2"/>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2"/>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2"/>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2"/>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2"/>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2"/>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2"/>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2"/>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2"/>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2"/>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2"/>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2"/>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2"/>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2"/>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2"/>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2"/>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2"/>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2"/>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2"/>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2"/>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2"/>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2"/>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2"/>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2"/>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2"/>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2"/>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2"/>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2"/>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2"/>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2"/>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2"/>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2"/>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2"/>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2"/>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2"/>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2"/>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2"/>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2"/>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2"/>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2"/>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2"/>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2"/>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2"/>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2"/>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2"/>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2"/>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2"/>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2"/>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2"/>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2"/>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2"/>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2"/>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2"/>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2"/>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2"/>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2"/>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2"/>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2"/>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2"/>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2"/>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2"/>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2"/>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2"/>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2"/>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2"/>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2"/>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2"/>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2"/>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2"/>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2"/>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2"/>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2"/>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2"/>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2"/>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2"/>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2"/>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2"/>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2"/>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2"/>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2"/>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2"/>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2"/>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2"/>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2"/>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2"/>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2"/>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2"/>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2"/>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2"/>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2"/>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2"/>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2"/>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2"/>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2"/>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2"/>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2"/>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2"/>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2"/>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2"/>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2"/>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2"/>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2"/>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2"/>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2"/>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2"/>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2"/>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2"/>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2"/>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2"/>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2"/>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2"/>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2"/>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2"/>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2"/>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2"/>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2"/>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2"/>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2"/>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2"/>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2"/>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2"/>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2"/>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2"/>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2"/>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2"/>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2"/>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2"/>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2"/>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2"/>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2"/>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2"/>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2"/>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2"/>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2"/>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2"/>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2"/>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2"/>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2"/>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2"/>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2"/>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2"/>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2"/>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2"/>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2"/>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2"/>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2"/>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2"/>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2"/>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2"/>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2"/>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2"/>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2"/>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2"/>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2"/>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2"/>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2"/>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2"/>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2"/>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2"/>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2"/>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2"/>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2"/>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2"/>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2"/>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2"/>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2"/>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2"/>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2"/>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2"/>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2"/>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2"/>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2"/>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2"/>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2"/>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2"/>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2"/>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2"/>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2"/>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2"/>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2"/>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2"/>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2"/>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2"/>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2"/>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2"/>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2"/>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2"/>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2"/>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2"/>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2"/>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2"/>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2"/>
      <c r="M1000" s="1"/>
      <c r="N1000" s="1"/>
      <c r="O1000" s="1"/>
      <c r="P1000" s="1"/>
      <c r="Q1000" s="1"/>
      <c r="R1000" s="1"/>
      <c r="S1000" s="1"/>
      <c r="T1000" s="1"/>
      <c r="U1000" s="1"/>
      <c r="V1000" s="1"/>
      <c r="W1000" s="1"/>
      <c r="X1000" s="1"/>
      <c r="Y1000" s="1"/>
      <c r="Z1000" s="1"/>
    </row>
  </sheetData>
  <autoFilter ref="C136:M156"/>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327"/>
  <sheetViews>
    <sheetView showGridLines="0" tabSelected="1" topLeftCell="B159" zoomScale="90" zoomScaleNormal="90" workbookViewId="0">
      <selection activeCell="F161" sqref="F161"/>
    </sheetView>
  </sheetViews>
  <sheetFormatPr baseColWidth="10" defaultColWidth="12.625" defaultRowHeight="15.75" outlineLevelCol="1" x14ac:dyDescent="0.2"/>
  <cols>
    <col min="1" max="1" width="9.75" style="33" hidden="1" customWidth="1"/>
    <col min="2" max="2" width="1.375" style="33" customWidth="1"/>
    <col min="3" max="3" width="2" style="34" customWidth="1"/>
    <col min="4" max="4" width="6.375" style="53" customWidth="1"/>
    <col min="5" max="5" width="3.875" style="33" customWidth="1"/>
    <col min="6" max="6" width="26.875" style="50" customWidth="1"/>
    <col min="7" max="7" width="37.5" style="54" customWidth="1"/>
    <col min="8" max="8" width="32" style="33" customWidth="1"/>
    <col min="9" max="9" width="25.625" style="33" customWidth="1"/>
    <col min="10" max="10" width="20" style="33" customWidth="1"/>
    <col min="11" max="11" width="21.5" style="33" customWidth="1"/>
    <col min="12" max="12" width="10.625" style="55" customWidth="1"/>
    <col min="13" max="13" width="12.25" style="50" customWidth="1"/>
    <col min="14" max="14" width="14.5" style="141" customWidth="1"/>
    <col min="15" max="16" width="9.25" style="33" customWidth="1"/>
    <col min="17" max="19" width="10.875" style="33" customWidth="1"/>
    <col min="20" max="20" width="2.75" style="33" customWidth="1" outlineLevel="1"/>
    <col min="21" max="21" width="4.625" style="33" customWidth="1" outlineLevel="1"/>
    <col min="22" max="22" width="15.875" style="33" customWidth="1" outlineLevel="1"/>
    <col min="23" max="23" width="22" style="33" customWidth="1" outlineLevel="1"/>
    <col min="24" max="24" width="2.75" style="33" customWidth="1" outlineLevel="1"/>
    <col min="25" max="25" width="4.625" style="33" customWidth="1" outlineLevel="1"/>
    <col min="26" max="26" width="14.625" style="33" customWidth="1" outlineLevel="1"/>
    <col min="27" max="27" width="22.625" style="33" customWidth="1" outlineLevel="1"/>
    <col min="28" max="28" width="3.5" style="33" customWidth="1" outlineLevel="1"/>
    <col min="29" max="29" width="4.625" style="33" customWidth="1" outlineLevel="1"/>
    <col min="30" max="30" width="12.625" style="33" customWidth="1" outlineLevel="1"/>
    <col min="31" max="31" width="22.625" style="33" customWidth="1" outlineLevel="1"/>
    <col min="32" max="32" width="3.5" style="33" customWidth="1" outlineLevel="1"/>
    <col min="33" max="33" width="4.625" style="33" customWidth="1" outlineLevel="1"/>
    <col min="34" max="34" width="14.625" style="33" customWidth="1" outlineLevel="1"/>
    <col min="35" max="35" width="22.625" style="33" customWidth="1" outlineLevel="1"/>
    <col min="36" max="36" width="4.875" style="33" customWidth="1" outlineLevel="1"/>
    <col min="37" max="37" width="4.625" style="33" customWidth="1" outlineLevel="1"/>
    <col min="38" max="38" width="11.875" style="33" customWidth="1" outlineLevel="1"/>
    <col min="39" max="39" width="22.625" style="33" customWidth="1" outlineLevel="1"/>
    <col min="40" max="40" width="3.5" style="33" customWidth="1" outlineLevel="1"/>
    <col min="41" max="41" width="4.625" style="33" customWidth="1" outlineLevel="1"/>
    <col min="42" max="42" width="12.125" style="33" customWidth="1" outlineLevel="1"/>
    <col min="43" max="43" width="21.625" style="33" customWidth="1" outlineLevel="1"/>
    <col min="44" max="44" width="4.125" style="33" customWidth="1" outlineLevel="1"/>
    <col min="45" max="45" width="4.625" style="33" customWidth="1" outlineLevel="1"/>
    <col min="46" max="46" width="12.625" style="33" customWidth="1" outlineLevel="1"/>
    <col min="47" max="47" width="21.625" style="33" customWidth="1" outlineLevel="1"/>
    <col min="48" max="48" width="3.75" style="33" customWidth="1" outlineLevel="1"/>
    <col min="49" max="49" width="4.625" style="33" customWidth="1" outlineLevel="1"/>
    <col min="50" max="50" width="14.125" style="33" customWidth="1" outlineLevel="1"/>
    <col min="51" max="51" width="21.625" style="33" customWidth="1" outlineLevel="1"/>
    <col min="52" max="52" width="3.5" style="33" customWidth="1" outlineLevel="1"/>
    <col min="53" max="53" width="4.625" style="33" customWidth="1" outlineLevel="1"/>
    <col min="54" max="54" width="15" style="33" customWidth="1" outlineLevel="1"/>
    <col min="55" max="55" width="22.125" style="33" customWidth="1" outlineLevel="1"/>
    <col min="56" max="56" width="2.75" style="33" customWidth="1" outlineLevel="1"/>
    <col min="57" max="57" width="4.625" style="33" customWidth="1" outlineLevel="1"/>
    <col min="58" max="58" width="14.375" style="33" customWidth="1" outlineLevel="1"/>
    <col min="59" max="59" width="22.125" style="33" customWidth="1" outlineLevel="1"/>
    <col min="60" max="60" width="2.75" style="33" customWidth="1" outlineLevel="1"/>
    <col min="61" max="61" width="5.125" style="33" customWidth="1" outlineLevel="1"/>
    <col min="62" max="62" width="13.625" style="33" customWidth="1" outlineLevel="1"/>
    <col min="63" max="63" width="22.125" style="33" customWidth="1" outlineLevel="1"/>
    <col min="64" max="64" width="2.75" style="33" customWidth="1" outlineLevel="1"/>
    <col min="65" max="65" width="4.625" style="33" customWidth="1" outlineLevel="1"/>
    <col min="66" max="66" width="13.125" style="33" customWidth="1" outlineLevel="1"/>
    <col min="67" max="67" width="21.5" style="33" customWidth="1" outlineLevel="1"/>
    <col min="68" max="70" width="3.125" style="33" customWidth="1"/>
    <col min="71" max="87" width="12.625" style="33" customWidth="1"/>
    <col min="88" max="16384" width="12.625" style="33"/>
  </cols>
  <sheetData>
    <row r="1" spans="2:87" ht="12.75" x14ac:dyDescent="0.2">
      <c r="D1" s="35"/>
      <c r="E1" s="36"/>
      <c r="F1" s="206" t="s">
        <v>456</v>
      </c>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8"/>
    </row>
    <row r="2" spans="2:87" ht="12.75" x14ac:dyDescent="0.2">
      <c r="D2" s="37"/>
      <c r="E2" s="38"/>
      <c r="F2" s="209" t="s">
        <v>457</v>
      </c>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1"/>
    </row>
    <row r="3" spans="2:87" ht="12.75" x14ac:dyDescent="0.2">
      <c r="D3" s="39"/>
      <c r="E3" s="40"/>
      <c r="F3" s="209" t="s">
        <v>458</v>
      </c>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1"/>
    </row>
    <row r="4" spans="2:87" ht="16.5" thickBot="1" x14ac:dyDescent="0.25">
      <c r="B4" s="41"/>
      <c r="C4" s="42"/>
      <c r="D4" s="43"/>
      <c r="E4" s="42"/>
      <c r="F4" s="42"/>
      <c r="G4" s="44"/>
      <c r="H4" s="42"/>
      <c r="I4" s="42"/>
      <c r="J4" s="42"/>
      <c r="K4" s="42"/>
      <c r="L4" s="45"/>
      <c r="M4" s="42"/>
      <c r="N4" s="46"/>
      <c r="O4" s="42"/>
      <c r="P4" s="42"/>
      <c r="Q4" s="47"/>
      <c r="R4" s="47"/>
      <c r="S4" s="47"/>
      <c r="T4" s="42"/>
      <c r="U4" s="42"/>
      <c r="V4" s="42"/>
      <c r="W4" s="47"/>
      <c r="X4" s="42"/>
      <c r="Y4" s="42"/>
      <c r="Z4" s="42"/>
      <c r="AA4" s="47"/>
      <c r="AB4" s="42"/>
      <c r="AC4" s="42"/>
      <c r="AD4" s="42"/>
      <c r="AE4" s="47"/>
      <c r="AF4" s="42"/>
      <c r="AG4" s="42"/>
      <c r="AH4" s="42"/>
      <c r="AI4" s="47"/>
      <c r="AJ4" s="42"/>
      <c r="AK4" s="42"/>
      <c r="AL4" s="42"/>
      <c r="AM4" s="47"/>
      <c r="AN4" s="42"/>
      <c r="AO4" s="42"/>
      <c r="AP4" s="42"/>
      <c r="AQ4" s="47"/>
      <c r="AR4" s="42"/>
      <c r="AS4" s="42"/>
      <c r="AT4" s="42"/>
      <c r="AU4" s="47"/>
      <c r="AV4" s="42"/>
      <c r="AW4" s="42"/>
      <c r="AX4" s="42"/>
      <c r="AY4" s="47"/>
      <c r="AZ4" s="42"/>
      <c r="BA4" s="42"/>
      <c r="BB4" s="42"/>
      <c r="BC4" s="47"/>
      <c r="BD4" s="42"/>
      <c r="BE4" s="42"/>
      <c r="BF4" s="42"/>
      <c r="BG4" s="47"/>
      <c r="BH4" s="42"/>
      <c r="BI4" s="42"/>
      <c r="BJ4" s="42"/>
      <c r="BK4" s="47"/>
      <c r="BL4" s="42"/>
      <c r="BM4" s="42"/>
      <c r="BN4" s="42"/>
      <c r="BO4" s="47"/>
      <c r="BP4" s="48"/>
    </row>
    <row r="5" spans="2:87" ht="12.75" x14ac:dyDescent="0.2">
      <c r="C5" s="49"/>
      <c r="D5" s="212" t="s">
        <v>459</v>
      </c>
      <c r="E5" s="213"/>
      <c r="F5" s="214"/>
      <c r="G5" s="215" t="s">
        <v>18</v>
      </c>
      <c r="H5" s="216"/>
      <c r="I5" s="216"/>
      <c r="J5" s="216"/>
      <c r="K5" s="216"/>
      <c r="L5" s="216"/>
      <c r="M5" s="216"/>
      <c r="N5" s="216"/>
      <c r="O5" s="216"/>
      <c r="P5" s="217"/>
      <c r="Q5" s="47"/>
      <c r="R5" s="47"/>
      <c r="S5" s="47"/>
      <c r="BD5" s="41"/>
      <c r="BP5" s="50"/>
    </row>
    <row r="6" spans="2:87" ht="12.75" x14ac:dyDescent="0.2">
      <c r="C6" s="49"/>
      <c r="D6" s="218" t="s">
        <v>460</v>
      </c>
      <c r="E6" s="219"/>
      <c r="F6" s="220"/>
      <c r="G6" s="221" t="s">
        <v>81</v>
      </c>
      <c r="H6" s="222"/>
      <c r="I6" s="222"/>
      <c r="J6" s="222"/>
      <c r="K6" s="222"/>
      <c r="L6" s="222"/>
      <c r="M6" s="222"/>
      <c r="N6" s="222"/>
      <c r="O6" s="222"/>
      <c r="P6" s="223"/>
      <c r="Q6" s="47"/>
      <c r="R6" s="47"/>
      <c r="S6" s="47"/>
      <c r="BD6" s="41"/>
      <c r="BP6" s="50"/>
    </row>
    <row r="7" spans="2:87" ht="13.5" thickBot="1" x14ac:dyDescent="0.25">
      <c r="B7" s="41"/>
      <c r="C7" s="49"/>
      <c r="D7" s="227" t="s">
        <v>461</v>
      </c>
      <c r="E7" s="228"/>
      <c r="F7" s="229"/>
      <c r="G7" s="230">
        <v>2022</v>
      </c>
      <c r="H7" s="231"/>
      <c r="I7" s="231"/>
      <c r="J7" s="231"/>
      <c r="K7" s="231"/>
      <c r="L7" s="231"/>
      <c r="M7" s="231"/>
      <c r="N7" s="231"/>
      <c r="O7" s="231"/>
      <c r="P7" s="232"/>
      <c r="Q7" s="47"/>
      <c r="R7" s="47"/>
      <c r="S7" s="47"/>
      <c r="T7" s="42"/>
      <c r="U7" s="42"/>
      <c r="V7" s="42"/>
      <c r="W7" s="47"/>
      <c r="X7" s="42"/>
      <c r="Y7" s="42"/>
      <c r="Z7" s="42"/>
      <c r="AA7" s="47"/>
      <c r="AB7" s="42"/>
      <c r="AC7" s="42"/>
      <c r="AD7" s="42"/>
      <c r="AE7" s="47"/>
      <c r="AF7" s="42"/>
      <c r="AG7" s="42"/>
      <c r="AH7" s="42"/>
      <c r="AI7" s="47"/>
      <c r="AJ7" s="42"/>
      <c r="AK7" s="42"/>
      <c r="AL7" s="42"/>
      <c r="AM7" s="47"/>
      <c r="AN7" s="42"/>
      <c r="AO7" s="42"/>
      <c r="AP7" s="42"/>
      <c r="AQ7" s="47"/>
      <c r="AR7" s="42"/>
      <c r="AS7" s="42"/>
      <c r="AT7" s="42"/>
      <c r="AU7" s="47"/>
      <c r="AV7" s="42"/>
      <c r="AW7" s="42"/>
      <c r="AX7" s="42"/>
      <c r="AY7" s="47"/>
      <c r="AZ7" s="42"/>
      <c r="BA7" s="42"/>
      <c r="BB7" s="42"/>
      <c r="BC7" s="47"/>
      <c r="BD7" s="42"/>
      <c r="BE7" s="42"/>
      <c r="BF7" s="42"/>
      <c r="BG7" s="47"/>
      <c r="BH7" s="42"/>
      <c r="BI7" s="42"/>
      <c r="BJ7" s="42"/>
      <c r="BK7" s="47"/>
      <c r="BL7" s="42"/>
      <c r="BM7" s="42"/>
      <c r="BN7" s="42"/>
      <c r="BO7" s="47"/>
      <c r="BP7" s="48"/>
    </row>
    <row r="8" spans="2:87" ht="16.5" thickBot="1" x14ac:dyDescent="0.25">
      <c r="B8" s="51"/>
      <c r="C8" s="52"/>
      <c r="N8" s="56"/>
      <c r="O8" s="5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2"/>
      <c r="BE8" s="47"/>
      <c r="BF8" s="47"/>
      <c r="BG8" s="47"/>
      <c r="BH8" s="47"/>
      <c r="BI8" s="47"/>
      <c r="BJ8" s="47"/>
      <c r="BK8" s="47"/>
      <c r="BL8" s="47"/>
      <c r="BM8" s="47"/>
      <c r="BN8" s="47"/>
      <c r="BO8" s="47"/>
      <c r="BP8" s="57"/>
    </row>
    <row r="9" spans="2:87" ht="12.75" x14ac:dyDescent="0.2">
      <c r="B9" s="51"/>
      <c r="C9" s="47"/>
      <c r="D9" s="233" t="s">
        <v>462</v>
      </c>
      <c r="E9" s="234"/>
      <c r="F9" s="235"/>
      <c r="G9" s="236" t="s">
        <v>25</v>
      </c>
      <c r="H9" s="237"/>
      <c r="I9" s="237"/>
      <c r="J9" s="237"/>
      <c r="K9" s="237"/>
      <c r="L9" s="237"/>
      <c r="M9" s="237"/>
      <c r="N9" s="237"/>
      <c r="O9" s="237"/>
      <c r="P9" s="238"/>
      <c r="Q9" s="239" t="s">
        <v>463</v>
      </c>
      <c r="R9" s="240"/>
      <c r="S9" s="240"/>
      <c r="T9" s="240"/>
      <c r="U9" s="240"/>
      <c r="V9" s="240"/>
      <c r="W9" s="240"/>
      <c r="X9" s="240"/>
      <c r="Y9" s="240"/>
      <c r="Z9" s="240"/>
      <c r="AA9" s="240"/>
      <c r="AB9" s="240"/>
      <c r="AC9" s="240"/>
      <c r="AD9" s="241"/>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2"/>
      <c r="BE9" s="47"/>
      <c r="BF9" s="47"/>
      <c r="BG9" s="47"/>
      <c r="BH9" s="47"/>
      <c r="BI9" s="47"/>
      <c r="BJ9" s="47"/>
      <c r="BK9" s="47"/>
      <c r="BL9" s="47"/>
      <c r="BM9" s="47"/>
      <c r="BN9" s="47"/>
      <c r="BO9" s="47"/>
      <c r="BP9" s="57"/>
    </row>
    <row r="10" spans="2:87" ht="12.75" x14ac:dyDescent="0.2">
      <c r="C10" s="49"/>
      <c r="D10" s="164" t="s">
        <v>464</v>
      </c>
      <c r="E10" s="164"/>
      <c r="F10" s="164"/>
      <c r="G10" s="165"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165"/>
      <c r="I10" s="165"/>
      <c r="J10" s="165"/>
      <c r="K10" s="165"/>
      <c r="L10" s="165"/>
      <c r="M10" s="165"/>
      <c r="N10" s="165"/>
      <c r="O10" s="165"/>
      <c r="P10" s="165"/>
      <c r="Q10" s="224" t="s">
        <v>465</v>
      </c>
      <c r="R10" s="224"/>
      <c r="S10" s="224"/>
      <c r="T10" s="225"/>
      <c r="U10" s="226" t="s">
        <v>466</v>
      </c>
      <c r="V10" s="224"/>
      <c r="W10" s="224"/>
      <c r="X10" s="224"/>
      <c r="Y10" s="225"/>
      <c r="Z10" s="226" t="s">
        <v>467</v>
      </c>
      <c r="AA10" s="224"/>
      <c r="AB10" s="224"/>
      <c r="AC10" s="224"/>
      <c r="AD10" s="225"/>
      <c r="AE10" s="47"/>
      <c r="AF10" s="58"/>
      <c r="AG10" s="58"/>
      <c r="AH10" s="58"/>
      <c r="AI10" s="47"/>
      <c r="AJ10" s="58"/>
      <c r="AK10" s="58"/>
      <c r="AL10" s="58"/>
      <c r="AM10" s="47"/>
      <c r="AN10" s="58"/>
      <c r="AO10" s="58"/>
      <c r="AP10" s="58"/>
      <c r="AQ10" s="58"/>
      <c r="AR10" s="58"/>
      <c r="AS10" s="58"/>
      <c r="AT10" s="58"/>
      <c r="AU10" s="58"/>
      <c r="AV10" s="58"/>
      <c r="AW10" s="58"/>
      <c r="AX10" s="58"/>
      <c r="AY10" s="58"/>
      <c r="AZ10" s="58"/>
      <c r="BA10" s="58"/>
      <c r="BB10" s="58"/>
      <c r="BC10" s="58"/>
      <c r="BD10" s="59"/>
      <c r="BE10" s="58"/>
      <c r="BF10" s="58"/>
      <c r="BG10" s="58"/>
      <c r="BH10" s="58"/>
      <c r="BI10" s="58"/>
      <c r="BJ10" s="58"/>
      <c r="BK10" s="58"/>
      <c r="BL10" s="58"/>
      <c r="BM10" s="58"/>
      <c r="BN10" s="58"/>
      <c r="BO10" s="58"/>
    </row>
    <row r="11" spans="2:87" ht="20.25" customHeight="1" x14ac:dyDescent="0.2">
      <c r="C11" s="49"/>
      <c r="D11" s="164" t="s">
        <v>468</v>
      </c>
      <c r="E11" s="164"/>
      <c r="F11" s="164"/>
      <c r="G11" s="161" t="s">
        <v>153</v>
      </c>
      <c r="H11" s="161"/>
      <c r="I11" s="161"/>
      <c r="J11" s="161"/>
      <c r="K11" s="161"/>
      <c r="L11" s="161"/>
      <c r="M11" s="161"/>
      <c r="N11" s="161"/>
      <c r="O11" s="161"/>
      <c r="P11" s="161"/>
      <c r="Q11" s="196" t="s">
        <v>624</v>
      </c>
      <c r="R11" s="197"/>
      <c r="S11" s="197"/>
      <c r="T11" s="197"/>
      <c r="U11" s="196" t="s">
        <v>625</v>
      </c>
      <c r="V11" s="197"/>
      <c r="W11" s="197"/>
      <c r="X11" s="197"/>
      <c r="Y11" s="200"/>
      <c r="Z11" s="202" t="s">
        <v>626</v>
      </c>
      <c r="AA11" s="203"/>
      <c r="AB11" s="203"/>
      <c r="AC11" s="203"/>
      <c r="AD11" s="204"/>
      <c r="AE11" s="47"/>
      <c r="AF11" s="52"/>
      <c r="AG11" s="52"/>
      <c r="AH11" s="52"/>
      <c r="AI11" s="47"/>
      <c r="AJ11" s="52"/>
      <c r="AK11" s="52"/>
      <c r="AL11" s="52"/>
      <c r="AM11" s="47"/>
      <c r="AN11" s="52"/>
      <c r="AO11" s="52"/>
      <c r="AP11" s="52"/>
      <c r="AQ11" s="52"/>
      <c r="AR11" s="52"/>
      <c r="AS11" s="52"/>
      <c r="AT11" s="52"/>
      <c r="AU11" s="52"/>
      <c r="AV11" s="52"/>
      <c r="AW11" s="52"/>
      <c r="AX11" s="52"/>
      <c r="AY11" s="52"/>
      <c r="AZ11" s="52"/>
      <c r="BA11" s="52"/>
      <c r="BB11" s="52"/>
      <c r="BC11" s="52"/>
      <c r="BD11" s="60"/>
      <c r="BE11" s="52"/>
      <c r="BF11" s="52"/>
      <c r="BG11" s="52"/>
      <c r="BH11" s="52"/>
      <c r="BI11" s="52"/>
      <c r="BJ11" s="52"/>
      <c r="BK11" s="52"/>
      <c r="BL11" s="52"/>
      <c r="BM11" s="52"/>
      <c r="BN11" s="52"/>
      <c r="BO11" s="52"/>
      <c r="BP11" s="50"/>
    </row>
    <row r="12" spans="2:87" ht="20.25" customHeight="1" thickBot="1" x14ac:dyDescent="0.25">
      <c r="C12" s="49"/>
      <c r="D12" s="164" t="s">
        <v>469</v>
      </c>
      <c r="E12" s="164"/>
      <c r="F12" s="164"/>
      <c r="G12" s="165" t="s">
        <v>238</v>
      </c>
      <c r="H12" s="165"/>
      <c r="I12" s="165"/>
      <c r="J12" s="165"/>
      <c r="K12" s="165"/>
      <c r="L12" s="165"/>
      <c r="M12" s="165"/>
      <c r="N12" s="165"/>
      <c r="O12" s="165"/>
      <c r="P12" s="165"/>
      <c r="Q12" s="198"/>
      <c r="R12" s="199"/>
      <c r="S12" s="199"/>
      <c r="T12" s="199"/>
      <c r="U12" s="198"/>
      <c r="V12" s="199"/>
      <c r="W12" s="199"/>
      <c r="X12" s="199"/>
      <c r="Y12" s="201"/>
      <c r="Z12" s="198"/>
      <c r="AA12" s="199"/>
      <c r="AB12" s="199"/>
      <c r="AC12" s="199"/>
      <c r="AD12" s="201"/>
      <c r="AE12" s="61"/>
      <c r="AF12" s="62"/>
      <c r="AG12" s="62"/>
      <c r="AH12" s="62"/>
      <c r="AI12" s="61"/>
      <c r="AJ12" s="62"/>
      <c r="AK12" s="62"/>
      <c r="AL12" s="62"/>
      <c r="AM12" s="61"/>
      <c r="AN12" s="62"/>
      <c r="AO12" s="62"/>
      <c r="AP12" s="62"/>
      <c r="AQ12" s="62"/>
      <c r="AR12" s="62"/>
      <c r="AS12" s="62"/>
      <c r="AT12" s="62"/>
      <c r="AU12" s="62"/>
      <c r="AV12" s="62"/>
      <c r="AW12" s="62"/>
      <c r="AX12" s="62"/>
      <c r="AY12" s="62"/>
      <c r="AZ12" s="62"/>
      <c r="BA12" s="62"/>
      <c r="BB12" s="62"/>
      <c r="BC12" s="62"/>
      <c r="BD12" s="63"/>
      <c r="BE12" s="62"/>
      <c r="BF12" s="62"/>
      <c r="BG12" s="62"/>
      <c r="BH12" s="62"/>
      <c r="BI12" s="62"/>
      <c r="BJ12" s="62"/>
      <c r="BK12" s="62"/>
      <c r="BL12" s="62"/>
      <c r="BM12" s="62"/>
      <c r="BN12" s="62"/>
      <c r="BO12" s="62"/>
      <c r="BP12" s="50"/>
    </row>
    <row r="13" spans="2:87" ht="12.75" x14ac:dyDescent="0.2">
      <c r="B13" s="51"/>
      <c r="C13" s="64"/>
      <c r="D13" s="166" t="s">
        <v>470</v>
      </c>
      <c r="E13" s="162" t="s">
        <v>471</v>
      </c>
      <c r="F13" s="162" t="s">
        <v>472</v>
      </c>
      <c r="G13" s="162" t="s">
        <v>473</v>
      </c>
      <c r="H13" s="162" t="s">
        <v>474</v>
      </c>
      <c r="I13" s="162" t="s">
        <v>475</v>
      </c>
      <c r="J13" s="162" t="s">
        <v>476</v>
      </c>
      <c r="K13" s="162" t="s">
        <v>477</v>
      </c>
      <c r="L13" s="163" t="s">
        <v>478</v>
      </c>
      <c r="M13" s="162" t="s">
        <v>479</v>
      </c>
      <c r="N13" s="173" t="s">
        <v>480</v>
      </c>
      <c r="O13" s="174" t="s">
        <v>481</v>
      </c>
      <c r="P13" s="174"/>
      <c r="Q13" s="162" t="s">
        <v>482</v>
      </c>
      <c r="R13" s="162"/>
      <c r="S13" s="162"/>
      <c r="T13" s="205" t="s">
        <v>483</v>
      </c>
      <c r="U13" s="205"/>
      <c r="V13" s="205"/>
      <c r="W13" s="205"/>
      <c r="X13" s="205" t="s">
        <v>484</v>
      </c>
      <c r="Y13" s="205"/>
      <c r="Z13" s="205"/>
      <c r="AA13" s="205"/>
      <c r="AB13" s="205" t="s">
        <v>485</v>
      </c>
      <c r="AC13" s="205"/>
      <c r="AD13" s="205"/>
      <c r="AE13" s="205"/>
      <c r="AF13" s="205" t="s">
        <v>486</v>
      </c>
      <c r="AG13" s="205"/>
      <c r="AH13" s="205"/>
      <c r="AI13" s="205"/>
      <c r="AJ13" s="205" t="s">
        <v>487</v>
      </c>
      <c r="AK13" s="205"/>
      <c r="AL13" s="205"/>
      <c r="AM13" s="205"/>
      <c r="AN13" s="205" t="s">
        <v>488</v>
      </c>
      <c r="AO13" s="205"/>
      <c r="AP13" s="205"/>
      <c r="AQ13" s="205"/>
      <c r="AR13" s="205" t="s">
        <v>489</v>
      </c>
      <c r="AS13" s="205"/>
      <c r="AT13" s="205"/>
      <c r="AU13" s="205"/>
      <c r="AV13" s="205" t="s">
        <v>490</v>
      </c>
      <c r="AW13" s="205"/>
      <c r="AX13" s="205"/>
      <c r="AY13" s="205"/>
      <c r="AZ13" s="205" t="s">
        <v>491</v>
      </c>
      <c r="BA13" s="205"/>
      <c r="BB13" s="205"/>
      <c r="BC13" s="205"/>
      <c r="BD13" s="205" t="s">
        <v>492</v>
      </c>
      <c r="BE13" s="205"/>
      <c r="BF13" s="205"/>
      <c r="BG13" s="205"/>
      <c r="BH13" s="205" t="s">
        <v>493</v>
      </c>
      <c r="BI13" s="205"/>
      <c r="BJ13" s="205"/>
      <c r="BK13" s="205"/>
      <c r="BL13" s="205" t="s">
        <v>494</v>
      </c>
      <c r="BM13" s="205"/>
      <c r="BN13" s="205"/>
      <c r="BO13" s="205"/>
      <c r="BP13" s="50"/>
      <c r="CG13" s="65"/>
      <c r="CH13" s="65"/>
      <c r="CI13" s="65"/>
    </row>
    <row r="14" spans="2:87" ht="25.5" x14ac:dyDescent="0.2">
      <c r="B14" s="51"/>
      <c r="C14" s="64"/>
      <c r="D14" s="166"/>
      <c r="E14" s="162"/>
      <c r="F14" s="162"/>
      <c r="G14" s="162"/>
      <c r="H14" s="162"/>
      <c r="I14" s="162"/>
      <c r="J14" s="162"/>
      <c r="K14" s="162"/>
      <c r="L14" s="163"/>
      <c r="M14" s="162"/>
      <c r="N14" s="173"/>
      <c r="O14" s="66" t="s">
        <v>495</v>
      </c>
      <c r="P14" s="67" t="s">
        <v>496</v>
      </c>
      <c r="Q14" s="67" t="s">
        <v>497</v>
      </c>
      <c r="R14" s="67" t="s">
        <v>498</v>
      </c>
      <c r="S14" s="67" t="s">
        <v>499</v>
      </c>
      <c r="T14" s="67" t="s">
        <v>500</v>
      </c>
      <c r="U14" s="67" t="s">
        <v>501</v>
      </c>
      <c r="V14" s="67" t="s">
        <v>502</v>
      </c>
      <c r="W14" s="67" t="s">
        <v>503</v>
      </c>
      <c r="X14" s="67" t="s">
        <v>500</v>
      </c>
      <c r="Y14" s="67" t="s">
        <v>501</v>
      </c>
      <c r="Z14" s="67" t="s">
        <v>502</v>
      </c>
      <c r="AA14" s="67" t="s">
        <v>503</v>
      </c>
      <c r="AB14" s="67" t="s">
        <v>500</v>
      </c>
      <c r="AC14" s="67" t="s">
        <v>501</v>
      </c>
      <c r="AD14" s="67" t="s">
        <v>502</v>
      </c>
      <c r="AE14" s="67" t="s">
        <v>503</v>
      </c>
      <c r="AF14" s="67" t="s">
        <v>500</v>
      </c>
      <c r="AG14" s="67" t="s">
        <v>501</v>
      </c>
      <c r="AH14" s="67" t="s">
        <v>502</v>
      </c>
      <c r="AI14" s="67" t="s">
        <v>503</v>
      </c>
      <c r="AJ14" s="67" t="s">
        <v>500</v>
      </c>
      <c r="AK14" s="67" t="s">
        <v>501</v>
      </c>
      <c r="AL14" s="67" t="s">
        <v>502</v>
      </c>
      <c r="AM14" s="67" t="s">
        <v>503</v>
      </c>
      <c r="AN14" s="67" t="s">
        <v>500</v>
      </c>
      <c r="AO14" s="67" t="s">
        <v>501</v>
      </c>
      <c r="AP14" s="67" t="s">
        <v>502</v>
      </c>
      <c r="AQ14" s="67" t="s">
        <v>503</v>
      </c>
      <c r="AR14" s="67" t="s">
        <v>500</v>
      </c>
      <c r="AS14" s="67" t="s">
        <v>501</v>
      </c>
      <c r="AT14" s="67" t="s">
        <v>502</v>
      </c>
      <c r="AU14" s="67" t="s">
        <v>503</v>
      </c>
      <c r="AV14" s="67" t="s">
        <v>500</v>
      </c>
      <c r="AW14" s="67" t="s">
        <v>501</v>
      </c>
      <c r="AX14" s="67" t="s">
        <v>502</v>
      </c>
      <c r="AY14" s="67" t="s">
        <v>503</v>
      </c>
      <c r="AZ14" s="67" t="s">
        <v>500</v>
      </c>
      <c r="BA14" s="67" t="s">
        <v>501</v>
      </c>
      <c r="BB14" s="67" t="s">
        <v>502</v>
      </c>
      <c r="BC14" s="67" t="s">
        <v>503</v>
      </c>
      <c r="BD14" s="67" t="s">
        <v>500</v>
      </c>
      <c r="BE14" s="67" t="s">
        <v>501</v>
      </c>
      <c r="BF14" s="67" t="s">
        <v>502</v>
      </c>
      <c r="BG14" s="67" t="s">
        <v>503</v>
      </c>
      <c r="BH14" s="67" t="s">
        <v>500</v>
      </c>
      <c r="BI14" s="67" t="s">
        <v>501</v>
      </c>
      <c r="BJ14" s="67" t="s">
        <v>502</v>
      </c>
      <c r="BK14" s="67" t="s">
        <v>503</v>
      </c>
      <c r="BL14" s="67" t="s">
        <v>500</v>
      </c>
      <c r="BM14" s="67" t="s">
        <v>501</v>
      </c>
      <c r="BN14" s="67" t="s">
        <v>502</v>
      </c>
      <c r="BO14" s="67" t="s">
        <v>503</v>
      </c>
      <c r="BP14" s="50"/>
    </row>
    <row r="15" spans="2:87" ht="99.95" customHeight="1" x14ac:dyDescent="0.2">
      <c r="B15" s="51"/>
      <c r="C15" s="64"/>
      <c r="D15" s="149" t="s">
        <v>627</v>
      </c>
      <c r="E15" s="73">
        <v>1</v>
      </c>
      <c r="F15" s="148" t="s">
        <v>628</v>
      </c>
      <c r="G15" s="71" t="s">
        <v>629</v>
      </c>
      <c r="H15" s="143" t="s">
        <v>542</v>
      </c>
      <c r="I15" s="149" t="s">
        <v>627</v>
      </c>
      <c r="J15" s="73" t="s">
        <v>627</v>
      </c>
      <c r="K15" s="148" t="s">
        <v>630</v>
      </c>
      <c r="L15" s="71"/>
      <c r="M15" s="143">
        <v>1</v>
      </c>
      <c r="N15" s="149" t="s">
        <v>522</v>
      </c>
      <c r="O15" s="73">
        <v>44621</v>
      </c>
      <c r="P15" s="148">
        <v>44711</v>
      </c>
      <c r="Q15" s="71">
        <v>1</v>
      </c>
      <c r="R15" s="143">
        <v>100</v>
      </c>
      <c r="S15" s="149" t="s">
        <v>627</v>
      </c>
      <c r="T15" s="73"/>
      <c r="U15" s="148"/>
      <c r="V15" s="71" t="s">
        <v>627</v>
      </c>
      <c r="W15" s="143" t="s">
        <v>627</v>
      </c>
      <c r="X15" s="149"/>
      <c r="Y15" s="73"/>
      <c r="Z15" s="148" t="s">
        <v>627</v>
      </c>
      <c r="AA15" s="71" t="s">
        <v>627</v>
      </c>
      <c r="AB15" s="143"/>
      <c r="AC15" s="149"/>
      <c r="AD15" s="73" t="s">
        <v>627</v>
      </c>
      <c r="AE15" s="148" t="s">
        <v>627</v>
      </c>
      <c r="AF15" s="71"/>
      <c r="AG15" s="143"/>
      <c r="AH15" s="149" t="s">
        <v>631</v>
      </c>
      <c r="AI15" s="73" t="s">
        <v>632</v>
      </c>
      <c r="AJ15" s="148">
        <v>1</v>
      </c>
      <c r="AK15" s="71">
        <v>1</v>
      </c>
      <c r="AL15" s="143" t="s">
        <v>633</v>
      </c>
      <c r="AM15" s="149" t="s">
        <v>634</v>
      </c>
      <c r="AN15" s="73"/>
      <c r="AO15" s="148"/>
      <c r="AP15" s="71" t="s">
        <v>627</v>
      </c>
      <c r="AQ15" s="143" t="s">
        <v>627</v>
      </c>
      <c r="AR15" s="149"/>
      <c r="AS15" s="73"/>
      <c r="AT15" s="148" t="s">
        <v>627</v>
      </c>
      <c r="AU15" s="71" t="s">
        <v>627</v>
      </c>
      <c r="AV15" s="143"/>
      <c r="AW15" s="149"/>
      <c r="AX15" s="73" t="s">
        <v>627</v>
      </c>
      <c r="AY15" s="148" t="s">
        <v>627</v>
      </c>
      <c r="AZ15" s="71"/>
      <c r="BA15" s="143"/>
      <c r="BB15" s="149" t="s">
        <v>627</v>
      </c>
      <c r="BC15" s="73" t="s">
        <v>627</v>
      </c>
      <c r="BD15" s="148"/>
      <c r="BE15" s="71"/>
      <c r="BF15" s="143" t="s">
        <v>627</v>
      </c>
      <c r="BG15" s="149" t="s">
        <v>627</v>
      </c>
      <c r="BH15" s="73"/>
      <c r="BI15" s="148"/>
      <c r="BJ15" s="71" t="s">
        <v>627</v>
      </c>
      <c r="BK15" s="143" t="s">
        <v>627</v>
      </c>
      <c r="BL15" s="149"/>
      <c r="BM15" s="73"/>
      <c r="BN15" s="148" t="s">
        <v>627</v>
      </c>
      <c r="BO15" s="71" t="s">
        <v>627</v>
      </c>
      <c r="BP15" s="50"/>
    </row>
    <row r="16" spans="2:87" ht="99.95" customHeight="1" x14ac:dyDescent="0.2">
      <c r="B16" s="51"/>
      <c r="C16" s="64"/>
      <c r="D16" s="149" t="s">
        <v>627</v>
      </c>
      <c r="E16" s="73">
        <v>1</v>
      </c>
      <c r="F16" s="148" t="s">
        <v>628</v>
      </c>
      <c r="G16" s="71" t="s">
        <v>635</v>
      </c>
      <c r="H16" s="143" t="s">
        <v>543</v>
      </c>
      <c r="I16" s="149" t="s">
        <v>627</v>
      </c>
      <c r="J16" s="73" t="s">
        <v>627</v>
      </c>
      <c r="K16" s="148" t="s">
        <v>630</v>
      </c>
      <c r="L16" s="71"/>
      <c r="M16" s="143">
        <v>2</v>
      </c>
      <c r="N16" s="149" t="s">
        <v>522</v>
      </c>
      <c r="O16" s="73">
        <v>44713</v>
      </c>
      <c r="P16" s="148">
        <v>44804</v>
      </c>
      <c r="Q16" s="71">
        <v>0</v>
      </c>
      <c r="R16" s="143">
        <v>0</v>
      </c>
      <c r="S16" s="149" t="s">
        <v>627</v>
      </c>
      <c r="T16" s="73"/>
      <c r="U16" s="148"/>
      <c r="V16" s="71" t="s">
        <v>627</v>
      </c>
      <c r="W16" s="143" t="s">
        <v>627</v>
      </c>
      <c r="X16" s="149"/>
      <c r="Y16" s="73"/>
      <c r="Z16" s="148" t="s">
        <v>627</v>
      </c>
      <c r="AA16" s="71" t="s">
        <v>627</v>
      </c>
      <c r="AB16" s="143"/>
      <c r="AC16" s="149"/>
      <c r="AD16" s="73" t="s">
        <v>627</v>
      </c>
      <c r="AE16" s="148" t="s">
        <v>627</v>
      </c>
      <c r="AF16" s="71"/>
      <c r="AG16" s="143"/>
      <c r="AH16" s="149" t="s">
        <v>636</v>
      </c>
      <c r="AI16" s="73" t="s">
        <v>637</v>
      </c>
      <c r="AJ16" s="148"/>
      <c r="AK16" s="71"/>
      <c r="AL16" s="143" t="s">
        <v>627</v>
      </c>
      <c r="AM16" s="149" t="s">
        <v>627</v>
      </c>
      <c r="AN16" s="73"/>
      <c r="AO16" s="148"/>
      <c r="AP16" s="71" t="s">
        <v>627</v>
      </c>
      <c r="AQ16" s="143" t="s">
        <v>627</v>
      </c>
      <c r="AR16" s="149"/>
      <c r="AS16" s="73"/>
      <c r="AT16" s="148" t="s">
        <v>627</v>
      </c>
      <c r="AU16" s="71" t="s">
        <v>627</v>
      </c>
      <c r="AV16" s="143">
        <v>2</v>
      </c>
      <c r="AW16" s="149"/>
      <c r="AX16" s="73" t="s">
        <v>627</v>
      </c>
      <c r="AY16" s="148" t="s">
        <v>627</v>
      </c>
      <c r="AZ16" s="71"/>
      <c r="BA16" s="143"/>
      <c r="BB16" s="149" t="s">
        <v>627</v>
      </c>
      <c r="BC16" s="73" t="s">
        <v>627</v>
      </c>
      <c r="BD16" s="148"/>
      <c r="BE16" s="71"/>
      <c r="BF16" s="143" t="s">
        <v>627</v>
      </c>
      <c r="BG16" s="149" t="s">
        <v>627</v>
      </c>
      <c r="BH16" s="73"/>
      <c r="BI16" s="148"/>
      <c r="BJ16" s="71" t="s">
        <v>627</v>
      </c>
      <c r="BK16" s="143" t="s">
        <v>627</v>
      </c>
      <c r="BL16" s="149"/>
      <c r="BM16" s="73"/>
      <c r="BN16" s="148" t="s">
        <v>627</v>
      </c>
      <c r="BO16" s="71" t="s">
        <v>627</v>
      </c>
      <c r="BP16" s="50"/>
    </row>
    <row r="17" spans="2:68" ht="99.95" customHeight="1" x14ac:dyDescent="0.2">
      <c r="B17" s="51"/>
      <c r="C17" s="64"/>
      <c r="D17" s="149" t="s">
        <v>627</v>
      </c>
      <c r="E17" s="73">
        <v>1</v>
      </c>
      <c r="F17" s="148" t="s">
        <v>628</v>
      </c>
      <c r="G17" s="71" t="s">
        <v>638</v>
      </c>
      <c r="H17" s="143" t="s">
        <v>544</v>
      </c>
      <c r="I17" s="149" t="s">
        <v>627</v>
      </c>
      <c r="J17" s="73" t="s">
        <v>627</v>
      </c>
      <c r="K17" s="148" t="s">
        <v>639</v>
      </c>
      <c r="L17" s="71">
        <v>2</v>
      </c>
      <c r="M17" s="143">
        <v>2</v>
      </c>
      <c r="N17" s="149" t="s">
        <v>522</v>
      </c>
      <c r="O17" s="73">
        <v>44805</v>
      </c>
      <c r="P17" s="148">
        <v>44895</v>
      </c>
      <c r="Q17" s="71">
        <v>0</v>
      </c>
      <c r="R17" s="143">
        <v>0</v>
      </c>
      <c r="S17" s="149" t="s">
        <v>627</v>
      </c>
      <c r="T17" s="73"/>
      <c r="U17" s="148"/>
      <c r="V17" s="71" t="s">
        <v>627</v>
      </c>
      <c r="W17" s="143" t="s">
        <v>627</v>
      </c>
      <c r="X17" s="149"/>
      <c r="Y17" s="73"/>
      <c r="Z17" s="148" t="s">
        <v>627</v>
      </c>
      <c r="AA17" s="71" t="s">
        <v>627</v>
      </c>
      <c r="AB17" s="143"/>
      <c r="AC17" s="149"/>
      <c r="AD17" s="73" t="s">
        <v>627</v>
      </c>
      <c r="AE17" s="148" t="s">
        <v>627</v>
      </c>
      <c r="AF17" s="71"/>
      <c r="AG17" s="143"/>
      <c r="AH17" s="149" t="s">
        <v>627</v>
      </c>
      <c r="AI17" s="73" t="s">
        <v>627</v>
      </c>
      <c r="AJ17" s="148"/>
      <c r="AK17" s="71"/>
      <c r="AL17" s="143" t="s">
        <v>627</v>
      </c>
      <c r="AM17" s="149" t="s">
        <v>627</v>
      </c>
      <c r="AN17" s="73"/>
      <c r="AO17" s="148"/>
      <c r="AP17" s="71" t="s">
        <v>627</v>
      </c>
      <c r="AQ17" s="143" t="s">
        <v>627</v>
      </c>
      <c r="AR17" s="149"/>
      <c r="AS17" s="73"/>
      <c r="AT17" s="148" t="s">
        <v>627</v>
      </c>
      <c r="AU17" s="71" t="s">
        <v>627</v>
      </c>
      <c r="AV17" s="143"/>
      <c r="AW17" s="149"/>
      <c r="AX17" s="73" t="s">
        <v>627</v>
      </c>
      <c r="AY17" s="148" t="s">
        <v>627</v>
      </c>
      <c r="AZ17" s="71"/>
      <c r="BA17" s="143"/>
      <c r="BB17" s="149" t="s">
        <v>627</v>
      </c>
      <c r="BC17" s="73" t="s">
        <v>627</v>
      </c>
      <c r="BD17" s="148"/>
      <c r="BE17" s="71"/>
      <c r="BF17" s="143" t="s">
        <v>627</v>
      </c>
      <c r="BG17" s="149" t="s">
        <v>627</v>
      </c>
      <c r="BH17" s="73">
        <v>2</v>
      </c>
      <c r="BI17" s="148"/>
      <c r="BJ17" s="71" t="s">
        <v>627</v>
      </c>
      <c r="BK17" s="143" t="s">
        <v>627</v>
      </c>
      <c r="BL17" s="149"/>
      <c r="BM17" s="73"/>
      <c r="BN17" s="148" t="s">
        <v>627</v>
      </c>
      <c r="BO17" s="71" t="s">
        <v>627</v>
      </c>
      <c r="BP17" s="50"/>
    </row>
    <row r="18" spans="2:68" ht="99.95" customHeight="1" x14ac:dyDescent="0.2">
      <c r="B18" s="51"/>
      <c r="C18" s="64"/>
      <c r="D18" s="149" t="s">
        <v>627</v>
      </c>
      <c r="E18" s="73">
        <v>1</v>
      </c>
      <c r="F18" s="148" t="s">
        <v>628</v>
      </c>
      <c r="G18" s="71" t="s">
        <v>640</v>
      </c>
      <c r="H18" s="143" t="s">
        <v>545</v>
      </c>
      <c r="I18" s="149" t="s">
        <v>627</v>
      </c>
      <c r="J18" s="73" t="s">
        <v>627</v>
      </c>
      <c r="K18" s="148" t="s">
        <v>639</v>
      </c>
      <c r="L18" s="71">
        <v>1</v>
      </c>
      <c r="M18" s="143">
        <v>23</v>
      </c>
      <c r="N18" s="149" t="s">
        <v>522</v>
      </c>
      <c r="O18" s="73">
        <v>44607</v>
      </c>
      <c r="P18" s="148">
        <v>44926</v>
      </c>
      <c r="Q18" s="71">
        <v>6</v>
      </c>
      <c r="R18" s="143">
        <v>26.09</v>
      </c>
      <c r="S18" s="149" t="s">
        <v>627</v>
      </c>
      <c r="T18" s="73"/>
      <c r="U18" s="148"/>
      <c r="V18" s="71" t="s">
        <v>627</v>
      </c>
      <c r="W18" s="143" t="s">
        <v>627</v>
      </c>
      <c r="X18" s="149"/>
      <c r="Y18" s="73"/>
      <c r="Z18" s="148" t="s">
        <v>627</v>
      </c>
      <c r="AA18" s="71" t="s">
        <v>627</v>
      </c>
      <c r="AB18" s="143">
        <v>2</v>
      </c>
      <c r="AC18" s="149">
        <v>0</v>
      </c>
      <c r="AD18" s="73" t="s">
        <v>641</v>
      </c>
      <c r="AE18" s="148" t="s">
        <v>627</v>
      </c>
      <c r="AF18" s="71">
        <v>1</v>
      </c>
      <c r="AG18" s="143">
        <v>3</v>
      </c>
      <c r="AH18" s="149" t="s">
        <v>642</v>
      </c>
      <c r="AI18" s="73" t="s">
        <v>643</v>
      </c>
      <c r="AJ18" s="148">
        <v>1</v>
      </c>
      <c r="AK18" s="71">
        <v>3</v>
      </c>
      <c r="AL18" s="143" t="s">
        <v>644</v>
      </c>
      <c r="AM18" s="149" t="s">
        <v>634</v>
      </c>
      <c r="AN18" s="73">
        <v>1</v>
      </c>
      <c r="AO18" s="148"/>
      <c r="AP18" s="71" t="s">
        <v>627</v>
      </c>
      <c r="AQ18" s="143" t="s">
        <v>627</v>
      </c>
      <c r="AR18" s="149">
        <v>3</v>
      </c>
      <c r="AS18" s="73"/>
      <c r="AT18" s="148" t="s">
        <v>627</v>
      </c>
      <c r="AU18" s="71" t="s">
        <v>627</v>
      </c>
      <c r="AV18" s="143">
        <v>3</v>
      </c>
      <c r="AW18" s="149"/>
      <c r="AX18" s="73" t="s">
        <v>627</v>
      </c>
      <c r="AY18" s="148" t="s">
        <v>627</v>
      </c>
      <c r="AZ18" s="71">
        <v>3</v>
      </c>
      <c r="BA18" s="143"/>
      <c r="BB18" s="149" t="s">
        <v>627</v>
      </c>
      <c r="BC18" s="73" t="s">
        <v>627</v>
      </c>
      <c r="BD18" s="148">
        <v>3</v>
      </c>
      <c r="BE18" s="71"/>
      <c r="BF18" s="143" t="s">
        <v>627</v>
      </c>
      <c r="BG18" s="149" t="s">
        <v>627</v>
      </c>
      <c r="BH18" s="73">
        <v>3</v>
      </c>
      <c r="BI18" s="148"/>
      <c r="BJ18" s="71" t="s">
        <v>627</v>
      </c>
      <c r="BK18" s="143" t="s">
        <v>627</v>
      </c>
      <c r="BL18" s="149">
        <v>3</v>
      </c>
      <c r="BM18" s="73"/>
      <c r="BN18" s="148" t="s">
        <v>627</v>
      </c>
      <c r="BO18" s="71" t="s">
        <v>627</v>
      </c>
      <c r="BP18" s="50"/>
    </row>
    <row r="19" spans="2:68" ht="99.95" customHeight="1" x14ac:dyDescent="0.2">
      <c r="B19" s="51"/>
      <c r="C19" s="64"/>
      <c r="D19" s="149" t="s">
        <v>627</v>
      </c>
      <c r="E19" s="73">
        <v>2</v>
      </c>
      <c r="F19" s="148" t="s">
        <v>533</v>
      </c>
      <c r="G19" s="71" t="s">
        <v>645</v>
      </c>
      <c r="H19" s="143" t="s">
        <v>546</v>
      </c>
      <c r="I19" s="149" t="s">
        <v>191</v>
      </c>
      <c r="J19" s="73" t="s">
        <v>627</v>
      </c>
      <c r="K19" s="148" t="s">
        <v>630</v>
      </c>
      <c r="L19" s="71"/>
      <c r="M19" s="143">
        <v>240</v>
      </c>
      <c r="N19" s="149" t="s">
        <v>525</v>
      </c>
      <c r="O19" s="73">
        <v>44593</v>
      </c>
      <c r="P19" s="148">
        <v>44895</v>
      </c>
      <c r="Q19" s="71">
        <v>107</v>
      </c>
      <c r="R19" s="143">
        <v>44.58</v>
      </c>
      <c r="S19" s="149" t="s">
        <v>627</v>
      </c>
      <c r="T19" s="73"/>
      <c r="U19" s="148"/>
      <c r="V19" s="71" t="s">
        <v>627</v>
      </c>
      <c r="W19" s="143" t="s">
        <v>627</v>
      </c>
      <c r="X19" s="149">
        <v>24</v>
      </c>
      <c r="Y19" s="73">
        <v>14</v>
      </c>
      <c r="Z19" s="148" t="s">
        <v>646</v>
      </c>
      <c r="AA19" s="71" t="s">
        <v>627</v>
      </c>
      <c r="AB19" s="143">
        <v>24</v>
      </c>
      <c r="AC19" s="149">
        <v>35</v>
      </c>
      <c r="AD19" s="73" t="s">
        <v>647</v>
      </c>
      <c r="AE19" s="148" t="s">
        <v>627</v>
      </c>
      <c r="AF19" s="71">
        <v>24</v>
      </c>
      <c r="AG19" s="143">
        <v>20</v>
      </c>
      <c r="AH19" s="149" t="s">
        <v>648</v>
      </c>
      <c r="AI19" s="73" t="s">
        <v>649</v>
      </c>
      <c r="AJ19" s="148">
        <v>24</v>
      </c>
      <c r="AK19" s="71">
        <v>38</v>
      </c>
      <c r="AL19" s="143" t="s">
        <v>650</v>
      </c>
      <c r="AM19" s="149" t="s">
        <v>634</v>
      </c>
      <c r="AN19" s="73">
        <v>24</v>
      </c>
      <c r="AO19" s="148"/>
      <c r="AP19" s="71" t="s">
        <v>627</v>
      </c>
      <c r="AQ19" s="143" t="s">
        <v>627</v>
      </c>
      <c r="AR19" s="149">
        <v>24</v>
      </c>
      <c r="AS19" s="73"/>
      <c r="AT19" s="148" t="s">
        <v>627</v>
      </c>
      <c r="AU19" s="71" t="s">
        <v>627</v>
      </c>
      <c r="AV19" s="143">
        <v>24</v>
      </c>
      <c r="AW19" s="149"/>
      <c r="AX19" s="73" t="s">
        <v>627</v>
      </c>
      <c r="AY19" s="148" t="s">
        <v>627</v>
      </c>
      <c r="AZ19" s="71">
        <v>24</v>
      </c>
      <c r="BA19" s="143"/>
      <c r="BB19" s="149" t="s">
        <v>627</v>
      </c>
      <c r="BC19" s="73" t="s">
        <v>627</v>
      </c>
      <c r="BD19" s="148">
        <v>24</v>
      </c>
      <c r="BE19" s="71"/>
      <c r="BF19" s="143" t="s">
        <v>627</v>
      </c>
      <c r="BG19" s="149" t="s">
        <v>627</v>
      </c>
      <c r="BH19" s="73">
        <v>24</v>
      </c>
      <c r="BI19" s="148"/>
      <c r="BJ19" s="71" t="s">
        <v>627</v>
      </c>
      <c r="BK19" s="143" t="s">
        <v>627</v>
      </c>
      <c r="BL19" s="149"/>
      <c r="BM19" s="73"/>
      <c r="BN19" s="148" t="s">
        <v>627</v>
      </c>
      <c r="BO19" s="71" t="s">
        <v>627</v>
      </c>
      <c r="BP19" s="50"/>
    </row>
    <row r="20" spans="2:68" ht="99.95" customHeight="1" x14ac:dyDescent="0.2">
      <c r="B20" s="51"/>
      <c r="C20" s="64"/>
      <c r="D20" s="149" t="s">
        <v>627</v>
      </c>
      <c r="E20" s="73">
        <v>2</v>
      </c>
      <c r="F20" s="148" t="s">
        <v>533</v>
      </c>
      <c r="G20" s="71" t="s">
        <v>651</v>
      </c>
      <c r="H20" s="143" t="s">
        <v>549</v>
      </c>
      <c r="I20" s="149" t="s">
        <v>232</v>
      </c>
      <c r="J20" s="73" t="s">
        <v>627</v>
      </c>
      <c r="K20" s="148" t="s">
        <v>630</v>
      </c>
      <c r="L20" s="71"/>
      <c r="M20" s="143">
        <v>10</v>
      </c>
      <c r="N20" s="149" t="s">
        <v>525</v>
      </c>
      <c r="O20" s="73">
        <v>44593</v>
      </c>
      <c r="P20" s="148">
        <v>44895</v>
      </c>
      <c r="Q20" s="71">
        <v>4</v>
      </c>
      <c r="R20" s="143">
        <v>40</v>
      </c>
      <c r="S20" s="149" t="s">
        <v>627</v>
      </c>
      <c r="T20" s="73"/>
      <c r="U20" s="148"/>
      <c r="V20" s="71" t="s">
        <v>627</v>
      </c>
      <c r="W20" s="143" t="s">
        <v>627</v>
      </c>
      <c r="X20" s="149">
        <v>1</v>
      </c>
      <c r="Y20" s="73">
        <v>1</v>
      </c>
      <c r="Z20" s="148" t="s">
        <v>652</v>
      </c>
      <c r="AA20" s="71" t="s">
        <v>627</v>
      </c>
      <c r="AB20" s="143">
        <v>1</v>
      </c>
      <c r="AC20" s="149">
        <v>1</v>
      </c>
      <c r="AD20" s="73" t="s">
        <v>653</v>
      </c>
      <c r="AE20" s="148" t="s">
        <v>627</v>
      </c>
      <c r="AF20" s="71">
        <v>1</v>
      </c>
      <c r="AG20" s="143">
        <v>1</v>
      </c>
      <c r="AH20" s="149" t="s">
        <v>654</v>
      </c>
      <c r="AI20" s="73" t="s">
        <v>655</v>
      </c>
      <c r="AJ20" s="148">
        <v>1</v>
      </c>
      <c r="AK20" s="71">
        <v>1</v>
      </c>
      <c r="AL20" s="143" t="s">
        <v>656</v>
      </c>
      <c r="AM20" s="149" t="s">
        <v>634</v>
      </c>
      <c r="AN20" s="73">
        <v>1</v>
      </c>
      <c r="AO20" s="148"/>
      <c r="AP20" s="71" t="s">
        <v>627</v>
      </c>
      <c r="AQ20" s="143" t="s">
        <v>627</v>
      </c>
      <c r="AR20" s="149">
        <v>1</v>
      </c>
      <c r="AS20" s="73"/>
      <c r="AT20" s="148" t="s">
        <v>627</v>
      </c>
      <c r="AU20" s="71" t="s">
        <v>627</v>
      </c>
      <c r="AV20" s="143">
        <v>1</v>
      </c>
      <c r="AW20" s="149"/>
      <c r="AX20" s="73" t="s">
        <v>627</v>
      </c>
      <c r="AY20" s="148" t="s">
        <v>627</v>
      </c>
      <c r="AZ20" s="71">
        <v>1</v>
      </c>
      <c r="BA20" s="143"/>
      <c r="BB20" s="149" t="s">
        <v>627</v>
      </c>
      <c r="BC20" s="73" t="s">
        <v>627</v>
      </c>
      <c r="BD20" s="148">
        <v>1</v>
      </c>
      <c r="BE20" s="71"/>
      <c r="BF20" s="143" t="s">
        <v>627</v>
      </c>
      <c r="BG20" s="149" t="s">
        <v>627</v>
      </c>
      <c r="BH20" s="73">
        <v>1</v>
      </c>
      <c r="BI20" s="148"/>
      <c r="BJ20" s="71" t="s">
        <v>627</v>
      </c>
      <c r="BK20" s="143" t="s">
        <v>627</v>
      </c>
      <c r="BL20" s="149"/>
      <c r="BM20" s="73"/>
      <c r="BN20" s="148" t="s">
        <v>627</v>
      </c>
      <c r="BO20" s="71" t="s">
        <v>627</v>
      </c>
      <c r="BP20" s="50"/>
    </row>
    <row r="21" spans="2:68" ht="99.95" customHeight="1" x14ac:dyDescent="0.2">
      <c r="B21" s="51"/>
      <c r="C21" s="64"/>
      <c r="D21" s="149" t="s">
        <v>627</v>
      </c>
      <c r="E21" s="73">
        <v>2</v>
      </c>
      <c r="F21" s="148" t="s">
        <v>533</v>
      </c>
      <c r="G21" s="71" t="s">
        <v>657</v>
      </c>
      <c r="H21" s="143" t="s">
        <v>547</v>
      </c>
      <c r="I21" s="149" t="s">
        <v>627</v>
      </c>
      <c r="J21" s="73" t="s">
        <v>627</v>
      </c>
      <c r="K21" s="148" t="s">
        <v>639</v>
      </c>
      <c r="L21" s="71">
        <v>1</v>
      </c>
      <c r="M21" s="143">
        <v>800</v>
      </c>
      <c r="N21" s="149" t="s">
        <v>525</v>
      </c>
      <c r="O21" s="73">
        <v>44593</v>
      </c>
      <c r="P21" s="148">
        <v>44895</v>
      </c>
      <c r="Q21" s="71">
        <v>346</v>
      </c>
      <c r="R21" s="143">
        <v>43.25</v>
      </c>
      <c r="S21" s="149" t="s">
        <v>627</v>
      </c>
      <c r="T21" s="73"/>
      <c r="U21" s="148"/>
      <c r="V21" s="71" t="s">
        <v>627</v>
      </c>
      <c r="W21" s="143" t="s">
        <v>627</v>
      </c>
      <c r="X21" s="149">
        <v>80</v>
      </c>
      <c r="Y21" s="73">
        <v>91</v>
      </c>
      <c r="Z21" s="148" t="s">
        <v>658</v>
      </c>
      <c r="AA21" s="71" t="s">
        <v>627</v>
      </c>
      <c r="AB21" s="143">
        <v>80</v>
      </c>
      <c r="AC21" s="149">
        <v>87</v>
      </c>
      <c r="AD21" s="73" t="s">
        <v>659</v>
      </c>
      <c r="AE21" s="148" t="s">
        <v>627</v>
      </c>
      <c r="AF21" s="71">
        <v>80</v>
      </c>
      <c r="AG21" s="143">
        <v>64</v>
      </c>
      <c r="AH21" s="149" t="s">
        <v>660</v>
      </c>
      <c r="AI21" s="73" t="s">
        <v>661</v>
      </c>
      <c r="AJ21" s="148">
        <v>80</v>
      </c>
      <c r="AK21" s="71">
        <v>104</v>
      </c>
      <c r="AL21" s="143" t="s">
        <v>662</v>
      </c>
      <c r="AM21" s="149" t="s">
        <v>634</v>
      </c>
      <c r="AN21" s="73">
        <v>80</v>
      </c>
      <c r="AO21" s="148"/>
      <c r="AP21" s="71" t="s">
        <v>627</v>
      </c>
      <c r="AQ21" s="143" t="s">
        <v>627</v>
      </c>
      <c r="AR21" s="149">
        <v>80</v>
      </c>
      <c r="AS21" s="73"/>
      <c r="AT21" s="148" t="s">
        <v>627</v>
      </c>
      <c r="AU21" s="71" t="s">
        <v>627</v>
      </c>
      <c r="AV21" s="143">
        <v>80</v>
      </c>
      <c r="AW21" s="149"/>
      <c r="AX21" s="73" t="s">
        <v>627</v>
      </c>
      <c r="AY21" s="148" t="s">
        <v>627</v>
      </c>
      <c r="AZ21" s="71">
        <v>80</v>
      </c>
      <c r="BA21" s="143"/>
      <c r="BB21" s="149" t="s">
        <v>627</v>
      </c>
      <c r="BC21" s="73" t="s">
        <v>627</v>
      </c>
      <c r="BD21" s="148">
        <v>80</v>
      </c>
      <c r="BE21" s="71"/>
      <c r="BF21" s="143" t="s">
        <v>627</v>
      </c>
      <c r="BG21" s="149" t="s">
        <v>627</v>
      </c>
      <c r="BH21" s="73">
        <v>80</v>
      </c>
      <c r="BI21" s="148"/>
      <c r="BJ21" s="71" t="s">
        <v>627</v>
      </c>
      <c r="BK21" s="143" t="s">
        <v>627</v>
      </c>
      <c r="BL21" s="149"/>
      <c r="BM21" s="73"/>
      <c r="BN21" s="148" t="s">
        <v>627</v>
      </c>
      <c r="BO21" s="71" t="s">
        <v>627</v>
      </c>
      <c r="BP21" s="50"/>
    </row>
    <row r="22" spans="2:68" ht="99.95" customHeight="1" x14ac:dyDescent="0.2">
      <c r="B22" s="51"/>
      <c r="C22" s="64"/>
      <c r="D22" s="149" t="s">
        <v>627</v>
      </c>
      <c r="E22" s="73">
        <v>2</v>
      </c>
      <c r="F22" s="148" t="s">
        <v>533</v>
      </c>
      <c r="G22" s="71" t="s">
        <v>663</v>
      </c>
      <c r="H22" s="143" t="s">
        <v>550</v>
      </c>
      <c r="I22" s="149" t="s">
        <v>627</v>
      </c>
      <c r="J22" s="73" t="s">
        <v>627</v>
      </c>
      <c r="K22" s="148" t="s">
        <v>630</v>
      </c>
      <c r="L22" s="71"/>
      <c r="M22" s="143">
        <v>1</v>
      </c>
      <c r="N22" s="149" t="s">
        <v>525</v>
      </c>
      <c r="O22" s="73">
        <v>44835</v>
      </c>
      <c r="P22" s="148">
        <v>44926</v>
      </c>
      <c r="Q22" s="71">
        <v>0</v>
      </c>
      <c r="R22" s="143">
        <v>0</v>
      </c>
      <c r="S22" s="149" t="s">
        <v>627</v>
      </c>
      <c r="T22" s="73"/>
      <c r="U22" s="148"/>
      <c r="V22" s="71" t="s">
        <v>627</v>
      </c>
      <c r="W22" s="143" t="s">
        <v>627</v>
      </c>
      <c r="X22" s="149"/>
      <c r="Y22" s="73"/>
      <c r="Z22" s="148" t="s">
        <v>627</v>
      </c>
      <c r="AA22" s="71" t="s">
        <v>627</v>
      </c>
      <c r="AB22" s="143"/>
      <c r="AC22" s="149"/>
      <c r="AD22" s="73" t="s">
        <v>627</v>
      </c>
      <c r="AE22" s="148" t="s">
        <v>627</v>
      </c>
      <c r="AF22" s="71"/>
      <c r="AG22" s="143"/>
      <c r="AH22" s="149" t="s">
        <v>664</v>
      </c>
      <c r="AI22" s="73" t="s">
        <v>655</v>
      </c>
      <c r="AJ22" s="148"/>
      <c r="AK22" s="71"/>
      <c r="AL22" s="143" t="s">
        <v>665</v>
      </c>
      <c r="AM22" s="149" t="s">
        <v>634</v>
      </c>
      <c r="AN22" s="73"/>
      <c r="AO22" s="148"/>
      <c r="AP22" s="71" t="s">
        <v>627</v>
      </c>
      <c r="AQ22" s="143" t="s">
        <v>627</v>
      </c>
      <c r="AR22" s="149"/>
      <c r="AS22" s="73"/>
      <c r="AT22" s="148" t="s">
        <v>627</v>
      </c>
      <c r="AU22" s="71" t="s">
        <v>627</v>
      </c>
      <c r="AV22" s="143"/>
      <c r="AW22" s="149"/>
      <c r="AX22" s="73" t="s">
        <v>627</v>
      </c>
      <c r="AY22" s="148" t="s">
        <v>627</v>
      </c>
      <c r="AZ22" s="71"/>
      <c r="BA22" s="143"/>
      <c r="BB22" s="149" t="s">
        <v>627</v>
      </c>
      <c r="BC22" s="73" t="s">
        <v>627</v>
      </c>
      <c r="BD22" s="148"/>
      <c r="BE22" s="71"/>
      <c r="BF22" s="143" t="s">
        <v>627</v>
      </c>
      <c r="BG22" s="149" t="s">
        <v>627</v>
      </c>
      <c r="BH22" s="73"/>
      <c r="BI22" s="148"/>
      <c r="BJ22" s="71" t="s">
        <v>627</v>
      </c>
      <c r="BK22" s="143" t="s">
        <v>627</v>
      </c>
      <c r="BL22" s="149">
        <v>1</v>
      </c>
      <c r="BM22" s="73"/>
      <c r="BN22" s="148" t="s">
        <v>627</v>
      </c>
      <c r="BO22" s="71" t="s">
        <v>627</v>
      </c>
      <c r="BP22" s="50"/>
    </row>
    <row r="23" spans="2:68" ht="99.95" customHeight="1" x14ac:dyDescent="0.2">
      <c r="B23" s="51"/>
      <c r="C23" s="64"/>
      <c r="D23" s="149" t="s">
        <v>627</v>
      </c>
      <c r="E23" s="73">
        <v>2</v>
      </c>
      <c r="F23" s="148" t="s">
        <v>533</v>
      </c>
      <c r="G23" s="71" t="s">
        <v>666</v>
      </c>
      <c r="H23" s="143" t="s">
        <v>548</v>
      </c>
      <c r="I23" s="149" t="s">
        <v>191</v>
      </c>
      <c r="J23" s="73" t="s">
        <v>627</v>
      </c>
      <c r="K23" s="148" t="s">
        <v>639</v>
      </c>
      <c r="L23" s="71">
        <v>1</v>
      </c>
      <c r="M23" s="143">
        <v>80</v>
      </c>
      <c r="N23" s="149" t="s">
        <v>525</v>
      </c>
      <c r="O23" s="73">
        <v>44562</v>
      </c>
      <c r="P23" s="148">
        <v>44926</v>
      </c>
      <c r="Q23" s="71">
        <v>36</v>
      </c>
      <c r="R23" s="143">
        <v>45</v>
      </c>
      <c r="S23" s="149" t="s">
        <v>627</v>
      </c>
      <c r="T23" s="73"/>
      <c r="U23" s="148"/>
      <c r="V23" s="71" t="s">
        <v>627</v>
      </c>
      <c r="W23" s="143" t="s">
        <v>627</v>
      </c>
      <c r="X23" s="149">
        <v>8</v>
      </c>
      <c r="Y23" s="73">
        <v>4</v>
      </c>
      <c r="Z23" s="148" t="s">
        <v>667</v>
      </c>
      <c r="AA23" s="71" t="s">
        <v>627</v>
      </c>
      <c r="AB23" s="143">
        <v>8</v>
      </c>
      <c r="AC23" s="149">
        <v>12</v>
      </c>
      <c r="AD23" s="73" t="s">
        <v>668</v>
      </c>
      <c r="AE23" s="148" t="s">
        <v>627</v>
      </c>
      <c r="AF23" s="71">
        <v>8</v>
      </c>
      <c r="AG23" s="143">
        <v>11</v>
      </c>
      <c r="AH23" s="149" t="s">
        <v>669</v>
      </c>
      <c r="AI23" s="73" t="s">
        <v>670</v>
      </c>
      <c r="AJ23" s="148">
        <v>8</v>
      </c>
      <c r="AK23" s="71">
        <v>9</v>
      </c>
      <c r="AL23" s="143" t="s">
        <v>671</v>
      </c>
      <c r="AM23" s="149" t="s">
        <v>634</v>
      </c>
      <c r="AN23" s="73">
        <v>8</v>
      </c>
      <c r="AO23" s="148"/>
      <c r="AP23" s="71" t="s">
        <v>627</v>
      </c>
      <c r="AQ23" s="143" t="s">
        <v>627</v>
      </c>
      <c r="AR23" s="149">
        <v>8</v>
      </c>
      <c r="AS23" s="73"/>
      <c r="AT23" s="148" t="s">
        <v>627</v>
      </c>
      <c r="AU23" s="71" t="s">
        <v>627</v>
      </c>
      <c r="AV23" s="143">
        <v>8</v>
      </c>
      <c r="AW23" s="149"/>
      <c r="AX23" s="73" t="s">
        <v>627</v>
      </c>
      <c r="AY23" s="148" t="s">
        <v>627</v>
      </c>
      <c r="AZ23" s="71">
        <v>8</v>
      </c>
      <c r="BA23" s="143"/>
      <c r="BB23" s="149" t="s">
        <v>627</v>
      </c>
      <c r="BC23" s="73" t="s">
        <v>627</v>
      </c>
      <c r="BD23" s="148">
        <v>8</v>
      </c>
      <c r="BE23" s="71"/>
      <c r="BF23" s="143" t="s">
        <v>627</v>
      </c>
      <c r="BG23" s="149" t="s">
        <v>627</v>
      </c>
      <c r="BH23" s="73">
        <v>8</v>
      </c>
      <c r="BI23" s="148"/>
      <c r="BJ23" s="71" t="s">
        <v>627</v>
      </c>
      <c r="BK23" s="143" t="s">
        <v>627</v>
      </c>
      <c r="BL23" s="149"/>
      <c r="BM23" s="73"/>
      <c r="BN23" s="148" t="s">
        <v>627</v>
      </c>
      <c r="BO23" s="71" t="s">
        <v>627</v>
      </c>
      <c r="BP23" s="50"/>
    </row>
    <row r="24" spans="2:68" ht="99.95" customHeight="1" x14ac:dyDescent="0.2">
      <c r="B24" s="51"/>
      <c r="C24" s="64"/>
      <c r="D24" s="149" t="s">
        <v>627</v>
      </c>
      <c r="E24" s="73">
        <v>3</v>
      </c>
      <c r="F24" s="148" t="s">
        <v>672</v>
      </c>
      <c r="G24" s="71" t="s">
        <v>673</v>
      </c>
      <c r="H24" s="143" t="s">
        <v>552</v>
      </c>
      <c r="I24" s="149" t="s">
        <v>232</v>
      </c>
      <c r="J24" s="73" t="s">
        <v>627</v>
      </c>
      <c r="K24" s="148" t="s">
        <v>630</v>
      </c>
      <c r="L24" s="71"/>
      <c r="M24" s="143">
        <v>1</v>
      </c>
      <c r="N24" s="149" t="s">
        <v>525</v>
      </c>
      <c r="O24" s="73">
        <v>44593</v>
      </c>
      <c r="P24" s="148">
        <v>44865</v>
      </c>
      <c r="Q24" s="71">
        <v>0</v>
      </c>
      <c r="R24" s="143">
        <v>0</v>
      </c>
      <c r="S24" s="149" t="s">
        <v>627</v>
      </c>
      <c r="T24" s="73"/>
      <c r="U24" s="148"/>
      <c r="V24" s="71" t="s">
        <v>627</v>
      </c>
      <c r="W24" s="143" t="s">
        <v>627</v>
      </c>
      <c r="X24" s="149"/>
      <c r="Y24" s="73"/>
      <c r="Z24" s="148" t="s">
        <v>627</v>
      </c>
      <c r="AA24" s="71" t="s">
        <v>627</v>
      </c>
      <c r="AB24" s="143"/>
      <c r="AC24" s="149"/>
      <c r="AD24" s="73" t="s">
        <v>627</v>
      </c>
      <c r="AE24" s="148" t="s">
        <v>627</v>
      </c>
      <c r="AF24" s="71"/>
      <c r="AG24" s="143"/>
      <c r="AH24" s="149" t="s">
        <v>674</v>
      </c>
      <c r="AI24" s="73" t="s">
        <v>655</v>
      </c>
      <c r="AJ24" s="148"/>
      <c r="AK24" s="71"/>
      <c r="AL24" s="143" t="s">
        <v>675</v>
      </c>
      <c r="AM24" s="149" t="s">
        <v>634</v>
      </c>
      <c r="AN24" s="73"/>
      <c r="AO24" s="148"/>
      <c r="AP24" s="71" t="s">
        <v>627</v>
      </c>
      <c r="AQ24" s="143" t="s">
        <v>627</v>
      </c>
      <c r="AR24" s="149"/>
      <c r="AS24" s="73"/>
      <c r="AT24" s="148" t="s">
        <v>627</v>
      </c>
      <c r="AU24" s="71" t="s">
        <v>627</v>
      </c>
      <c r="AV24" s="143"/>
      <c r="AW24" s="149"/>
      <c r="AX24" s="73" t="s">
        <v>627</v>
      </c>
      <c r="AY24" s="148" t="s">
        <v>627</v>
      </c>
      <c r="AZ24" s="71"/>
      <c r="BA24" s="143"/>
      <c r="BB24" s="149" t="s">
        <v>627</v>
      </c>
      <c r="BC24" s="73" t="s">
        <v>627</v>
      </c>
      <c r="BD24" s="148">
        <v>1</v>
      </c>
      <c r="BE24" s="71"/>
      <c r="BF24" s="143" t="s">
        <v>627</v>
      </c>
      <c r="BG24" s="149" t="s">
        <v>627</v>
      </c>
      <c r="BH24" s="73"/>
      <c r="BI24" s="148"/>
      <c r="BJ24" s="71" t="s">
        <v>627</v>
      </c>
      <c r="BK24" s="143" t="s">
        <v>627</v>
      </c>
      <c r="BL24" s="149"/>
      <c r="BM24" s="73"/>
      <c r="BN24" s="148" t="s">
        <v>627</v>
      </c>
      <c r="BO24" s="71" t="s">
        <v>627</v>
      </c>
      <c r="BP24" s="50"/>
    </row>
    <row r="25" spans="2:68" ht="99.95" customHeight="1" x14ac:dyDescent="0.2">
      <c r="B25" s="51"/>
      <c r="C25" s="64"/>
      <c r="D25" s="149" t="s">
        <v>627</v>
      </c>
      <c r="E25" s="73">
        <v>3</v>
      </c>
      <c r="F25" s="148" t="s">
        <v>672</v>
      </c>
      <c r="G25" s="71" t="s">
        <v>676</v>
      </c>
      <c r="H25" s="143" t="s">
        <v>553</v>
      </c>
      <c r="I25" s="149" t="s">
        <v>232</v>
      </c>
      <c r="J25" s="73" t="s">
        <v>627</v>
      </c>
      <c r="K25" s="148" t="s">
        <v>630</v>
      </c>
      <c r="L25" s="71"/>
      <c r="M25" s="143">
        <v>1</v>
      </c>
      <c r="N25" s="149" t="s">
        <v>525</v>
      </c>
      <c r="O25" s="73">
        <v>44593</v>
      </c>
      <c r="P25" s="148">
        <v>44804</v>
      </c>
      <c r="Q25" s="71">
        <v>0</v>
      </c>
      <c r="R25" s="143">
        <v>0</v>
      </c>
      <c r="S25" s="149" t="s">
        <v>627</v>
      </c>
      <c r="T25" s="73"/>
      <c r="U25" s="148"/>
      <c r="V25" s="71" t="s">
        <v>627</v>
      </c>
      <c r="W25" s="143" t="s">
        <v>627</v>
      </c>
      <c r="X25" s="149"/>
      <c r="Y25" s="73"/>
      <c r="Z25" s="148" t="s">
        <v>627</v>
      </c>
      <c r="AA25" s="71" t="s">
        <v>627</v>
      </c>
      <c r="AB25" s="143"/>
      <c r="AC25" s="149"/>
      <c r="AD25" s="73" t="s">
        <v>627</v>
      </c>
      <c r="AE25" s="148" t="s">
        <v>627</v>
      </c>
      <c r="AF25" s="71"/>
      <c r="AG25" s="143"/>
      <c r="AH25" s="149" t="s">
        <v>677</v>
      </c>
      <c r="AI25" s="73" t="s">
        <v>678</v>
      </c>
      <c r="AJ25" s="148"/>
      <c r="AK25" s="71"/>
      <c r="AL25" s="143" t="s">
        <v>679</v>
      </c>
      <c r="AM25" s="149" t="s">
        <v>634</v>
      </c>
      <c r="AN25" s="73"/>
      <c r="AO25" s="148"/>
      <c r="AP25" s="71" t="s">
        <v>627</v>
      </c>
      <c r="AQ25" s="143" t="s">
        <v>627</v>
      </c>
      <c r="AR25" s="149"/>
      <c r="AS25" s="73"/>
      <c r="AT25" s="148" t="s">
        <v>627</v>
      </c>
      <c r="AU25" s="71" t="s">
        <v>627</v>
      </c>
      <c r="AV25" s="143"/>
      <c r="AW25" s="149"/>
      <c r="AX25" s="73" t="s">
        <v>627</v>
      </c>
      <c r="AY25" s="148" t="s">
        <v>627</v>
      </c>
      <c r="AZ25" s="71">
        <v>1</v>
      </c>
      <c r="BA25" s="143"/>
      <c r="BB25" s="149" t="s">
        <v>627</v>
      </c>
      <c r="BC25" s="73" t="s">
        <v>627</v>
      </c>
      <c r="BD25" s="148"/>
      <c r="BE25" s="71"/>
      <c r="BF25" s="143" t="s">
        <v>627</v>
      </c>
      <c r="BG25" s="149" t="s">
        <v>627</v>
      </c>
      <c r="BH25" s="73"/>
      <c r="BI25" s="148"/>
      <c r="BJ25" s="71" t="s">
        <v>627</v>
      </c>
      <c r="BK25" s="143" t="s">
        <v>627</v>
      </c>
      <c r="BL25" s="149"/>
      <c r="BM25" s="73"/>
      <c r="BN25" s="148" t="s">
        <v>627</v>
      </c>
      <c r="BO25" s="71" t="s">
        <v>627</v>
      </c>
      <c r="BP25" s="50"/>
    </row>
    <row r="26" spans="2:68" ht="99.95" customHeight="1" x14ac:dyDescent="0.2">
      <c r="B26" s="51"/>
      <c r="C26" s="64"/>
      <c r="D26" s="149" t="s">
        <v>627</v>
      </c>
      <c r="E26" s="73">
        <v>3</v>
      </c>
      <c r="F26" s="148" t="s">
        <v>672</v>
      </c>
      <c r="G26" s="71" t="s">
        <v>680</v>
      </c>
      <c r="H26" s="143" t="s">
        <v>554</v>
      </c>
      <c r="I26" s="149" t="s">
        <v>232</v>
      </c>
      <c r="J26" s="73" t="s">
        <v>627</v>
      </c>
      <c r="K26" s="148" t="s">
        <v>630</v>
      </c>
      <c r="L26" s="71"/>
      <c r="M26" s="143">
        <v>1</v>
      </c>
      <c r="N26" s="149" t="s">
        <v>525</v>
      </c>
      <c r="O26" s="73">
        <v>44593</v>
      </c>
      <c r="P26" s="148">
        <v>44742</v>
      </c>
      <c r="Q26" s="71">
        <v>0</v>
      </c>
      <c r="R26" s="143">
        <v>0</v>
      </c>
      <c r="S26" s="149" t="s">
        <v>627</v>
      </c>
      <c r="T26" s="73"/>
      <c r="U26" s="148"/>
      <c r="V26" s="71" t="s">
        <v>627</v>
      </c>
      <c r="W26" s="143" t="s">
        <v>627</v>
      </c>
      <c r="X26" s="149"/>
      <c r="Y26" s="73"/>
      <c r="Z26" s="148" t="s">
        <v>627</v>
      </c>
      <c r="AA26" s="71" t="s">
        <v>627</v>
      </c>
      <c r="AB26" s="143"/>
      <c r="AC26" s="149"/>
      <c r="AD26" s="73" t="s">
        <v>627</v>
      </c>
      <c r="AE26" s="148" t="s">
        <v>627</v>
      </c>
      <c r="AF26" s="71"/>
      <c r="AG26" s="143"/>
      <c r="AH26" s="149" t="s">
        <v>681</v>
      </c>
      <c r="AI26" s="73" t="s">
        <v>682</v>
      </c>
      <c r="AJ26" s="148"/>
      <c r="AK26" s="71"/>
      <c r="AL26" s="143" t="s">
        <v>683</v>
      </c>
      <c r="AM26" s="149" t="s">
        <v>634</v>
      </c>
      <c r="AN26" s="73">
        <v>1</v>
      </c>
      <c r="AO26" s="148"/>
      <c r="AP26" s="71" t="s">
        <v>627</v>
      </c>
      <c r="AQ26" s="143" t="s">
        <v>627</v>
      </c>
      <c r="AR26" s="149"/>
      <c r="AS26" s="73"/>
      <c r="AT26" s="148" t="s">
        <v>627</v>
      </c>
      <c r="AU26" s="71" t="s">
        <v>627</v>
      </c>
      <c r="AV26" s="143"/>
      <c r="AW26" s="149"/>
      <c r="AX26" s="73" t="s">
        <v>627</v>
      </c>
      <c r="AY26" s="148" t="s">
        <v>627</v>
      </c>
      <c r="AZ26" s="71"/>
      <c r="BA26" s="143"/>
      <c r="BB26" s="149" t="s">
        <v>627</v>
      </c>
      <c r="BC26" s="73" t="s">
        <v>627</v>
      </c>
      <c r="BD26" s="148"/>
      <c r="BE26" s="71"/>
      <c r="BF26" s="143" t="s">
        <v>627</v>
      </c>
      <c r="BG26" s="149" t="s">
        <v>627</v>
      </c>
      <c r="BH26" s="73"/>
      <c r="BI26" s="148"/>
      <c r="BJ26" s="71" t="s">
        <v>627</v>
      </c>
      <c r="BK26" s="143" t="s">
        <v>627</v>
      </c>
      <c r="BL26" s="149"/>
      <c r="BM26" s="73"/>
      <c r="BN26" s="148" t="s">
        <v>627</v>
      </c>
      <c r="BO26" s="71" t="s">
        <v>627</v>
      </c>
      <c r="BP26" s="50"/>
    </row>
    <row r="27" spans="2:68" ht="99.95" customHeight="1" x14ac:dyDescent="0.2">
      <c r="B27" s="51"/>
      <c r="C27" s="64"/>
      <c r="D27" s="149" t="s">
        <v>627</v>
      </c>
      <c r="E27" s="73">
        <v>3</v>
      </c>
      <c r="F27" s="148" t="s">
        <v>672</v>
      </c>
      <c r="G27" s="71" t="s">
        <v>684</v>
      </c>
      <c r="H27" s="143" t="s">
        <v>555</v>
      </c>
      <c r="I27" s="149" t="s">
        <v>627</v>
      </c>
      <c r="J27" s="73" t="s">
        <v>627</v>
      </c>
      <c r="K27" s="148" t="s">
        <v>630</v>
      </c>
      <c r="L27" s="71"/>
      <c r="M27" s="143">
        <v>1</v>
      </c>
      <c r="N27" s="149" t="s">
        <v>525</v>
      </c>
      <c r="O27" s="73">
        <v>44593</v>
      </c>
      <c r="P27" s="148">
        <v>44804</v>
      </c>
      <c r="Q27" s="71">
        <v>0</v>
      </c>
      <c r="R27" s="143">
        <v>0</v>
      </c>
      <c r="S27" s="149" t="s">
        <v>627</v>
      </c>
      <c r="T27" s="73"/>
      <c r="U27" s="148"/>
      <c r="V27" s="71" t="s">
        <v>627</v>
      </c>
      <c r="W27" s="143" t="s">
        <v>627</v>
      </c>
      <c r="X27" s="149"/>
      <c r="Y27" s="73"/>
      <c r="Z27" s="148" t="s">
        <v>627</v>
      </c>
      <c r="AA27" s="71" t="s">
        <v>627</v>
      </c>
      <c r="AB27" s="143"/>
      <c r="AC27" s="149"/>
      <c r="AD27" s="73" t="s">
        <v>627</v>
      </c>
      <c r="AE27" s="148" t="s">
        <v>627</v>
      </c>
      <c r="AF27" s="71"/>
      <c r="AG27" s="143"/>
      <c r="AH27" s="149" t="s">
        <v>685</v>
      </c>
      <c r="AI27" s="73" t="s">
        <v>655</v>
      </c>
      <c r="AJ27" s="148"/>
      <c r="AK27" s="71"/>
      <c r="AL27" s="143" t="s">
        <v>686</v>
      </c>
      <c r="AM27" s="149" t="s">
        <v>634</v>
      </c>
      <c r="AN27" s="73"/>
      <c r="AO27" s="148"/>
      <c r="AP27" s="71" t="s">
        <v>627</v>
      </c>
      <c r="AQ27" s="143" t="s">
        <v>627</v>
      </c>
      <c r="AR27" s="149"/>
      <c r="AS27" s="73"/>
      <c r="AT27" s="148" t="s">
        <v>627</v>
      </c>
      <c r="AU27" s="71" t="s">
        <v>627</v>
      </c>
      <c r="AV27" s="143">
        <v>1</v>
      </c>
      <c r="AW27" s="149"/>
      <c r="AX27" s="73" t="s">
        <v>627</v>
      </c>
      <c r="AY27" s="148" t="s">
        <v>627</v>
      </c>
      <c r="AZ27" s="71"/>
      <c r="BA27" s="143"/>
      <c r="BB27" s="149" t="s">
        <v>627</v>
      </c>
      <c r="BC27" s="73" t="s">
        <v>627</v>
      </c>
      <c r="BD27" s="148"/>
      <c r="BE27" s="71"/>
      <c r="BF27" s="143" t="s">
        <v>627</v>
      </c>
      <c r="BG27" s="149" t="s">
        <v>627</v>
      </c>
      <c r="BH27" s="73"/>
      <c r="BI27" s="148"/>
      <c r="BJ27" s="71" t="s">
        <v>627</v>
      </c>
      <c r="BK27" s="143" t="s">
        <v>627</v>
      </c>
      <c r="BL27" s="149"/>
      <c r="BM27" s="73"/>
      <c r="BN27" s="148" t="s">
        <v>627</v>
      </c>
      <c r="BO27" s="71" t="s">
        <v>627</v>
      </c>
      <c r="BP27" s="50"/>
    </row>
    <row r="28" spans="2:68" ht="99.95" customHeight="1" x14ac:dyDescent="0.2">
      <c r="B28" s="51"/>
      <c r="C28" s="64"/>
      <c r="D28" s="149" t="s">
        <v>627</v>
      </c>
      <c r="E28" s="73">
        <v>3</v>
      </c>
      <c r="F28" s="148" t="s">
        <v>672</v>
      </c>
      <c r="G28" s="71" t="s">
        <v>687</v>
      </c>
      <c r="H28" s="143" t="s">
        <v>556</v>
      </c>
      <c r="I28" s="149" t="s">
        <v>191</v>
      </c>
      <c r="J28" s="73" t="s">
        <v>627</v>
      </c>
      <c r="K28" s="148" t="s">
        <v>639</v>
      </c>
      <c r="L28" s="71">
        <v>1</v>
      </c>
      <c r="M28" s="143">
        <v>1</v>
      </c>
      <c r="N28" s="149" t="s">
        <v>525</v>
      </c>
      <c r="O28" s="73">
        <v>44593</v>
      </c>
      <c r="P28" s="148">
        <v>44865</v>
      </c>
      <c r="Q28" s="71">
        <v>0</v>
      </c>
      <c r="R28" s="143">
        <v>0</v>
      </c>
      <c r="S28" s="149" t="s">
        <v>627</v>
      </c>
      <c r="T28" s="73"/>
      <c r="U28" s="148"/>
      <c r="V28" s="71" t="s">
        <v>627</v>
      </c>
      <c r="W28" s="143" t="s">
        <v>627</v>
      </c>
      <c r="X28" s="149"/>
      <c r="Y28" s="73"/>
      <c r="Z28" s="148" t="s">
        <v>627</v>
      </c>
      <c r="AA28" s="71" t="s">
        <v>627</v>
      </c>
      <c r="AB28" s="143"/>
      <c r="AC28" s="149"/>
      <c r="AD28" s="73" t="s">
        <v>627</v>
      </c>
      <c r="AE28" s="148" t="s">
        <v>627</v>
      </c>
      <c r="AF28" s="71"/>
      <c r="AG28" s="143"/>
      <c r="AH28" s="149" t="s">
        <v>688</v>
      </c>
      <c r="AI28" s="73" t="s">
        <v>689</v>
      </c>
      <c r="AJ28" s="148"/>
      <c r="AK28" s="71"/>
      <c r="AL28" s="143" t="s">
        <v>690</v>
      </c>
      <c r="AM28" s="149" t="s">
        <v>634</v>
      </c>
      <c r="AN28" s="73"/>
      <c r="AO28" s="148"/>
      <c r="AP28" s="71" t="s">
        <v>627</v>
      </c>
      <c r="AQ28" s="143" t="s">
        <v>627</v>
      </c>
      <c r="AR28" s="149"/>
      <c r="AS28" s="73"/>
      <c r="AT28" s="148" t="s">
        <v>627</v>
      </c>
      <c r="AU28" s="71" t="s">
        <v>627</v>
      </c>
      <c r="AV28" s="143"/>
      <c r="AW28" s="149"/>
      <c r="AX28" s="73" t="s">
        <v>627</v>
      </c>
      <c r="AY28" s="148" t="s">
        <v>627</v>
      </c>
      <c r="AZ28" s="71"/>
      <c r="BA28" s="143"/>
      <c r="BB28" s="149" t="s">
        <v>627</v>
      </c>
      <c r="BC28" s="73" t="s">
        <v>627</v>
      </c>
      <c r="BD28" s="148">
        <v>1</v>
      </c>
      <c r="BE28" s="71"/>
      <c r="BF28" s="143" t="s">
        <v>627</v>
      </c>
      <c r="BG28" s="149" t="s">
        <v>627</v>
      </c>
      <c r="BH28" s="73"/>
      <c r="BI28" s="148"/>
      <c r="BJ28" s="71" t="s">
        <v>627</v>
      </c>
      <c r="BK28" s="143" t="s">
        <v>627</v>
      </c>
      <c r="BL28" s="149"/>
      <c r="BM28" s="73"/>
      <c r="BN28" s="148" t="s">
        <v>627</v>
      </c>
      <c r="BO28" s="71" t="s">
        <v>627</v>
      </c>
      <c r="BP28" s="50"/>
    </row>
    <row r="29" spans="2:68" ht="99.95" customHeight="1" x14ac:dyDescent="0.2">
      <c r="B29" s="51"/>
      <c r="C29" s="64"/>
      <c r="D29" s="149" t="s">
        <v>627</v>
      </c>
      <c r="E29" s="73">
        <v>3</v>
      </c>
      <c r="F29" s="148" t="s">
        <v>672</v>
      </c>
      <c r="G29" s="71" t="s">
        <v>691</v>
      </c>
      <c r="H29" s="143" t="s">
        <v>557</v>
      </c>
      <c r="I29" s="149" t="s">
        <v>191</v>
      </c>
      <c r="J29" s="73" t="s">
        <v>627</v>
      </c>
      <c r="K29" s="148" t="s">
        <v>630</v>
      </c>
      <c r="L29" s="71"/>
      <c r="M29" s="143">
        <v>1</v>
      </c>
      <c r="N29" s="149" t="s">
        <v>525</v>
      </c>
      <c r="O29" s="73">
        <v>44805</v>
      </c>
      <c r="P29" s="148">
        <v>44926</v>
      </c>
      <c r="Q29" s="71">
        <v>0</v>
      </c>
      <c r="R29" s="143">
        <v>0</v>
      </c>
      <c r="S29" s="149" t="s">
        <v>627</v>
      </c>
      <c r="T29" s="73"/>
      <c r="U29" s="148"/>
      <c r="V29" s="71" t="s">
        <v>627</v>
      </c>
      <c r="W29" s="143" t="s">
        <v>627</v>
      </c>
      <c r="X29" s="149"/>
      <c r="Y29" s="73"/>
      <c r="Z29" s="148" t="s">
        <v>627</v>
      </c>
      <c r="AA29" s="71" t="s">
        <v>627</v>
      </c>
      <c r="AB29" s="143"/>
      <c r="AC29" s="149"/>
      <c r="AD29" s="73" t="s">
        <v>627</v>
      </c>
      <c r="AE29" s="148" t="s">
        <v>627</v>
      </c>
      <c r="AF29" s="71"/>
      <c r="AG29" s="143"/>
      <c r="AH29" s="149" t="s">
        <v>692</v>
      </c>
      <c r="AI29" s="73" t="s">
        <v>655</v>
      </c>
      <c r="AJ29" s="148"/>
      <c r="AK29" s="71"/>
      <c r="AL29" s="143" t="s">
        <v>675</v>
      </c>
      <c r="AM29" s="149" t="s">
        <v>634</v>
      </c>
      <c r="AN29" s="73"/>
      <c r="AO29" s="148"/>
      <c r="AP29" s="71" t="s">
        <v>627</v>
      </c>
      <c r="AQ29" s="143" t="s">
        <v>627</v>
      </c>
      <c r="AR29" s="149"/>
      <c r="AS29" s="73"/>
      <c r="AT29" s="148" t="s">
        <v>627</v>
      </c>
      <c r="AU29" s="71" t="s">
        <v>627</v>
      </c>
      <c r="AV29" s="143"/>
      <c r="AW29" s="149"/>
      <c r="AX29" s="73" t="s">
        <v>627</v>
      </c>
      <c r="AY29" s="148" t="s">
        <v>627</v>
      </c>
      <c r="AZ29" s="71"/>
      <c r="BA29" s="143"/>
      <c r="BB29" s="149" t="s">
        <v>627</v>
      </c>
      <c r="BC29" s="73" t="s">
        <v>627</v>
      </c>
      <c r="BD29" s="148"/>
      <c r="BE29" s="71"/>
      <c r="BF29" s="143" t="s">
        <v>627</v>
      </c>
      <c r="BG29" s="149" t="s">
        <v>627</v>
      </c>
      <c r="BH29" s="73"/>
      <c r="BI29" s="148"/>
      <c r="BJ29" s="71" t="s">
        <v>627</v>
      </c>
      <c r="BK29" s="143" t="s">
        <v>627</v>
      </c>
      <c r="BL29" s="149">
        <v>1</v>
      </c>
      <c r="BM29" s="73"/>
      <c r="BN29" s="148" t="s">
        <v>627</v>
      </c>
      <c r="BO29" s="71" t="s">
        <v>627</v>
      </c>
      <c r="BP29" s="50"/>
    </row>
    <row r="30" spans="2:68" ht="99.95" customHeight="1" x14ac:dyDescent="0.2">
      <c r="B30" s="51"/>
      <c r="C30" s="64"/>
      <c r="D30" s="149" t="s">
        <v>627</v>
      </c>
      <c r="E30" s="73">
        <v>4</v>
      </c>
      <c r="F30" s="148" t="s">
        <v>513</v>
      </c>
      <c r="G30" s="71" t="s">
        <v>693</v>
      </c>
      <c r="H30" s="143" t="s">
        <v>566</v>
      </c>
      <c r="I30" s="149" t="s">
        <v>232</v>
      </c>
      <c r="J30" s="73" t="s">
        <v>627</v>
      </c>
      <c r="K30" s="148" t="s">
        <v>630</v>
      </c>
      <c r="L30" s="71"/>
      <c r="M30" s="143">
        <v>1</v>
      </c>
      <c r="N30" s="149" t="s">
        <v>525</v>
      </c>
      <c r="O30" s="73">
        <v>44593</v>
      </c>
      <c r="P30" s="148">
        <v>44681</v>
      </c>
      <c r="Q30" s="71">
        <v>1</v>
      </c>
      <c r="R30" s="143">
        <v>100</v>
      </c>
      <c r="S30" s="149" t="s">
        <v>627</v>
      </c>
      <c r="T30" s="73"/>
      <c r="U30" s="148"/>
      <c r="V30" s="71" t="s">
        <v>627</v>
      </c>
      <c r="W30" s="143" t="s">
        <v>627</v>
      </c>
      <c r="X30" s="149"/>
      <c r="Y30" s="73"/>
      <c r="Z30" s="148" t="s">
        <v>627</v>
      </c>
      <c r="AA30" s="71" t="s">
        <v>627</v>
      </c>
      <c r="AB30" s="143"/>
      <c r="AC30" s="149"/>
      <c r="AD30" s="73" t="s">
        <v>627</v>
      </c>
      <c r="AE30" s="148" t="s">
        <v>627</v>
      </c>
      <c r="AF30" s="71">
        <v>1</v>
      </c>
      <c r="AG30" s="143">
        <v>1</v>
      </c>
      <c r="AH30" s="149" t="s">
        <v>694</v>
      </c>
      <c r="AI30" s="73" t="s">
        <v>695</v>
      </c>
      <c r="AJ30" s="148"/>
      <c r="AK30" s="71"/>
      <c r="AL30" s="143" t="s">
        <v>627</v>
      </c>
      <c r="AM30" s="149" t="s">
        <v>696</v>
      </c>
      <c r="AN30" s="73"/>
      <c r="AO30" s="148"/>
      <c r="AP30" s="71" t="s">
        <v>627</v>
      </c>
      <c r="AQ30" s="143" t="s">
        <v>627</v>
      </c>
      <c r="AR30" s="149"/>
      <c r="AS30" s="73"/>
      <c r="AT30" s="148" t="s">
        <v>627</v>
      </c>
      <c r="AU30" s="71" t="s">
        <v>627</v>
      </c>
      <c r="AV30" s="143"/>
      <c r="AW30" s="149"/>
      <c r="AX30" s="73" t="s">
        <v>627</v>
      </c>
      <c r="AY30" s="148" t="s">
        <v>627</v>
      </c>
      <c r="AZ30" s="71"/>
      <c r="BA30" s="143"/>
      <c r="BB30" s="149" t="s">
        <v>627</v>
      </c>
      <c r="BC30" s="73" t="s">
        <v>627</v>
      </c>
      <c r="BD30" s="148"/>
      <c r="BE30" s="71"/>
      <c r="BF30" s="143" t="s">
        <v>627</v>
      </c>
      <c r="BG30" s="149" t="s">
        <v>627</v>
      </c>
      <c r="BH30" s="73"/>
      <c r="BI30" s="148"/>
      <c r="BJ30" s="71" t="s">
        <v>627</v>
      </c>
      <c r="BK30" s="143" t="s">
        <v>627</v>
      </c>
      <c r="BL30" s="149"/>
      <c r="BM30" s="73"/>
      <c r="BN30" s="148" t="s">
        <v>627</v>
      </c>
      <c r="BO30" s="71" t="s">
        <v>627</v>
      </c>
      <c r="BP30" s="50"/>
    </row>
    <row r="31" spans="2:68" ht="99.95" customHeight="1" x14ac:dyDescent="0.2">
      <c r="B31" s="51"/>
      <c r="C31" s="64"/>
      <c r="D31" s="149" t="s">
        <v>627</v>
      </c>
      <c r="E31" s="73">
        <v>4</v>
      </c>
      <c r="F31" s="148" t="s">
        <v>513</v>
      </c>
      <c r="G31" s="71" t="s">
        <v>697</v>
      </c>
      <c r="H31" s="143" t="s">
        <v>567</v>
      </c>
      <c r="I31" s="149" t="s">
        <v>191</v>
      </c>
      <c r="J31" s="73" t="s">
        <v>627</v>
      </c>
      <c r="K31" s="148" t="s">
        <v>639</v>
      </c>
      <c r="L31" s="71">
        <v>1</v>
      </c>
      <c r="M31" s="143">
        <v>1</v>
      </c>
      <c r="N31" s="149" t="s">
        <v>525</v>
      </c>
      <c r="O31" s="73">
        <v>44593</v>
      </c>
      <c r="P31" s="148">
        <v>44925</v>
      </c>
      <c r="Q31" s="71">
        <v>0</v>
      </c>
      <c r="R31" s="143">
        <v>0</v>
      </c>
      <c r="S31" s="149" t="s">
        <v>627</v>
      </c>
      <c r="T31" s="73"/>
      <c r="U31" s="148"/>
      <c r="V31" s="71" t="s">
        <v>627</v>
      </c>
      <c r="W31" s="143" t="s">
        <v>627</v>
      </c>
      <c r="X31" s="149"/>
      <c r="Y31" s="73"/>
      <c r="Z31" s="148" t="s">
        <v>627</v>
      </c>
      <c r="AA31" s="71" t="s">
        <v>627</v>
      </c>
      <c r="AB31" s="143"/>
      <c r="AC31" s="149"/>
      <c r="AD31" s="73" t="s">
        <v>627</v>
      </c>
      <c r="AE31" s="148" t="s">
        <v>627</v>
      </c>
      <c r="AF31" s="71"/>
      <c r="AG31" s="143"/>
      <c r="AH31" s="149" t="s">
        <v>698</v>
      </c>
      <c r="AI31" s="73" t="s">
        <v>655</v>
      </c>
      <c r="AJ31" s="148"/>
      <c r="AK31" s="71"/>
      <c r="AL31" s="143" t="s">
        <v>699</v>
      </c>
      <c r="AM31" s="149" t="s">
        <v>634</v>
      </c>
      <c r="AN31" s="73"/>
      <c r="AO31" s="148"/>
      <c r="AP31" s="71" t="s">
        <v>627</v>
      </c>
      <c r="AQ31" s="143" t="s">
        <v>627</v>
      </c>
      <c r="AR31" s="149"/>
      <c r="AS31" s="73"/>
      <c r="AT31" s="148" t="s">
        <v>627</v>
      </c>
      <c r="AU31" s="71" t="s">
        <v>627</v>
      </c>
      <c r="AV31" s="143"/>
      <c r="AW31" s="149"/>
      <c r="AX31" s="73" t="s">
        <v>627</v>
      </c>
      <c r="AY31" s="148" t="s">
        <v>627</v>
      </c>
      <c r="AZ31" s="71"/>
      <c r="BA31" s="143"/>
      <c r="BB31" s="149" t="s">
        <v>627</v>
      </c>
      <c r="BC31" s="73" t="s">
        <v>627</v>
      </c>
      <c r="BD31" s="148"/>
      <c r="BE31" s="71"/>
      <c r="BF31" s="143" t="s">
        <v>627</v>
      </c>
      <c r="BG31" s="149" t="s">
        <v>627</v>
      </c>
      <c r="BH31" s="73"/>
      <c r="BI31" s="148"/>
      <c r="BJ31" s="71" t="s">
        <v>627</v>
      </c>
      <c r="BK31" s="143" t="s">
        <v>627</v>
      </c>
      <c r="BL31" s="149">
        <v>1</v>
      </c>
      <c r="BM31" s="73"/>
      <c r="BN31" s="148" t="s">
        <v>627</v>
      </c>
      <c r="BO31" s="71" t="s">
        <v>627</v>
      </c>
      <c r="BP31" s="50"/>
    </row>
    <row r="32" spans="2:68" ht="99.95" customHeight="1" x14ac:dyDescent="0.2">
      <c r="B32" s="51"/>
      <c r="C32" s="64"/>
      <c r="D32" s="149" t="s">
        <v>627</v>
      </c>
      <c r="E32" s="73">
        <v>4</v>
      </c>
      <c r="F32" s="148" t="s">
        <v>513</v>
      </c>
      <c r="G32" s="71" t="s">
        <v>700</v>
      </c>
      <c r="H32" s="143" t="s">
        <v>568</v>
      </c>
      <c r="I32" s="149" t="s">
        <v>627</v>
      </c>
      <c r="J32" s="73" t="s">
        <v>627</v>
      </c>
      <c r="K32" s="148" t="s">
        <v>630</v>
      </c>
      <c r="L32" s="71"/>
      <c r="M32" s="143">
        <v>1</v>
      </c>
      <c r="N32" s="149" t="s">
        <v>525</v>
      </c>
      <c r="O32" s="73">
        <v>44835</v>
      </c>
      <c r="P32" s="148">
        <v>44925</v>
      </c>
      <c r="Q32" s="71">
        <v>0</v>
      </c>
      <c r="R32" s="143">
        <v>0</v>
      </c>
      <c r="S32" s="149" t="s">
        <v>627</v>
      </c>
      <c r="T32" s="73"/>
      <c r="U32" s="148"/>
      <c r="V32" s="71" t="s">
        <v>627</v>
      </c>
      <c r="W32" s="143" t="s">
        <v>627</v>
      </c>
      <c r="X32" s="149"/>
      <c r="Y32" s="73"/>
      <c r="Z32" s="148" t="s">
        <v>627</v>
      </c>
      <c r="AA32" s="71" t="s">
        <v>627</v>
      </c>
      <c r="AB32" s="143"/>
      <c r="AC32" s="149"/>
      <c r="AD32" s="73" t="s">
        <v>627</v>
      </c>
      <c r="AE32" s="148" t="s">
        <v>627</v>
      </c>
      <c r="AF32" s="71"/>
      <c r="AG32" s="143"/>
      <c r="AH32" s="149" t="s">
        <v>701</v>
      </c>
      <c r="AI32" s="73" t="s">
        <v>655</v>
      </c>
      <c r="AJ32" s="148"/>
      <c r="AK32" s="71"/>
      <c r="AL32" s="143" t="s">
        <v>702</v>
      </c>
      <c r="AM32" s="149" t="s">
        <v>627</v>
      </c>
      <c r="AN32" s="73"/>
      <c r="AO32" s="148"/>
      <c r="AP32" s="71" t="s">
        <v>627</v>
      </c>
      <c r="AQ32" s="143" t="s">
        <v>627</v>
      </c>
      <c r="AR32" s="149"/>
      <c r="AS32" s="73"/>
      <c r="AT32" s="148" t="s">
        <v>627</v>
      </c>
      <c r="AU32" s="71" t="s">
        <v>627</v>
      </c>
      <c r="AV32" s="143"/>
      <c r="AW32" s="149"/>
      <c r="AX32" s="73" t="s">
        <v>627</v>
      </c>
      <c r="AY32" s="148" t="s">
        <v>627</v>
      </c>
      <c r="AZ32" s="71"/>
      <c r="BA32" s="143"/>
      <c r="BB32" s="149" t="s">
        <v>627</v>
      </c>
      <c r="BC32" s="73" t="s">
        <v>627</v>
      </c>
      <c r="BD32" s="148"/>
      <c r="BE32" s="71"/>
      <c r="BF32" s="143" t="s">
        <v>627</v>
      </c>
      <c r="BG32" s="149" t="s">
        <v>627</v>
      </c>
      <c r="BH32" s="73"/>
      <c r="BI32" s="148"/>
      <c r="BJ32" s="71" t="s">
        <v>627</v>
      </c>
      <c r="BK32" s="143" t="s">
        <v>627</v>
      </c>
      <c r="BL32" s="149">
        <v>1</v>
      </c>
      <c r="BM32" s="73"/>
      <c r="BN32" s="148" t="s">
        <v>627</v>
      </c>
      <c r="BO32" s="71" t="s">
        <v>627</v>
      </c>
      <c r="BP32" s="50"/>
    </row>
    <row r="33" spans="2:68" ht="99.95" customHeight="1" x14ac:dyDescent="0.2">
      <c r="B33" s="51"/>
      <c r="C33" s="64"/>
      <c r="D33" s="149" t="s">
        <v>627</v>
      </c>
      <c r="E33" s="73">
        <v>5</v>
      </c>
      <c r="F33" s="148" t="s">
        <v>536</v>
      </c>
      <c r="G33" s="71" t="s">
        <v>703</v>
      </c>
      <c r="H33" s="143" t="s">
        <v>569</v>
      </c>
      <c r="I33" s="149" t="s">
        <v>232</v>
      </c>
      <c r="J33" s="73" t="s">
        <v>627</v>
      </c>
      <c r="K33" s="148" t="s">
        <v>630</v>
      </c>
      <c r="L33" s="71"/>
      <c r="M33" s="143">
        <v>1</v>
      </c>
      <c r="N33" s="149" t="s">
        <v>525</v>
      </c>
      <c r="O33" s="73">
        <v>44593</v>
      </c>
      <c r="P33" s="148">
        <v>44681</v>
      </c>
      <c r="Q33" s="71">
        <v>1</v>
      </c>
      <c r="R33" s="143">
        <v>100</v>
      </c>
      <c r="S33" s="149" t="s">
        <v>627</v>
      </c>
      <c r="T33" s="73"/>
      <c r="U33" s="148"/>
      <c r="V33" s="71" t="s">
        <v>627</v>
      </c>
      <c r="W33" s="143" t="s">
        <v>627</v>
      </c>
      <c r="X33" s="149"/>
      <c r="Y33" s="73"/>
      <c r="Z33" s="148" t="s">
        <v>627</v>
      </c>
      <c r="AA33" s="71" t="s">
        <v>627</v>
      </c>
      <c r="AB33" s="143">
        <v>1</v>
      </c>
      <c r="AC33" s="149">
        <v>1</v>
      </c>
      <c r="AD33" s="73" t="s">
        <v>704</v>
      </c>
      <c r="AE33" s="148" t="s">
        <v>627</v>
      </c>
      <c r="AF33" s="71"/>
      <c r="AG33" s="143"/>
      <c r="AH33" s="149" t="s">
        <v>705</v>
      </c>
      <c r="AI33" s="73" t="s">
        <v>655</v>
      </c>
      <c r="AJ33" s="148"/>
      <c r="AK33" s="71"/>
      <c r="AL33" s="143" t="s">
        <v>706</v>
      </c>
      <c r="AM33" s="149" t="s">
        <v>707</v>
      </c>
      <c r="AN33" s="73"/>
      <c r="AO33" s="148"/>
      <c r="AP33" s="71" t="s">
        <v>627</v>
      </c>
      <c r="AQ33" s="143" t="s">
        <v>627</v>
      </c>
      <c r="AR33" s="149"/>
      <c r="AS33" s="73"/>
      <c r="AT33" s="148" t="s">
        <v>627</v>
      </c>
      <c r="AU33" s="71" t="s">
        <v>627</v>
      </c>
      <c r="AV33" s="143"/>
      <c r="AW33" s="149"/>
      <c r="AX33" s="73" t="s">
        <v>627</v>
      </c>
      <c r="AY33" s="148" t="s">
        <v>627</v>
      </c>
      <c r="AZ33" s="71"/>
      <c r="BA33" s="143"/>
      <c r="BB33" s="149" t="s">
        <v>627</v>
      </c>
      <c r="BC33" s="73" t="s">
        <v>627</v>
      </c>
      <c r="BD33" s="148"/>
      <c r="BE33" s="71"/>
      <c r="BF33" s="143" t="s">
        <v>627</v>
      </c>
      <c r="BG33" s="149" t="s">
        <v>627</v>
      </c>
      <c r="BH33" s="73"/>
      <c r="BI33" s="148"/>
      <c r="BJ33" s="71" t="s">
        <v>627</v>
      </c>
      <c r="BK33" s="143" t="s">
        <v>627</v>
      </c>
      <c r="BL33" s="149"/>
      <c r="BM33" s="73"/>
      <c r="BN33" s="148" t="s">
        <v>627</v>
      </c>
      <c r="BO33" s="71" t="s">
        <v>627</v>
      </c>
      <c r="BP33" s="50"/>
    </row>
    <row r="34" spans="2:68" ht="99.95" customHeight="1" x14ac:dyDescent="0.2">
      <c r="B34" s="51"/>
      <c r="C34" s="64"/>
      <c r="D34" s="149" t="s">
        <v>627</v>
      </c>
      <c r="E34" s="73">
        <v>5</v>
      </c>
      <c r="F34" s="148" t="s">
        <v>536</v>
      </c>
      <c r="G34" s="71" t="s">
        <v>708</v>
      </c>
      <c r="H34" s="143" t="s">
        <v>570</v>
      </c>
      <c r="I34" s="149" t="s">
        <v>191</v>
      </c>
      <c r="J34" s="73" t="s">
        <v>627</v>
      </c>
      <c r="K34" s="148" t="s">
        <v>639</v>
      </c>
      <c r="L34" s="71">
        <v>1</v>
      </c>
      <c r="M34" s="143">
        <v>1</v>
      </c>
      <c r="N34" s="149" t="s">
        <v>525</v>
      </c>
      <c r="O34" s="73">
        <v>44593</v>
      </c>
      <c r="P34" s="148">
        <v>44925</v>
      </c>
      <c r="Q34" s="71">
        <v>0</v>
      </c>
      <c r="R34" s="143">
        <v>0</v>
      </c>
      <c r="S34" s="149" t="s">
        <v>627</v>
      </c>
      <c r="T34" s="73"/>
      <c r="U34" s="148"/>
      <c r="V34" s="71" t="s">
        <v>627</v>
      </c>
      <c r="W34" s="143" t="s">
        <v>627</v>
      </c>
      <c r="X34" s="149"/>
      <c r="Y34" s="73"/>
      <c r="Z34" s="148" t="s">
        <v>627</v>
      </c>
      <c r="AA34" s="71" t="s">
        <v>627</v>
      </c>
      <c r="AB34" s="143"/>
      <c r="AC34" s="149"/>
      <c r="AD34" s="73" t="s">
        <v>627</v>
      </c>
      <c r="AE34" s="148" t="s">
        <v>627</v>
      </c>
      <c r="AF34" s="71"/>
      <c r="AG34" s="143"/>
      <c r="AH34" s="149" t="s">
        <v>709</v>
      </c>
      <c r="AI34" s="73" t="s">
        <v>655</v>
      </c>
      <c r="AJ34" s="148"/>
      <c r="AK34" s="71"/>
      <c r="AL34" s="143" t="s">
        <v>675</v>
      </c>
      <c r="AM34" s="149" t="s">
        <v>710</v>
      </c>
      <c r="AN34" s="73"/>
      <c r="AO34" s="148"/>
      <c r="AP34" s="71" t="s">
        <v>627</v>
      </c>
      <c r="AQ34" s="143" t="s">
        <v>627</v>
      </c>
      <c r="AR34" s="149"/>
      <c r="AS34" s="73"/>
      <c r="AT34" s="148" t="s">
        <v>627</v>
      </c>
      <c r="AU34" s="71" t="s">
        <v>627</v>
      </c>
      <c r="AV34" s="143"/>
      <c r="AW34" s="149"/>
      <c r="AX34" s="73" t="s">
        <v>627</v>
      </c>
      <c r="AY34" s="148" t="s">
        <v>627</v>
      </c>
      <c r="AZ34" s="71"/>
      <c r="BA34" s="143"/>
      <c r="BB34" s="149" t="s">
        <v>627</v>
      </c>
      <c r="BC34" s="73" t="s">
        <v>627</v>
      </c>
      <c r="BD34" s="148"/>
      <c r="BE34" s="71"/>
      <c r="BF34" s="143" t="s">
        <v>627</v>
      </c>
      <c r="BG34" s="149" t="s">
        <v>627</v>
      </c>
      <c r="BH34" s="73"/>
      <c r="BI34" s="148"/>
      <c r="BJ34" s="71" t="s">
        <v>627</v>
      </c>
      <c r="BK34" s="143" t="s">
        <v>627</v>
      </c>
      <c r="BL34" s="149">
        <v>1</v>
      </c>
      <c r="BM34" s="73"/>
      <c r="BN34" s="148" t="s">
        <v>627</v>
      </c>
      <c r="BO34" s="71" t="s">
        <v>627</v>
      </c>
      <c r="BP34" s="50"/>
    </row>
    <row r="35" spans="2:68" ht="99.95" customHeight="1" x14ac:dyDescent="0.2">
      <c r="B35" s="51"/>
      <c r="C35" s="64"/>
      <c r="D35" s="149" t="s">
        <v>627</v>
      </c>
      <c r="E35" s="73">
        <v>5</v>
      </c>
      <c r="F35" s="148" t="s">
        <v>536</v>
      </c>
      <c r="G35" s="71" t="s">
        <v>711</v>
      </c>
      <c r="H35" s="143" t="s">
        <v>571</v>
      </c>
      <c r="I35" s="149" t="s">
        <v>627</v>
      </c>
      <c r="J35" s="73" t="s">
        <v>627</v>
      </c>
      <c r="K35" s="148" t="s">
        <v>630</v>
      </c>
      <c r="L35" s="71"/>
      <c r="M35" s="143">
        <v>1</v>
      </c>
      <c r="N35" s="149" t="s">
        <v>525</v>
      </c>
      <c r="O35" s="73">
        <v>44835</v>
      </c>
      <c r="P35" s="148">
        <v>44925</v>
      </c>
      <c r="Q35" s="71">
        <v>0</v>
      </c>
      <c r="R35" s="143">
        <v>0</v>
      </c>
      <c r="S35" s="149" t="s">
        <v>627</v>
      </c>
      <c r="T35" s="73"/>
      <c r="U35" s="148"/>
      <c r="V35" s="71" t="s">
        <v>627</v>
      </c>
      <c r="W35" s="143" t="s">
        <v>627</v>
      </c>
      <c r="X35" s="149"/>
      <c r="Y35" s="73"/>
      <c r="Z35" s="148" t="s">
        <v>627</v>
      </c>
      <c r="AA35" s="71" t="s">
        <v>627</v>
      </c>
      <c r="AB35" s="143"/>
      <c r="AC35" s="149"/>
      <c r="AD35" s="73" t="s">
        <v>627</v>
      </c>
      <c r="AE35" s="148" t="s">
        <v>627</v>
      </c>
      <c r="AF35" s="71"/>
      <c r="AG35" s="143"/>
      <c r="AH35" s="149" t="s">
        <v>712</v>
      </c>
      <c r="AI35" s="73" t="s">
        <v>627</v>
      </c>
      <c r="AJ35" s="148"/>
      <c r="AK35" s="71"/>
      <c r="AL35" s="143" t="s">
        <v>675</v>
      </c>
      <c r="AM35" s="149" t="s">
        <v>713</v>
      </c>
      <c r="AN35" s="73"/>
      <c r="AO35" s="148"/>
      <c r="AP35" s="71" t="s">
        <v>627</v>
      </c>
      <c r="AQ35" s="143" t="s">
        <v>627</v>
      </c>
      <c r="AR35" s="149"/>
      <c r="AS35" s="73"/>
      <c r="AT35" s="148" t="s">
        <v>627</v>
      </c>
      <c r="AU35" s="71" t="s">
        <v>627</v>
      </c>
      <c r="AV35" s="143"/>
      <c r="AW35" s="149"/>
      <c r="AX35" s="73" t="s">
        <v>627</v>
      </c>
      <c r="AY35" s="148" t="s">
        <v>627</v>
      </c>
      <c r="AZ35" s="71"/>
      <c r="BA35" s="143"/>
      <c r="BB35" s="149" t="s">
        <v>627</v>
      </c>
      <c r="BC35" s="73" t="s">
        <v>627</v>
      </c>
      <c r="BD35" s="148"/>
      <c r="BE35" s="71"/>
      <c r="BF35" s="143" t="s">
        <v>627</v>
      </c>
      <c r="BG35" s="149" t="s">
        <v>627</v>
      </c>
      <c r="BH35" s="73"/>
      <c r="BI35" s="148"/>
      <c r="BJ35" s="71" t="s">
        <v>627</v>
      </c>
      <c r="BK35" s="143" t="s">
        <v>627</v>
      </c>
      <c r="BL35" s="149">
        <v>1</v>
      </c>
      <c r="BM35" s="73"/>
      <c r="BN35" s="148" t="s">
        <v>627</v>
      </c>
      <c r="BO35" s="71" t="s">
        <v>627</v>
      </c>
      <c r="BP35" s="50"/>
    </row>
    <row r="36" spans="2:68" ht="99.95" customHeight="1" x14ac:dyDescent="0.2">
      <c r="B36" s="51"/>
      <c r="C36" s="64"/>
      <c r="D36" s="149" t="s">
        <v>627</v>
      </c>
      <c r="E36" s="73">
        <v>6</v>
      </c>
      <c r="F36" s="148" t="s">
        <v>537</v>
      </c>
      <c r="G36" s="71" t="s">
        <v>714</v>
      </c>
      <c r="H36" s="143" t="s">
        <v>579</v>
      </c>
      <c r="I36" s="149" t="s">
        <v>627</v>
      </c>
      <c r="J36" s="73" t="s">
        <v>627</v>
      </c>
      <c r="K36" s="148" t="s">
        <v>630</v>
      </c>
      <c r="L36" s="71"/>
      <c r="M36" s="143">
        <v>5</v>
      </c>
      <c r="N36" s="149" t="s">
        <v>524</v>
      </c>
      <c r="O36" s="73">
        <v>44766</v>
      </c>
      <c r="P36" s="148">
        <v>44895</v>
      </c>
      <c r="Q36" s="71">
        <v>0</v>
      </c>
      <c r="R36" s="143">
        <v>0</v>
      </c>
      <c r="S36" s="149" t="s">
        <v>627</v>
      </c>
      <c r="T36" s="73"/>
      <c r="U36" s="148"/>
      <c r="V36" s="71" t="s">
        <v>627</v>
      </c>
      <c r="W36" s="143" t="s">
        <v>627</v>
      </c>
      <c r="X36" s="149"/>
      <c r="Y36" s="73"/>
      <c r="Z36" s="148" t="s">
        <v>627</v>
      </c>
      <c r="AA36" s="71" t="s">
        <v>627</v>
      </c>
      <c r="AB36" s="143"/>
      <c r="AC36" s="149"/>
      <c r="AD36" s="73" t="s">
        <v>627</v>
      </c>
      <c r="AE36" s="148" t="s">
        <v>627</v>
      </c>
      <c r="AF36" s="71"/>
      <c r="AG36" s="143"/>
      <c r="AH36" s="149" t="s">
        <v>675</v>
      </c>
      <c r="AI36" s="73" t="s">
        <v>627</v>
      </c>
      <c r="AJ36" s="148"/>
      <c r="AK36" s="71"/>
      <c r="AL36" s="143" t="s">
        <v>627</v>
      </c>
      <c r="AM36" s="149" t="s">
        <v>627</v>
      </c>
      <c r="AN36" s="73"/>
      <c r="AO36" s="148"/>
      <c r="AP36" s="71" t="s">
        <v>627</v>
      </c>
      <c r="AQ36" s="143" t="s">
        <v>627</v>
      </c>
      <c r="AR36" s="149"/>
      <c r="AS36" s="73"/>
      <c r="AT36" s="148" t="s">
        <v>627</v>
      </c>
      <c r="AU36" s="71" t="s">
        <v>627</v>
      </c>
      <c r="AV36" s="143"/>
      <c r="AW36" s="149"/>
      <c r="AX36" s="73" t="s">
        <v>627</v>
      </c>
      <c r="AY36" s="148" t="s">
        <v>627</v>
      </c>
      <c r="AZ36" s="71"/>
      <c r="BA36" s="143"/>
      <c r="BB36" s="149" t="s">
        <v>627</v>
      </c>
      <c r="BC36" s="73" t="s">
        <v>627</v>
      </c>
      <c r="BD36" s="148"/>
      <c r="BE36" s="71"/>
      <c r="BF36" s="143" t="s">
        <v>627</v>
      </c>
      <c r="BG36" s="149" t="s">
        <v>627</v>
      </c>
      <c r="BH36" s="73">
        <v>5</v>
      </c>
      <c r="BI36" s="148"/>
      <c r="BJ36" s="71" t="s">
        <v>627</v>
      </c>
      <c r="BK36" s="143" t="s">
        <v>627</v>
      </c>
      <c r="BL36" s="149"/>
      <c r="BM36" s="73"/>
      <c r="BN36" s="148" t="s">
        <v>627</v>
      </c>
      <c r="BO36" s="71" t="s">
        <v>627</v>
      </c>
      <c r="BP36" s="50"/>
    </row>
    <row r="37" spans="2:68" ht="99.95" customHeight="1" x14ac:dyDescent="0.2">
      <c r="B37" s="51"/>
      <c r="C37" s="64"/>
      <c r="D37" s="149" t="s">
        <v>627</v>
      </c>
      <c r="E37" s="73">
        <v>6</v>
      </c>
      <c r="F37" s="148" t="s">
        <v>537</v>
      </c>
      <c r="G37" s="71" t="s">
        <v>715</v>
      </c>
      <c r="H37" s="143" t="s">
        <v>576</v>
      </c>
      <c r="I37" s="149" t="s">
        <v>627</v>
      </c>
      <c r="J37" s="73" t="s">
        <v>627</v>
      </c>
      <c r="K37" s="148" t="s">
        <v>630</v>
      </c>
      <c r="L37" s="71"/>
      <c r="M37" s="143">
        <v>1</v>
      </c>
      <c r="N37" s="149" t="s">
        <v>524</v>
      </c>
      <c r="O37" s="73">
        <v>44704</v>
      </c>
      <c r="P37" s="148">
        <v>44742</v>
      </c>
      <c r="Q37" s="71">
        <v>0</v>
      </c>
      <c r="R37" s="143">
        <v>0</v>
      </c>
      <c r="S37" s="149" t="s">
        <v>627</v>
      </c>
      <c r="T37" s="73"/>
      <c r="U37" s="148"/>
      <c r="V37" s="71" t="s">
        <v>627</v>
      </c>
      <c r="W37" s="143" t="s">
        <v>627</v>
      </c>
      <c r="X37" s="149"/>
      <c r="Y37" s="73"/>
      <c r="Z37" s="148" t="s">
        <v>627</v>
      </c>
      <c r="AA37" s="71" t="s">
        <v>627</v>
      </c>
      <c r="AB37" s="143"/>
      <c r="AC37" s="149"/>
      <c r="AD37" s="73" t="s">
        <v>627</v>
      </c>
      <c r="AE37" s="148" t="s">
        <v>627</v>
      </c>
      <c r="AF37" s="71"/>
      <c r="AG37" s="143"/>
      <c r="AH37" s="149" t="s">
        <v>675</v>
      </c>
      <c r="AI37" s="73" t="s">
        <v>627</v>
      </c>
      <c r="AJ37" s="148"/>
      <c r="AK37" s="71"/>
      <c r="AL37" s="143" t="s">
        <v>627</v>
      </c>
      <c r="AM37" s="149" t="s">
        <v>627</v>
      </c>
      <c r="AN37" s="73">
        <v>1</v>
      </c>
      <c r="AO37" s="148"/>
      <c r="AP37" s="71" t="s">
        <v>627</v>
      </c>
      <c r="AQ37" s="143" t="s">
        <v>627</v>
      </c>
      <c r="AR37" s="149"/>
      <c r="AS37" s="73"/>
      <c r="AT37" s="148" t="s">
        <v>627</v>
      </c>
      <c r="AU37" s="71" t="s">
        <v>627</v>
      </c>
      <c r="AV37" s="143"/>
      <c r="AW37" s="149"/>
      <c r="AX37" s="73" t="s">
        <v>627</v>
      </c>
      <c r="AY37" s="148" t="s">
        <v>627</v>
      </c>
      <c r="AZ37" s="71"/>
      <c r="BA37" s="143"/>
      <c r="BB37" s="149" t="s">
        <v>627</v>
      </c>
      <c r="BC37" s="73" t="s">
        <v>627</v>
      </c>
      <c r="BD37" s="148"/>
      <c r="BE37" s="71"/>
      <c r="BF37" s="143" t="s">
        <v>627</v>
      </c>
      <c r="BG37" s="149" t="s">
        <v>627</v>
      </c>
      <c r="BH37" s="73"/>
      <c r="BI37" s="148"/>
      <c r="BJ37" s="71" t="s">
        <v>627</v>
      </c>
      <c r="BK37" s="143" t="s">
        <v>627</v>
      </c>
      <c r="BL37" s="149"/>
      <c r="BM37" s="73"/>
      <c r="BN37" s="148" t="s">
        <v>627</v>
      </c>
      <c r="BO37" s="71" t="s">
        <v>627</v>
      </c>
      <c r="BP37" s="50"/>
    </row>
    <row r="38" spans="2:68" ht="99.95" customHeight="1" x14ac:dyDescent="0.2">
      <c r="B38" s="51"/>
      <c r="C38" s="64"/>
      <c r="D38" s="149" t="s">
        <v>627</v>
      </c>
      <c r="E38" s="73">
        <v>6</v>
      </c>
      <c r="F38" s="148" t="s">
        <v>537</v>
      </c>
      <c r="G38" s="71" t="s">
        <v>716</v>
      </c>
      <c r="H38" s="143" t="s">
        <v>574</v>
      </c>
      <c r="I38" s="149" t="s">
        <v>627</v>
      </c>
      <c r="J38" s="73" t="s">
        <v>627</v>
      </c>
      <c r="K38" s="148" t="s">
        <v>630</v>
      </c>
      <c r="L38" s="71"/>
      <c r="M38" s="143">
        <v>1</v>
      </c>
      <c r="N38" s="149" t="s">
        <v>524</v>
      </c>
      <c r="O38" s="73">
        <v>44642</v>
      </c>
      <c r="P38" s="148">
        <v>44696</v>
      </c>
      <c r="Q38" s="71">
        <v>1</v>
      </c>
      <c r="R38" s="143">
        <v>100</v>
      </c>
      <c r="S38" s="149" t="s">
        <v>627</v>
      </c>
      <c r="T38" s="73"/>
      <c r="U38" s="148"/>
      <c r="V38" s="71" t="s">
        <v>627</v>
      </c>
      <c r="W38" s="143" t="s">
        <v>627</v>
      </c>
      <c r="X38" s="149"/>
      <c r="Y38" s="73"/>
      <c r="Z38" s="148" t="s">
        <v>627</v>
      </c>
      <c r="AA38" s="71" t="s">
        <v>627</v>
      </c>
      <c r="AB38" s="143"/>
      <c r="AC38" s="149"/>
      <c r="AD38" s="73" t="s">
        <v>627</v>
      </c>
      <c r="AE38" s="148" t="s">
        <v>627</v>
      </c>
      <c r="AF38" s="71"/>
      <c r="AG38" s="143"/>
      <c r="AH38" s="149" t="s">
        <v>717</v>
      </c>
      <c r="AI38" s="73" t="s">
        <v>655</v>
      </c>
      <c r="AJ38" s="148">
        <v>1</v>
      </c>
      <c r="AK38" s="71">
        <v>1</v>
      </c>
      <c r="AL38" s="143" t="s">
        <v>718</v>
      </c>
      <c r="AM38" s="149" t="s">
        <v>634</v>
      </c>
      <c r="AN38" s="73"/>
      <c r="AO38" s="148"/>
      <c r="AP38" s="71" t="s">
        <v>627</v>
      </c>
      <c r="AQ38" s="143" t="s">
        <v>627</v>
      </c>
      <c r="AR38" s="149"/>
      <c r="AS38" s="73"/>
      <c r="AT38" s="148" t="s">
        <v>627</v>
      </c>
      <c r="AU38" s="71" t="s">
        <v>627</v>
      </c>
      <c r="AV38" s="143"/>
      <c r="AW38" s="149"/>
      <c r="AX38" s="73" t="s">
        <v>627</v>
      </c>
      <c r="AY38" s="148" t="s">
        <v>627</v>
      </c>
      <c r="AZ38" s="71"/>
      <c r="BA38" s="143"/>
      <c r="BB38" s="149" t="s">
        <v>627</v>
      </c>
      <c r="BC38" s="73" t="s">
        <v>627</v>
      </c>
      <c r="BD38" s="148"/>
      <c r="BE38" s="71"/>
      <c r="BF38" s="143" t="s">
        <v>627</v>
      </c>
      <c r="BG38" s="149" t="s">
        <v>627</v>
      </c>
      <c r="BH38" s="73"/>
      <c r="BI38" s="148"/>
      <c r="BJ38" s="71" t="s">
        <v>627</v>
      </c>
      <c r="BK38" s="143" t="s">
        <v>627</v>
      </c>
      <c r="BL38" s="149"/>
      <c r="BM38" s="73"/>
      <c r="BN38" s="148" t="s">
        <v>627</v>
      </c>
      <c r="BO38" s="71" t="s">
        <v>627</v>
      </c>
      <c r="BP38" s="50"/>
    </row>
    <row r="39" spans="2:68" ht="99.95" customHeight="1" x14ac:dyDescent="0.2">
      <c r="B39" s="51"/>
      <c r="C39" s="64"/>
      <c r="D39" s="149" t="s">
        <v>627</v>
      </c>
      <c r="E39" s="73">
        <v>6</v>
      </c>
      <c r="F39" s="148" t="s">
        <v>537</v>
      </c>
      <c r="G39" s="71" t="s">
        <v>719</v>
      </c>
      <c r="H39" s="143" t="s">
        <v>573</v>
      </c>
      <c r="I39" s="149" t="s">
        <v>627</v>
      </c>
      <c r="J39" s="73" t="s">
        <v>627</v>
      </c>
      <c r="K39" s="148" t="s">
        <v>630</v>
      </c>
      <c r="L39" s="71"/>
      <c r="M39" s="143">
        <v>1</v>
      </c>
      <c r="N39" s="149" t="s">
        <v>524</v>
      </c>
      <c r="O39" s="73">
        <v>44652</v>
      </c>
      <c r="P39" s="148">
        <v>44671</v>
      </c>
      <c r="Q39" s="71">
        <v>2</v>
      </c>
      <c r="R39" s="143">
        <v>200</v>
      </c>
      <c r="S39" s="149" t="s">
        <v>627</v>
      </c>
      <c r="T39" s="73"/>
      <c r="U39" s="148"/>
      <c r="V39" s="71" t="s">
        <v>627</v>
      </c>
      <c r="W39" s="143" t="s">
        <v>627</v>
      </c>
      <c r="X39" s="149"/>
      <c r="Y39" s="73"/>
      <c r="Z39" s="148" t="s">
        <v>627</v>
      </c>
      <c r="AA39" s="71" t="s">
        <v>627</v>
      </c>
      <c r="AB39" s="143"/>
      <c r="AC39" s="149"/>
      <c r="AD39" s="73" t="s">
        <v>627</v>
      </c>
      <c r="AE39" s="148" t="s">
        <v>627</v>
      </c>
      <c r="AF39" s="71">
        <v>1</v>
      </c>
      <c r="AG39" s="143">
        <v>1</v>
      </c>
      <c r="AH39" s="149" t="s">
        <v>720</v>
      </c>
      <c r="AI39" s="73" t="s">
        <v>655</v>
      </c>
      <c r="AJ39" s="148"/>
      <c r="AK39" s="71">
        <v>1</v>
      </c>
      <c r="AL39" s="143" t="s">
        <v>720</v>
      </c>
      <c r="AM39" s="149" t="s">
        <v>634</v>
      </c>
      <c r="AN39" s="73"/>
      <c r="AO39" s="148"/>
      <c r="AP39" s="71" t="s">
        <v>627</v>
      </c>
      <c r="AQ39" s="143" t="s">
        <v>627</v>
      </c>
      <c r="AR39" s="149"/>
      <c r="AS39" s="73"/>
      <c r="AT39" s="148" t="s">
        <v>627</v>
      </c>
      <c r="AU39" s="71" t="s">
        <v>627</v>
      </c>
      <c r="AV39" s="143"/>
      <c r="AW39" s="149"/>
      <c r="AX39" s="73" t="s">
        <v>627</v>
      </c>
      <c r="AY39" s="148" t="s">
        <v>627</v>
      </c>
      <c r="AZ39" s="71"/>
      <c r="BA39" s="143"/>
      <c r="BB39" s="149" t="s">
        <v>627</v>
      </c>
      <c r="BC39" s="73" t="s">
        <v>627</v>
      </c>
      <c r="BD39" s="148"/>
      <c r="BE39" s="71"/>
      <c r="BF39" s="143" t="s">
        <v>627</v>
      </c>
      <c r="BG39" s="149" t="s">
        <v>627</v>
      </c>
      <c r="BH39" s="73"/>
      <c r="BI39" s="148"/>
      <c r="BJ39" s="71" t="s">
        <v>627</v>
      </c>
      <c r="BK39" s="143" t="s">
        <v>627</v>
      </c>
      <c r="BL39" s="149"/>
      <c r="BM39" s="73"/>
      <c r="BN39" s="148" t="s">
        <v>627</v>
      </c>
      <c r="BO39" s="71" t="s">
        <v>627</v>
      </c>
      <c r="BP39" s="50"/>
    </row>
    <row r="40" spans="2:68" ht="99.95" customHeight="1" x14ac:dyDescent="0.2">
      <c r="B40" s="51"/>
      <c r="C40" s="64"/>
      <c r="D40" s="149" t="s">
        <v>627</v>
      </c>
      <c r="E40" s="73">
        <v>6</v>
      </c>
      <c r="F40" s="148" t="s">
        <v>537</v>
      </c>
      <c r="G40" s="71" t="s">
        <v>721</v>
      </c>
      <c r="H40" s="143" t="s">
        <v>572</v>
      </c>
      <c r="I40" s="149" t="s">
        <v>627</v>
      </c>
      <c r="J40" s="73" t="s">
        <v>627</v>
      </c>
      <c r="K40" s="148" t="s">
        <v>630</v>
      </c>
      <c r="L40" s="71"/>
      <c r="M40" s="143">
        <v>1</v>
      </c>
      <c r="N40" s="149" t="s">
        <v>524</v>
      </c>
      <c r="O40" s="73">
        <v>44562</v>
      </c>
      <c r="P40" s="148">
        <v>44595</v>
      </c>
      <c r="Q40" s="71">
        <v>1</v>
      </c>
      <c r="R40" s="143">
        <v>100</v>
      </c>
      <c r="S40" s="149" t="s">
        <v>627</v>
      </c>
      <c r="T40" s="73"/>
      <c r="U40" s="148"/>
      <c r="V40" s="71" t="s">
        <v>627</v>
      </c>
      <c r="W40" s="143" t="s">
        <v>627</v>
      </c>
      <c r="X40" s="149">
        <v>1</v>
      </c>
      <c r="Y40" s="73">
        <v>1</v>
      </c>
      <c r="Z40" s="148" t="s">
        <v>722</v>
      </c>
      <c r="AA40" s="71" t="s">
        <v>627</v>
      </c>
      <c r="AB40" s="143"/>
      <c r="AC40" s="149"/>
      <c r="AD40" s="73" t="s">
        <v>627</v>
      </c>
      <c r="AE40" s="148" t="s">
        <v>627</v>
      </c>
      <c r="AF40" s="71"/>
      <c r="AG40" s="143"/>
      <c r="AH40" s="149" t="s">
        <v>627</v>
      </c>
      <c r="AI40" s="73" t="s">
        <v>627</v>
      </c>
      <c r="AJ40" s="148"/>
      <c r="AK40" s="71"/>
      <c r="AL40" s="143" t="s">
        <v>627</v>
      </c>
      <c r="AM40" s="149" t="s">
        <v>627</v>
      </c>
      <c r="AN40" s="73"/>
      <c r="AO40" s="148"/>
      <c r="AP40" s="71" t="s">
        <v>627</v>
      </c>
      <c r="AQ40" s="143" t="s">
        <v>627</v>
      </c>
      <c r="AR40" s="149"/>
      <c r="AS40" s="73"/>
      <c r="AT40" s="148" t="s">
        <v>627</v>
      </c>
      <c r="AU40" s="71" t="s">
        <v>627</v>
      </c>
      <c r="AV40" s="143"/>
      <c r="AW40" s="149"/>
      <c r="AX40" s="73" t="s">
        <v>627</v>
      </c>
      <c r="AY40" s="148" t="s">
        <v>627</v>
      </c>
      <c r="AZ40" s="71"/>
      <c r="BA40" s="143"/>
      <c r="BB40" s="149" t="s">
        <v>627</v>
      </c>
      <c r="BC40" s="73" t="s">
        <v>627</v>
      </c>
      <c r="BD40" s="148"/>
      <c r="BE40" s="71"/>
      <c r="BF40" s="143" t="s">
        <v>627</v>
      </c>
      <c r="BG40" s="149" t="s">
        <v>627</v>
      </c>
      <c r="BH40" s="73"/>
      <c r="BI40" s="148"/>
      <c r="BJ40" s="71" t="s">
        <v>627</v>
      </c>
      <c r="BK40" s="143" t="s">
        <v>627</v>
      </c>
      <c r="BL40" s="149"/>
      <c r="BM40" s="73"/>
      <c r="BN40" s="148" t="s">
        <v>627</v>
      </c>
      <c r="BO40" s="71" t="s">
        <v>627</v>
      </c>
      <c r="BP40" s="50"/>
    </row>
    <row r="41" spans="2:68" ht="99.95" customHeight="1" x14ac:dyDescent="0.2">
      <c r="B41" s="51"/>
      <c r="C41" s="64"/>
      <c r="D41" s="149" t="s">
        <v>627</v>
      </c>
      <c r="E41" s="73">
        <v>6</v>
      </c>
      <c r="F41" s="148" t="s">
        <v>537</v>
      </c>
      <c r="G41" s="71" t="s">
        <v>723</v>
      </c>
      <c r="H41" s="143" t="s">
        <v>578</v>
      </c>
      <c r="I41" s="149" t="s">
        <v>627</v>
      </c>
      <c r="J41" s="73" t="s">
        <v>627</v>
      </c>
      <c r="K41" s="148" t="s">
        <v>630</v>
      </c>
      <c r="L41" s="71"/>
      <c r="M41" s="143">
        <v>15</v>
      </c>
      <c r="N41" s="149" t="s">
        <v>524</v>
      </c>
      <c r="O41" s="73">
        <v>44766</v>
      </c>
      <c r="P41" s="148">
        <v>44895</v>
      </c>
      <c r="Q41" s="71">
        <v>0</v>
      </c>
      <c r="R41" s="143">
        <v>0</v>
      </c>
      <c r="S41" s="149" t="s">
        <v>627</v>
      </c>
      <c r="T41" s="73"/>
      <c r="U41" s="148"/>
      <c r="V41" s="71" t="s">
        <v>627</v>
      </c>
      <c r="W41" s="143" t="s">
        <v>627</v>
      </c>
      <c r="X41" s="149"/>
      <c r="Y41" s="73"/>
      <c r="Z41" s="148" t="s">
        <v>627</v>
      </c>
      <c r="AA41" s="71" t="s">
        <v>627</v>
      </c>
      <c r="AB41" s="143"/>
      <c r="AC41" s="149"/>
      <c r="AD41" s="73" t="s">
        <v>627</v>
      </c>
      <c r="AE41" s="148" t="s">
        <v>627</v>
      </c>
      <c r="AF41" s="71"/>
      <c r="AG41" s="143"/>
      <c r="AH41" s="149" t="s">
        <v>675</v>
      </c>
      <c r="AI41" s="73" t="s">
        <v>627</v>
      </c>
      <c r="AJ41" s="148"/>
      <c r="AK41" s="71"/>
      <c r="AL41" s="143" t="s">
        <v>627</v>
      </c>
      <c r="AM41" s="149" t="s">
        <v>627</v>
      </c>
      <c r="AN41" s="73">
        <v>5</v>
      </c>
      <c r="AO41" s="148"/>
      <c r="AP41" s="71" t="s">
        <v>627</v>
      </c>
      <c r="AQ41" s="143" t="s">
        <v>627</v>
      </c>
      <c r="AR41" s="149"/>
      <c r="AS41" s="73"/>
      <c r="AT41" s="148" t="s">
        <v>627</v>
      </c>
      <c r="AU41" s="71" t="s">
        <v>627</v>
      </c>
      <c r="AV41" s="143">
        <v>5</v>
      </c>
      <c r="AW41" s="149"/>
      <c r="AX41" s="73" t="s">
        <v>627</v>
      </c>
      <c r="AY41" s="148" t="s">
        <v>627</v>
      </c>
      <c r="AZ41" s="71"/>
      <c r="BA41" s="143"/>
      <c r="BB41" s="149" t="s">
        <v>627</v>
      </c>
      <c r="BC41" s="73" t="s">
        <v>627</v>
      </c>
      <c r="BD41" s="148"/>
      <c r="BE41" s="71"/>
      <c r="BF41" s="143" t="s">
        <v>627</v>
      </c>
      <c r="BG41" s="149" t="s">
        <v>627</v>
      </c>
      <c r="BH41" s="73">
        <v>5</v>
      </c>
      <c r="BI41" s="148"/>
      <c r="BJ41" s="71" t="s">
        <v>627</v>
      </c>
      <c r="BK41" s="143" t="s">
        <v>627</v>
      </c>
      <c r="BL41" s="149"/>
      <c r="BM41" s="73"/>
      <c r="BN41" s="148" t="s">
        <v>627</v>
      </c>
      <c r="BO41" s="71" t="s">
        <v>627</v>
      </c>
      <c r="BP41" s="50"/>
    </row>
    <row r="42" spans="2:68" ht="99.95" customHeight="1" x14ac:dyDescent="0.2">
      <c r="B42" s="51"/>
      <c r="C42" s="64"/>
      <c r="D42" s="149" t="s">
        <v>627</v>
      </c>
      <c r="E42" s="73">
        <v>6</v>
      </c>
      <c r="F42" s="148" t="s">
        <v>537</v>
      </c>
      <c r="G42" s="71" t="s">
        <v>724</v>
      </c>
      <c r="H42" s="143" t="s">
        <v>575</v>
      </c>
      <c r="I42" s="149" t="s">
        <v>627</v>
      </c>
      <c r="J42" s="73" t="s">
        <v>627</v>
      </c>
      <c r="K42" s="148" t="s">
        <v>630</v>
      </c>
      <c r="L42" s="71"/>
      <c r="M42" s="143">
        <v>3</v>
      </c>
      <c r="N42" s="149" t="s">
        <v>524</v>
      </c>
      <c r="O42" s="73">
        <v>44687</v>
      </c>
      <c r="P42" s="148">
        <v>44722</v>
      </c>
      <c r="Q42" s="71">
        <v>0</v>
      </c>
      <c r="R42" s="143">
        <v>0</v>
      </c>
      <c r="S42" s="149" t="s">
        <v>627</v>
      </c>
      <c r="T42" s="73"/>
      <c r="U42" s="148"/>
      <c r="V42" s="71" t="s">
        <v>627</v>
      </c>
      <c r="W42" s="143" t="s">
        <v>627</v>
      </c>
      <c r="X42" s="149"/>
      <c r="Y42" s="73"/>
      <c r="Z42" s="148" t="s">
        <v>627</v>
      </c>
      <c r="AA42" s="71" t="s">
        <v>627</v>
      </c>
      <c r="AB42" s="143"/>
      <c r="AC42" s="149"/>
      <c r="AD42" s="73" t="s">
        <v>627</v>
      </c>
      <c r="AE42" s="148" t="s">
        <v>627</v>
      </c>
      <c r="AF42" s="71"/>
      <c r="AG42" s="143"/>
      <c r="AH42" s="149" t="s">
        <v>675</v>
      </c>
      <c r="AI42" s="73" t="s">
        <v>627</v>
      </c>
      <c r="AJ42" s="148"/>
      <c r="AK42" s="71"/>
      <c r="AL42" s="143" t="s">
        <v>725</v>
      </c>
      <c r="AM42" s="149" t="s">
        <v>634</v>
      </c>
      <c r="AN42" s="73">
        <v>3</v>
      </c>
      <c r="AO42" s="148"/>
      <c r="AP42" s="71" t="s">
        <v>627</v>
      </c>
      <c r="AQ42" s="143" t="s">
        <v>627</v>
      </c>
      <c r="AR42" s="149"/>
      <c r="AS42" s="73"/>
      <c r="AT42" s="148" t="s">
        <v>627</v>
      </c>
      <c r="AU42" s="71" t="s">
        <v>627</v>
      </c>
      <c r="AV42" s="143"/>
      <c r="AW42" s="149"/>
      <c r="AX42" s="73" t="s">
        <v>627</v>
      </c>
      <c r="AY42" s="148" t="s">
        <v>627</v>
      </c>
      <c r="AZ42" s="71"/>
      <c r="BA42" s="143"/>
      <c r="BB42" s="149" t="s">
        <v>627</v>
      </c>
      <c r="BC42" s="73" t="s">
        <v>627</v>
      </c>
      <c r="BD42" s="148"/>
      <c r="BE42" s="71"/>
      <c r="BF42" s="143" t="s">
        <v>627</v>
      </c>
      <c r="BG42" s="149" t="s">
        <v>627</v>
      </c>
      <c r="BH42" s="73"/>
      <c r="BI42" s="148"/>
      <c r="BJ42" s="71" t="s">
        <v>627</v>
      </c>
      <c r="BK42" s="143" t="s">
        <v>627</v>
      </c>
      <c r="BL42" s="149"/>
      <c r="BM42" s="73"/>
      <c r="BN42" s="148" t="s">
        <v>627</v>
      </c>
      <c r="BO42" s="71" t="s">
        <v>627</v>
      </c>
      <c r="BP42" s="50"/>
    </row>
    <row r="43" spans="2:68" ht="99.95" customHeight="1" x14ac:dyDescent="0.2">
      <c r="B43" s="51"/>
      <c r="C43" s="64"/>
      <c r="D43" s="149" t="s">
        <v>627</v>
      </c>
      <c r="E43" s="73">
        <v>6</v>
      </c>
      <c r="F43" s="148" t="s">
        <v>537</v>
      </c>
      <c r="G43" s="71" t="s">
        <v>726</v>
      </c>
      <c r="H43" s="143" t="s">
        <v>577</v>
      </c>
      <c r="I43" s="149" t="s">
        <v>627</v>
      </c>
      <c r="J43" s="73" t="s">
        <v>627</v>
      </c>
      <c r="K43" s="148" t="s">
        <v>639</v>
      </c>
      <c r="L43" s="71">
        <v>5</v>
      </c>
      <c r="M43" s="143">
        <v>5</v>
      </c>
      <c r="N43" s="149" t="s">
        <v>524</v>
      </c>
      <c r="O43" s="73">
        <v>44711</v>
      </c>
      <c r="P43" s="148">
        <v>44742</v>
      </c>
      <c r="Q43" s="71">
        <v>0</v>
      </c>
      <c r="R43" s="143">
        <v>0</v>
      </c>
      <c r="S43" s="149" t="s">
        <v>627</v>
      </c>
      <c r="T43" s="73"/>
      <c r="U43" s="148"/>
      <c r="V43" s="71" t="s">
        <v>627</v>
      </c>
      <c r="W43" s="143" t="s">
        <v>627</v>
      </c>
      <c r="X43" s="149"/>
      <c r="Y43" s="73"/>
      <c r="Z43" s="148" t="s">
        <v>627</v>
      </c>
      <c r="AA43" s="71" t="s">
        <v>627</v>
      </c>
      <c r="AB43" s="143"/>
      <c r="AC43" s="149"/>
      <c r="AD43" s="73" t="s">
        <v>627</v>
      </c>
      <c r="AE43" s="148" t="s">
        <v>627</v>
      </c>
      <c r="AF43" s="71"/>
      <c r="AG43" s="143"/>
      <c r="AH43" s="149" t="s">
        <v>675</v>
      </c>
      <c r="AI43" s="73" t="s">
        <v>627</v>
      </c>
      <c r="AJ43" s="148"/>
      <c r="AK43" s="71"/>
      <c r="AL43" s="143" t="s">
        <v>627</v>
      </c>
      <c r="AM43" s="149" t="s">
        <v>627</v>
      </c>
      <c r="AN43" s="73">
        <v>5</v>
      </c>
      <c r="AO43" s="148"/>
      <c r="AP43" s="71" t="s">
        <v>627</v>
      </c>
      <c r="AQ43" s="143" t="s">
        <v>627</v>
      </c>
      <c r="AR43" s="149"/>
      <c r="AS43" s="73"/>
      <c r="AT43" s="148" t="s">
        <v>627</v>
      </c>
      <c r="AU43" s="71" t="s">
        <v>627</v>
      </c>
      <c r="AV43" s="143"/>
      <c r="AW43" s="149"/>
      <c r="AX43" s="73" t="s">
        <v>627</v>
      </c>
      <c r="AY43" s="148" t="s">
        <v>627</v>
      </c>
      <c r="AZ43" s="71"/>
      <c r="BA43" s="143"/>
      <c r="BB43" s="149" t="s">
        <v>627</v>
      </c>
      <c r="BC43" s="73" t="s">
        <v>627</v>
      </c>
      <c r="BD43" s="148"/>
      <c r="BE43" s="71"/>
      <c r="BF43" s="143" t="s">
        <v>627</v>
      </c>
      <c r="BG43" s="149" t="s">
        <v>627</v>
      </c>
      <c r="BH43" s="73"/>
      <c r="BI43" s="148"/>
      <c r="BJ43" s="71" t="s">
        <v>627</v>
      </c>
      <c r="BK43" s="143" t="s">
        <v>627</v>
      </c>
      <c r="BL43" s="149"/>
      <c r="BM43" s="73"/>
      <c r="BN43" s="148" t="s">
        <v>627</v>
      </c>
      <c r="BO43" s="71" t="s">
        <v>627</v>
      </c>
      <c r="BP43" s="50"/>
    </row>
    <row r="44" spans="2:68" ht="99.95" customHeight="1" x14ac:dyDescent="0.2">
      <c r="B44" s="51"/>
      <c r="C44" s="64"/>
      <c r="D44" s="149" t="s">
        <v>627</v>
      </c>
      <c r="E44" s="73">
        <v>7</v>
      </c>
      <c r="F44" s="148" t="s">
        <v>534</v>
      </c>
      <c r="G44" s="71" t="s">
        <v>727</v>
      </c>
      <c r="H44" s="143" t="s">
        <v>551</v>
      </c>
      <c r="I44" s="149" t="s">
        <v>232</v>
      </c>
      <c r="J44" s="73" t="s">
        <v>627</v>
      </c>
      <c r="K44" s="148" t="s">
        <v>630</v>
      </c>
      <c r="L44" s="71"/>
      <c r="M44" s="143">
        <v>800</v>
      </c>
      <c r="N44" s="149" t="s">
        <v>530</v>
      </c>
      <c r="O44" s="73">
        <v>44593</v>
      </c>
      <c r="P44" s="148">
        <v>44895</v>
      </c>
      <c r="Q44" s="71">
        <v>240</v>
      </c>
      <c r="R44" s="143">
        <v>30</v>
      </c>
      <c r="S44" s="149" t="s">
        <v>627</v>
      </c>
      <c r="T44" s="73"/>
      <c r="U44" s="148"/>
      <c r="V44" s="71" t="s">
        <v>627</v>
      </c>
      <c r="W44" s="143" t="s">
        <v>627</v>
      </c>
      <c r="X44" s="149">
        <v>80</v>
      </c>
      <c r="Y44" s="73">
        <v>80</v>
      </c>
      <c r="Z44" s="148" t="s">
        <v>728</v>
      </c>
      <c r="AA44" s="71" t="s">
        <v>627</v>
      </c>
      <c r="AB44" s="143">
        <v>80</v>
      </c>
      <c r="AC44" s="149">
        <v>80</v>
      </c>
      <c r="AD44" s="73" t="s">
        <v>728</v>
      </c>
      <c r="AE44" s="148" t="s">
        <v>627</v>
      </c>
      <c r="AF44" s="71">
        <v>80</v>
      </c>
      <c r="AG44" s="143">
        <v>80</v>
      </c>
      <c r="AH44" s="149" t="s">
        <v>728</v>
      </c>
      <c r="AI44" s="73" t="s">
        <v>655</v>
      </c>
      <c r="AJ44" s="148">
        <v>0</v>
      </c>
      <c r="AK44" s="71"/>
      <c r="AL44" s="143" t="s">
        <v>729</v>
      </c>
      <c r="AM44" s="149" t="s">
        <v>634</v>
      </c>
      <c r="AN44" s="73">
        <v>0</v>
      </c>
      <c r="AO44" s="148"/>
      <c r="AP44" s="71" t="s">
        <v>627</v>
      </c>
      <c r="AQ44" s="143" t="s">
        <v>627</v>
      </c>
      <c r="AR44" s="149">
        <v>0</v>
      </c>
      <c r="AS44" s="73"/>
      <c r="AT44" s="148" t="s">
        <v>627</v>
      </c>
      <c r="AU44" s="71" t="s">
        <v>627</v>
      </c>
      <c r="AV44" s="143">
        <v>125</v>
      </c>
      <c r="AW44" s="149"/>
      <c r="AX44" s="73" t="s">
        <v>627</v>
      </c>
      <c r="AY44" s="148" t="s">
        <v>627</v>
      </c>
      <c r="AZ44" s="71">
        <v>125</v>
      </c>
      <c r="BA44" s="143"/>
      <c r="BB44" s="149" t="s">
        <v>627</v>
      </c>
      <c r="BC44" s="73" t="s">
        <v>627</v>
      </c>
      <c r="BD44" s="148">
        <v>125</v>
      </c>
      <c r="BE44" s="71"/>
      <c r="BF44" s="143" t="s">
        <v>627</v>
      </c>
      <c r="BG44" s="149" t="s">
        <v>627</v>
      </c>
      <c r="BH44" s="73">
        <v>125</v>
      </c>
      <c r="BI44" s="148"/>
      <c r="BJ44" s="71" t="s">
        <v>627</v>
      </c>
      <c r="BK44" s="143" t="s">
        <v>627</v>
      </c>
      <c r="BL44" s="149">
        <v>60</v>
      </c>
      <c r="BM44" s="73"/>
      <c r="BN44" s="148" t="s">
        <v>627</v>
      </c>
      <c r="BO44" s="71" t="s">
        <v>627</v>
      </c>
      <c r="BP44" s="50"/>
    </row>
    <row r="45" spans="2:68" ht="99.95" customHeight="1" x14ac:dyDescent="0.2">
      <c r="B45" s="51"/>
      <c r="C45" s="64"/>
      <c r="D45" s="149" t="s">
        <v>627</v>
      </c>
      <c r="E45" s="73">
        <v>8</v>
      </c>
      <c r="F45" s="148" t="s">
        <v>541</v>
      </c>
      <c r="G45" s="71" t="s">
        <v>730</v>
      </c>
      <c r="H45" s="143" t="s">
        <v>558</v>
      </c>
      <c r="I45" s="149" t="s">
        <v>232</v>
      </c>
      <c r="J45" s="73" t="s">
        <v>627</v>
      </c>
      <c r="K45" s="148" t="s">
        <v>630</v>
      </c>
      <c r="L45" s="71"/>
      <c r="M45" s="143">
        <v>1</v>
      </c>
      <c r="N45" s="149" t="s">
        <v>507</v>
      </c>
      <c r="O45" s="73">
        <v>44593</v>
      </c>
      <c r="P45" s="148">
        <v>44681</v>
      </c>
      <c r="Q45" s="71">
        <v>1</v>
      </c>
      <c r="R45" s="143">
        <v>100</v>
      </c>
      <c r="S45" s="149" t="s">
        <v>627</v>
      </c>
      <c r="T45" s="73"/>
      <c r="U45" s="148"/>
      <c r="V45" s="71" t="s">
        <v>627</v>
      </c>
      <c r="W45" s="143" t="s">
        <v>627</v>
      </c>
      <c r="X45" s="149"/>
      <c r="Y45" s="73"/>
      <c r="Z45" s="148" t="s">
        <v>627</v>
      </c>
      <c r="AA45" s="71" t="s">
        <v>627</v>
      </c>
      <c r="AB45" s="143"/>
      <c r="AC45" s="149"/>
      <c r="AD45" s="73" t="s">
        <v>627</v>
      </c>
      <c r="AE45" s="148" t="s">
        <v>627</v>
      </c>
      <c r="AF45" s="71">
        <v>1</v>
      </c>
      <c r="AG45" s="143"/>
      <c r="AH45" s="149" t="s">
        <v>731</v>
      </c>
      <c r="AI45" s="73" t="s">
        <v>732</v>
      </c>
      <c r="AJ45" s="148"/>
      <c r="AK45" s="71">
        <v>1</v>
      </c>
      <c r="AL45" s="143" t="s">
        <v>733</v>
      </c>
      <c r="AM45" s="149" t="s">
        <v>734</v>
      </c>
      <c r="AN45" s="73"/>
      <c r="AO45" s="148"/>
      <c r="AP45" s="71" t="s">
        <v>627</v>
      </c>
      <c r="AQ45" s="143" t="s">
        <v>627</v>
      </c>
      <c r="AR45" s="149"/>
      <c r="AS45" s="73"/>
      <c r="AT45" s="148" t="s">
        <v>627</v>
      </c>
      <c r="AU45" s="71" t="s">
        <v>627</v>
      </c>
      <c r="AV45" s="143"/>
      <c r="AW45" s="149"/>
      <c r="AX45" s="73" t="s">
        <v>627</v>
      </c>
      <c r="AY45" s="148" t="s">
        <v>627</v>
      </c>
      <c r="AZ45" s="71"/>
      <c r="BA45" s="143"/>
      <c r="BB45" s="149" t="s">
        <v>627</v>
      </c>
      <c r="BC45" s="73" t="s">
        <v>627</v>
      </c>
      <c r="BD45" s="148"/>
      <c r="BE45" s="71"/>
      <c r="BF45" s="143" t="s">
        <v>627</v>
      </c>
      <c r="BG45" s="149" t="s">
        <v>627</v>
      </c>
      <c r="BH45" s="73"/>
      <c r="BI45" s="148"/>
      <c r="BJ45" s="71" t="s">
        <v>627</v>
      </c>
      <c r="BK45" s="143" t="s">
        <v>627</v>
      </c>
      <c r="BL45" s="149"/>
      <c r="BM45" s="73"/>
      <c r="BN45" s="148" t="s">
        <v>627</v>
      </c>
      <c r="BO45" s="71" t="s">
        <v>627</v>
      </c>
      <c r="BP45" s="50"/>
    </row>
    <row r="46" spans="2:68" ht="99.95" customHeight="1" x14ac:dyDescent="0.2">
      <c r="B46" s="51"/>
      <c r="C46" s="64"/>
      <c r="D46" s="149" t="s">
        <v>627</v>
      </c>
      <c r="E46" s="73">
        <v>8</v>
      </c>
      <c r="F46" s="148" t="s">
        <v>541</v>
      </c>
      <c r="G46" s="71" t="s">
        <v>735</v>
      </c>
      <c r="H46" s="143" t="s">
        <v>559</v>
      </c>
      <c r="I46" s="149" t="s">
        <v>232</v>
      </c>
      <c r="J46" s="73" t="s">
        <v>627</v>
      </c>
      <c r="K46" s="148" t="s">
        <v>630</v>
      </c>
      <c r="L46" s="71"/>
      <c r="M46" s="143">
        <v>1</v>
      </c>
      <c r="N46" s="149" t="s">
        <v>507</v>
      </c>
      <c r="O46" s="73">
        <v>44593</v>
      </c>
      <c r="P46" s="148">
        <v>44834</v>
      </c>
      <c r="Q46" s="71">
        <v>0</v>
      </c>
      <c r="R46" s="143">
        <v>0</v>
      </c>
      <c r="S46" s="149" t="s">
        <v>627</v>
      </c>
      <c r="T46" s="73"/>
      <c r="U46" s="148"/>
      <c r="V46" s="71" t="s">
        <v>627</v>
      </c>
      <c r="W46" s="143" t="s">
        <v>627</v>
      </c>
      <c r="X46" s="149"/>
      <c r="Y46" s="73"/>
      <c r="Z46" s="148" t="s">
        <v>627</v>
      </c>
      <c r="AA46" s="71" t="s">
        <v>627</v>
      </c>
      <c r="AB46" s="143"/>
      <c r="AC46" s="149"/>
      <c r="AD46" s="73" t="s">
        <v>627</v>
      </c>
      <c r="AE46" s="148" t="s">
        <v>627</v>
      </c>
      <c r="AF46" s="71"/>
      <c r="AG46" s="143"/>
      <c r="AH46" s="149" t="s">
        <v>736</v>
      </c>
      <c r="AI46" s="73" t="s">
        <v>655</v>
      </c>
      <c r="AJ46" s="148"/>
      <c r="AK46" s="71"/>
      <c r="AL46" s="143" t="s">
        <v>737</v>
      </c>
      <c r="AM46" s="149" t="s">
        <v>634</v>
      </c>
      <c r="AN46" s="73"/>
      <c r="AO46" s="148"/>
      <c r="AP46" s="71" t="s">
        <v>627</v>
      </c>
      <c r="AQ46" s="143" t="s">
        <v>627</v>
      </c>
      <c r="AR46" s="149"/>
      <c r="AS46" s="73"/>
      <c r="AT46" s="148" t="s">
        <v>627</v>
      </c>
      <c r="AU46" s="71" t="s">
        <v>627</v>
      </c>
      <c r="AV46" s="143"/>
      <c r="AW46" s="149"/>
      <c r="AX46" s="73" t="s">
        <v>627</v>
      </c>
      <c r="AY46" s="148" t="s">
        <v>627</v>
      </c>
      <c r="AZ46" s="71">
        <v>1</v>
      </c>
      <c r="BA46" s="143"/>
      <c r="BB46" s="149" t="s">
        <v>627</v>
      </c>
      <c r="BC46" s="73" t="s">
        <v>627</v>
      </c>
      <c r="BD46" s="148"/>
      <c r="BE46" s="71"/>
      <c r="BF46" s="143" t="s">
        <v>627</v>
      </c>
      <c r="BG46" s="149" t="s">
        <v>627</v>
      </c>
      <c r="BH46" s="73"/>
      <c r="BI46" s="148"/>
      <c r="BJ46" s="71" t="s">
        <v>627</v>
      </c>
      <c r="BK46" s="143" t="s">
        <v>627</v>
      </c>
      <c r="BL46" s="149"/>
      <c r="BM46" s="73"/>
      <c r="BN46" s="148" t="s">
        <v>627</v>
      </c>
      <c r="BO46" s="71" t="s">
        <v>627</v>
      </c>
      <c r="BP46" s="50"/>
    </row>
    <row r="47" spans="2:68" ht="99.95" customHeight="1" x14ac:dyDescent="0.2">
      <c r="B47" s="51"/>
      <c r="C47" s="64"/>
      <c r="D47" s="149" t="s">
        <v>627</v>
      </c>
      <c r="E47" s="73">
        <v>8</v>
      </c>
      <c r="F47" s="148" t="s">
        <v>541</v>
      </c>
      <c r="G47" s="71" t="s">
        <v>738</v>
      </c>
      <c r="H47" s="143" t="s">
        <v>560</v>
      </c>
      <c r="I47" s="149" t="s">
        <v>627</v>
      </c>
      <c r="J47" s="73" t="s">
        <v>627</v>
      </c>
      <c r="K47" s="148" t="s">
        <v>630</v>
      </c>
      <c r="L47" s="71"/>
      <c r="M47" s="143">
        <v>1</v>
      </c>
      <c r="N47" s="149" t="s">
        <v>507</v>
      </c>
      <c r="O47" s="73">
        <v>44593</v>
      </c>
      <c r="P47" s="148">
        <v>44834</v>
      </c>
      <c r="Q47" s="71">
        <v>0</v>
      </c>
      <c r="R47" s="143">
        <v>0</v>
      </c>
      <c r="S47" s="149" t="s">
        <v>627</v>
      </c>
      <c r="T47" s="73"/>
      <c r="U47" s="148"/>
      <c r="V47" s="71" t="s">
        <v>627</v>
      </c>
      <c r="W47" s="143" t="s">
        <v>627</v>
      </c>
      <c r="X47" s="149"/>
      <c r="Y47" s="73"/>
      <c r="Z47" s="148" t="s">
        <v>627</v>
      </c>
      <c r="AA47" s="71" t="s">
        <v>627</v>
      </c>
      <c r="AB47" s="143"/>
      <c r="AC47" s="149"/>
      <c r="AD47" s="73" t="s">
        <v>627</v>
      </c>
      <c r="AE47" s="148" t="s">
        <v>627</v>
      </c>
      <c r="AF47" s="71"/>
      <c r="AG47" s="143"/>
      <c r="AH47" s="149" t="s">
        <v>739</v>
      </c>
      <c r="AI47" s="73" t="s">
        <v>655</v>
      </c>
      <c r="AJ47" s="148"/>
      <c r="AK47" s="71"/>
      <c r="AL47" s="143" t="s">
        <v>740</v>
      </c>
      <c r="AM47" s="149" t="s">
        <v>634</v>
      </c>
      <c r="AN47" s="73"/>
      <c r="AO47" s="148"/>
      <c r="AP47" s="71" t="s">
        <v>627</v>
      </c>
      <c r="AQ47" s="143" t="s">
        <v>627</v>
      </c>
      <c r="AR47" s="149"/>
      <c r="AS47" s="73"/>
      <c r="AT47" s="148" t="s">
        <v>627</v>
      </c>
      <c r="AU47" s="71" t="s">
        <v>627</v>
      </c>
      <c r="AV47" s="143"/>
      <c r="AW47" s="149"/>
      <c r="AX47" s="73" t="s">
        <v>627</v>
      </c>
      <c r="AY47" s="148" t="s">
        <v>627</v>
      </c>
      <c r="AZ47" s="71">
        <v>1</v>
      </c>
      <c r="BA47" s="143"/>
      <c r="BB47" s="149" t="s">
        <v>627</v>
      </c>
      <c r="BC47" s="73" t="s">
        <v>627</v>
      </c>
      <c r="BD47" s="148"/>
      <c r="BE47" s="71"/>
      <c r="BF47" s="143" t="s">
        <v>627</v>
      </c>
      <c r="BG47" s="149" t="s">
        <v>627</v>
      </c>
      <c r="BH47" s="73"/>
      <c r="BI47" s="148"/>
      <c r="BJ47" s="71" t="s">
        <v>627</v>
      </c>
      <c r="BK47" s="143" t="s">
        <v>627</v>
      </c>
      <c r="BL47" s="149"/>
      <c r="BM47" s="73"/>
      <c r="BN47" s="148" t="s">
        <v>627</v>
      </c>
      <c r="BO47" s="71" t="s">
        <v>627</v>
      </c>
      <c r="BP47" s="50"/>
    </row>
    <row r="48" spans="2:68" ht="99.95" customHeight="1" x14ac:dyDescent="0.2">
      <c r="B48" s="51"/>
      <c r="C48" s="64"/>
      <c r="D48" s="149" t="s">
        <v>627</v>
      </c>
      <c r="E48" s="73">
        <v>8</v>
      </c>
      <c r="F48" s="148" t="s">
        <v>541</v>
      </c>
      <c r="G48" s="71" t="s">
        <v>741</v>
      </c>
      <c r="H48" s="143" t="s">
        <v>561</v>
      </c>
      <c r="I48" s="149" t="s">
        <v>627</v>
      </c>
      <c r="J48" s="73" t="s">
        <v>627</v>
      </c>
      <c r="K48" s="148" t="s">
        <v>639</v>
      </c>
      <c r="L48" s="71">
        <v>1</v>
      </c>
      <c r="M48" s="143">
        <v>1</v>
      </c>
      <c r="N48" s="149" t="s">
        <v>507</v>
      </c>
      <c r="O48" s="73">
        <v>44774</v>
      </c>
      <c r="P48" s="148">
        <v>44865</v>
      </c>
      <c r="Q48" s="71">
        <v>0</v>
      </c>
      <c r="R48" s="143">
        <v>0</v>
      </c>
      <c r="S48" s="149" t="s">
        <v>627</v>
      </c>
      <c r="T48" s="73"/>
      <c r="U48" s="148"/>
      <c r="V48" s="71" t="s">
        <v>627</v>
      </c>
      <c r="W48" s="143" t="s">
        <v>627</v>
      </c>
      <c r="X48" s="149"/>
      <c r="Y48" s="73"/>
      <c r="Z48" s="148" t="s">
        <v>627</v>
      </c>
      <c r="AA48" s="71" t="s">
        <v>627</v>
      </c>
      <c r="AB48" s="143"/>
      <c r="AC48" s="149"/>
      <c r="AD48" s="73" t="s">
        <v>627</v>
      </c>
      <c r="AE48" s="148" t="s">
        <v>627</v>
      </c>
      <c r="AF48" s="71"/>
      <c r="AG48" s="143"/>
      <c r="AH48" s="149" t="s">
        <v>742</v>
      </c>
      <c r="AI48" s="73" t="s">
        <v>627</v>
      </c>
      <c r="AJ48" s="148"/>
      <c r="AK48" s="71"/>
      <c r="AL48" s="143" t="s">
        <v>742</v>
      </c>
      <c r="AM48" s="149" t="s">
        <v>743</v>
      </c>
      <c r="AN48" s="73"/>
      <c r="AO48" s="148"/>
      <c r="AP48" s="71" t="s">
        <v>627</v>
      </c>
      <c r="AQ48" s="143" t="s">
        <v>627</v>
      </c>
      <c r="AR48" s="149"/>
      <c r="AS48" s="73"/>
      <c r="AT48" s="148" t="s">
        <v>627</v>
      </c>
      <c r="AU48" s="71" t="s">
        <v>627</v>
      </c>
      <c r="AV48" s="143"/>
      <c r="AW48" s="149"/>
      <c r="AX48" s="73" t="s">
        <v>627</v>
      </c>
      <c r="AY48" s="148" t="s">
        <v>627</v>
      </c>
      <c r="AZ48" s="71"/>
      <c r="BA48" s="143"/>
      <c r="BB48" s="149" t="s">
        <v>627</v>
      </c>
      <c r="BC48" s="73" t="s">
        <v>627</v>
      </c>
      <c r="BD48" s="148">
        <v>1</v>
      </c>
      <c r="BE48" s="71"/>
      <c r="BF48" s="143" t="s">
        <v>627</v>
      </c>
      <c r="BG48" s="149" t="s">
        <v>627</v>
      </c>
      <c r="BH48" s="73"/>
      <c r="BI48" s="148"/>
      <c r="BJ48" s="71" t="s">
        <v>627</v>
      </c>
      <c r="BK48" s="143" t="s">
        <v>627</v>
      </c>
      <c r="BL48" s="149"/>
      <c r="BM48" s="73"/>
      <c r="BN48" s="148" t="s">
        <v>627</v>
      </c>
      <c r="BO48" s="71" t="s">
        <v>627</v>
      </c>
      <c r="BP48" s="50"/>
    </row>
    <row r="49" spans="1:68" ht="99.95" customHeight="1" x14ac:dyDescent="0.2">
      <c r="B49" s="51"/>
      <c r="C49" s="64"/>
      <c r="D49" s="149" t="s">
        <v>627</v>
      </c>
      <c r="E49" s="73">
        <v>9</v>
      </c>
      <c r="F49" s="148" t="s">
        <v>512</v>
      </c>
      <c r="G49" s="71" t="s">
        <v>744</v>
      </c>
      <c r="H49" s="143" t="s">
        <v>562</v>
      </c>
      <c r="I49" s="149" t="s">
        <v>232</v>
      </c>
      <c r="J49" s="73" t="s">
        <v>627</v>
      </c>
      <c r="K49" s="148" t="s">
        <v>630</v>
      </c>
      <c r="L49" s="71"/>
      <c r="M49" s="143">
        <v>1</v>
      </c>
      <c r="N49" s="149" t="s">
        <v>535</v>
      </c>
      <c r="O49" s="73">
        <v>44593</v>
      </c>
      <c r="P49" s="148">
        <v>44681</v>
      </c>
      <c r="Q49" s="71">
        <v>1</v>
      </c>
      <c r="R49" s="143">
        <v>100</v>
      </c>
      <c r="S49" s="149" t="s">
        <v>627</v>
      </c>
      <c r="T49" s="73"/>
      <c r="U49" s="148"/>
      <c r="V49" s="71" t="s">
        <v>627</v>
      </c>
      <c r="W49" s="143" t="s">
        <v>627</v>
      </c>
      <c r="X49" s="149"/>
      <c r="Y49" s="73"/>
      <c r="Z49" s="148" t="s">
        <v>627</v>
      </c>
      <c r="AA49" s="71" t="s">
        <v>627</v>
      </c>
      <c r="AB49" s="143"/>
      <c r="AC49" s="149"/>
      <c r="AD49" s="73" t="s">
        <v>627</v>
      </c>
      <c r="AE49" s="148" t="s">
        <v>627</v>
      </c>
      <c r="AF49" s="71">
        <v>1</v>
      </c>
      <c r="AG49" s="143">
        <v>1</v>
      </c>
      <c r="AH49" s="149" t="s">
        <v>745</v>
      </c>
      <c r="AI49" s="73" t="s">
        <v>655</v>
      </c>
      <c r="AJ49" s="148"/>
      <c r="AK49" s="71"/>
      <c r="AL49" s="143" t="s">
        <v>746</v>
      </c>
      <c r="AM49" s="149" t="s">
        <v>707</v>
      </c>
      <c r="AN49" s="73"/>
      <c r="AO49" s="148"/>
      <c r="AP49" s="71" t="s">
        <v>627</v>
      </c>
      <c r="AQ49" s="143" t="s">
        <v>627</v>
      </c>
      <c r="AR49" s="149"/>
      <c r="AS49" s="73"/>
      <c r="AT49" s="148" t="s">
        <v>627</v>
      </c>
      <c r="AU49" s="71" t="s">
        <v>627</v>
      </c>
      <c r="AV49" s="143"/>
      <c r="AW49" s="149"/>
      <c r="AX49" s="73" t="s">
        <v>627</v>
      </c>
      <c r="AY49" s="148" t="s">
        <v>627</v>
      </c>
      <c r="AZ49" s="71"/>
      <c r="BA49" s="143"/>
      <c r="BB49" s="149" t="s">
        <v>627</v>
      </c>
      <c r="BC49" s="73" t="s">
        <v>627</v>
      </c>
      <c r="BD49" s="148"/>
      <c r="BE49" s="71"/>
      <c r="BF49" s="143" t="s">
        <v>627</v>
      </c>
      <c r="BG49" s="149" t="s">
        <v>627</v>
      </c>
      <c r="BH49" s="73"/>
      <c r="BI49" s="148"/>
      <c r="BJ49" s="71" t="s">
        <v>627</v>
      </c>
      <c r="BK49" s="143" t="s">
        <v>627</v>
      </c>
      <c r="BL49" s="149"/>
      <c r="BM49" s="73"/>
      <c r="BN49" s="148" t="s">
        <v>627</v>
      </c>
      <c r="BO49" s="71" t="s">
        <v>627</v>
      </c>
      <c r="BP49" s="50"/>
    </row>
    <row r="50" spans="1:68" ht="99.95" customHeight="1" x14ac:dyDescent="0.2">
      <c r="B50" s="51"/>
      <c r="C50" s="64"/>
      <c r="D50" s="149" t="s">
        <v>627</v>
      </c>
      <c r="E50" s="73">
        <v>9</v>
      </c>
      <c r="F50" s="148" t="s">
        <v>512</v>
      </c>
      <c r="G50" s="71" t="s">
        <v>747</v>
      </c>
      <c r="H50" s="143" t="s">
        <v>748</v>
      </c>
      <c r="I50" s="149" t="s">
        <v>232</v>
      </c>
      <c r="J50" s="73" t="s">
        <v>627</v>
      </c>
      <c r="K50" s="148" t="s">
        <v>630</v>
      </c>
      <c r="L50" s="71"/>
      <c r="M50" s="143">
        <v>1</v>
      </c>
      <c r="N50" s="149" t="s">
        <v>535</v>
      </c>
      <c r="O50" s="73">
        <v>44593</v>
      </c>
      <c r="P50" s="148">
        <v>44711</v>
      </c>
      <c r="Q50" s="71">
        <v>1</v>
      </c>
      <c r="R50" s="143">
        <v>100</v>
      </c>
      <c r="S50" s="149" t="s">
        <v>627</v>
      </c>
      <c r="T50" s="73"/>
      <c r="U50" s="148"/>
      <c r="V50" s="71" t="s">
        <v>627</v>
      </c>
      <c r="W50" s="143" t="s">
        <v>627</v>
      </c>
      <c r="X50" s="149"/>
      <c r="Y50" s="73"/>
      <c r="Z50" s="148" t="s">
        <v>627</v>
      </c>
      <c r="AA50" s="71" t="s">
        <v>627</v>
      </c>
      <c r="AB50" s="143"/>
      <c r="AC50" s="149"/>
      <c r="AD50" s="73" t="s">
        <v>627</v>
      </c>
      <c r="AE50" s="148" t="s">
        <v>627</v>
      </c>
      <c r="AF50" s="71"/>
      <c r="AG50" s="143"/>
      <c r="AH50" s="149" t="s">
        <v>749</v>
      </c>
      <c r="AI50" s="73" t="s">
        <v>750</v>
      </c>
      <c r="AJ50" s="148">
        <v>1</v>
      </c>
      <c r="AK50" s="71">
        <v>1</v>
      </c>
      <c r="AL50" s="143" t="s">
        <v>751</v>
      </c>
      <c r="AM50" s="149" t="s">
        <v>752</v>
      </c>
      <c r="AN50" s="73"/>
      <c r="AO50" s="148"/>
      <c r="AP50" s="71" t="s">
        <v>627</v>
      </c>
      <c r="AQ50" s="143" t="s">
        <v>627</v>
      </c>
      <c r="AR50" s="149"/>
      <c r="AS50" s="73"/>
      <c r="AT50" s="148" t="s">
        <v>627</v>
      </c>
      <c r="AU50" s="71" t="s">
        <v>627</v>
      </c>
      <c r="AV50" s="143"/>
      <c r="AW50" s="149"/>
      <c r="AX50" s="73" t="s">
        <v>627</v>
      </c>
      <c r="AY50" s="148" t="s">
        <v>627</v>
      </c>
      <c r="AZ50" s="71"/>
      <c r="BA50" s="143"/>
      <c r="BB50" s="149" t="s">
        <v>627</v>
      </c>
      <c r="BC50" s="73" t="s">
        <v>627</v>
      </c>
      <c r="BD50" s="148"/>
      <c r="BE50" s="71"/>
      <c r="BF50" s="143" t="s">
        <v>627</v>
      </c>
      <c r="BG50" s="149" t="s">
        <v>627</v>
      </c>
      <c r="BH50" s="73"/>
      <c r="BI50" s="148"/>
      <c r="BJ50" s="71" t="s">
        <v>627</v>
      </c>
      <c r="BK50" s="143" t="s">
        <v>627</v>
      </c>
      <c r="BL50" s="149"/>
      <c r="BM50" s="73"/>
      <c r="BN50" s="148" t="s">
        <v>627</v>
      </c>
      <c r="BO50" s="71" t="s">
        <v>627</v>
      </c>
      <c r="BP50" s="50"/>
    </row>
    <row r="51" spans="1:68" ht="99.95" customHeight="1" x14ac:dyDescent="0.2">
      <c r="B51" s="51"/>
      <c r="C51" s="64"/>
      <c r="D51" s="149" t="s">
        <v>627</v>
      </c>
      <c r="E51" s="73">
        <v>9</v>
      </c>
      <c r="F51" s="148" t="s">
        <v>512</v>
      </c>
      <c r="G51" s="71" t="s">
        <v>753</v>
      </c>
      <c r="H51" s="143" t="s">
        <v>563</v>
      </c>
      <c r="I51" s="149" t="s">
        <v>627</v>
      </c>
      <c r="J51" s="73" t="s">
        <v>627</v>
      </c>
      <c r="K51" s="148" t="s">
        <v>639</v>
      </c>
      <c r="L51" s="71">
        <v>1</v>
      </c>
      <c r="M51" s="143">
        <v>1</v>
      </c>
      <c r="N51" s="149" t="s">
        <v>535</v>
      </c>
      <c r="O51" s="73">
        <v>44652</v>
      </c>
      <c r="P51" s="148">
        <v>44895</v>
      </c>
      <c r="Q51" s="71">
        <v>0</v>
      </c>
      <c r="R51" s="143">
        <v>0</v>
      </c>
      <c r="S51" s="149" t="s">
        <v>627</v>
      </c>
      <c r="T51" s="73"/>
      <c r="U51" s="148"/>
      <c r="V51" s="71" t="s">
        <v>627</v>
      </c>
      <c r="W51" s="143" t="s">
        <v>627</v>
      </c>
      <c r="X51" s="149"/>
      <c r="Y51" s="73"/>
      <c r="Z51" s="148" t="s">
        <v>627</v>
      </c>
      <c r="AA51" s="71" t="s">
        <v>627</v>
      </c>
      <c r="AB51" s="143"/>
      <c r="AC51" s="149"/>
      <c r="AD51" s="73" t="s">
        <v>627</v>
      </c>
      <c r="AE51" s="148" t="s">
        <v>627</v>
      </c>
      <c r="AF51" s="71"/>
      <c r="AG51" s="143"/>
      <c r="AH51" s="149" t="s">
        <v>627</v>
      </c>
      <c r="AI51" s="73" t="s">
        <v>627</v>
      </c>
      <c r="AJ51" s="148"/>
      <c r="AK51" s="71"/>
      <c r="AL51" s="143" t="s">
        <v>754</v>
      </c>
      <c r="AM51" s="149" t="s">
        <v>634</v>
      </c>
      <c r="AN51" s="73"/>
      <c r="AO51" s="148"/>
      <c r="AP51" s="71" t="s">
        <v>627</v>
      </c>
      <c r="AQ51" s="143" t="s">
        <v>627</v>
      </c>
      <c r="AR51" s="149"/>
      <c r="AS51" s="73"/>
      <c r="AT51" s="148" t="s">
        <v>627</v>
      </c>
      <c r="AU51" s="71" t="s">
        <v>627</v>
      </c>
      <c r="AV51" s="143"/>
      <c r="AW51" s="149"/>
      <c r="AX51" s="73" t="s">
        <v>627</v>
      </c>
      <c r="AY51" s="148" t="s">
        <v>627</v>
      </c>
      <c r="AZ51" s="71"/>
      <c r="BA51" s="143"/>
      <c r="BB51" s="149" t="s">
        <v>627</v>
      </c>
      <c r="BC51" s="73" t="s">
        <v>627</v>
      </c>
      <c r="BD51" s="148"/>
      <c r="BE51" s="71"/>
      <c r="BF51" s="143" t="s">
        <v>627</v>
      </c>
      <c r="BG51" s="149" t="s">
        <v>627</v>
      </c>
      <c r="BH51" s="73">
        <v>1</v>
      </c>
      <c r="BI51" s="148"/>
      <c r="BJ51" s="71" t="s">
        <v>627</v>
      </c>
      <c r="BK51" s="143" t="s">
        <v>627</v>
      </c>
      <c r="BL51" s="149"/>
      <c r="BM51" s="73"/>
      <c r="BN51" s="148" t="s">
        <v>627</v>
      </c>
      <c r="BO51" s="71" t="s">
        <v>627</v>
      </c>
      <c r="BP51" s="50"/>
    </row>
    <row r="52" spans="1:68" ht="99.95" customHeight="1" x14ac:dyDescent="0.2">
      <c r="B52" s="51"/>
      <c r="C52" s="64"/>
      <c r="D52" s="149" t="s">
        <v>627</v>
      </c>
      <c r="E52" s="73">
        <v>9</v>
      </c>
      <c r="F52" s="148" t="s">
        <v>512</v>
      </c>
      <c r="G52" s="71" t="s">
        <v>755</v>
      </c>
      <c r="H52" s="143" t="s">
        <v>564</v>
      </c>
      <c r="I52" s="149" t="s">
        <v>232</v>
      </c>
      <c r="J52" s="73" t="s">
        <v>627</v>
      </c>
      <c r="K52" s="148" t="s">
        <v>630</v>
      </c>
      <c r="L52" s="71"/>
      <c r="M52" s="143">
        <v>1</v>
      </c>
      <c r="N52" s="149" t="s">
        <v>535</v>
      </c>
      <c r="O52" s="73">
        <v>44835</v>
      </c>
      <c r="P52" s="148">
        <v>44895</v>
      </c>
      <c r="Q52" s="71">
        <v>0</v>
      </c>
      <c r="R52" s="143">
        <v>0</v>
      </c>
      <c r="S52" s="149" t="s">
        <v>627</v>
      </c>
      <c r="T52" s="73"/>
      <c r="U52" s="148"/>
      <c r="V52" s="71" t="s">
        <v>627</v>
      </c>
      <c r="W52" s="143" t="s">
        <v>627</v>
      </c>
      <c r="X52" s="149"/>
      <c r="Y52" s="73"/>
      <c r="Z52" s="148" t="s">
        <v>627</v>
      </c>
      <c r="AA52" s="71" t="s">
        <v>627</v>
      </c>
      <c r="AB52" s="143"/>
      <c r="AC52" s="149"/>
      <c r="AD52" s="73" t="s">
        <v>627</v>
      </c>
      <c r="AE52" s="148" t="s">
        <v>627</v>
      </c>
      <c r="AF52" s="71"/>
      <c r="AG52" s="143"/>
      <c r="AH52" s="149" t="s">
        <v>627</v>
      </c>
      <c r="AI52" s="73" t="s">
        <v>627</v>
      </c>
      <c r="AJ52" s="148"/>
      <c r="AK52" s="71"/>
      <c r="AL52" s="143" t="s">
        <v>627</v>
      </c>
      <c r="AM52" s="149" t="s">
        <v>627</v>
      </c>
      <c r="AN52" s="73"/>
      <c r="AO52" s="148"/>
      <c r="AP52" s="71" t="s">
        <v>627</v>
      </c>
      <c r="AQ52" s="143" t="s">
        <v>627</v>
      </c>
      <c r="AR52" s="149"/>
      <c r="AS52" s="73"/>
      <c r="AT52" s="148" t="s">
        <v>627</v>
      </c>
      <c r="AU52" s="71" t="s">
        <v>627</v>
      </c>
      <c r="AV52" s="143"/>
      <c r="AW52" s="149"/>
      <c r="AX52" s="73" t="s">
        <v>627</v>
      </c>
      <c r="AY52" s="148" t="s">
        <v>627</v>
      </c>
      <c r="AZ52" s="71"/>
      <c r="BA52" s="143"/>
      <c r="BB52" s="149" t="s">
        <v>627</v>
      </c>
      <c r="BC52" s="73" t="s">
        <v>627</v>
      </c>
      <c r="BD52" s="148"/>
      <c r="BE52" s="71"/>
      <c r="BF52" s="143" t="s">
        <v>627</v>
      </c>
      <c r="BG52" s="149" t="s">
        <v>627</v>
      </c>
      <c r="BH52" s="73">
        <v>1</v>
      </c>
      <c r="BI52" s="148"/>
      <c r="BJ52" s="71" t="s">
        <v>627</v>
      </c>
      <c r="BK52" s="143" t="s">
        <v>627</v>
      </c>
      <c r="BL52" s="149"/>
      <c r="BM52" s="73"/>
      <c r="BN52" s="148" t="s">
        <v>627</v>
      </c>
      <c r="BO52" s="71" t="s">
        <v>627</v>
      </c>
      <c r="BP52" s="50"/>
    </row>
    <row r="53" spans="1:68" ht="99.95" customHeight="1" x14ac:dyDescent="0.2">
      <c r="B53" s="51"/>
      <c r="C53" s="64"/>
      <c r="D53" s="149" t="s">
        <v>627</v>
      </c>
      <c r="E53" s="73">
        <v>9</v>
      </c>
      <c r="F53" s="148" t="s">
        <v>512</v>
      </c>
      <c r="G53" s="71" t="s">
        <v>756</v>
      </c>
      <c r="H53" s="143" t="s">
        <v>565</v>
      </c>
      <c r="I53" s="149" t="s">
        <v>232</v>
      </c>
      <c r="J53" s="73" t="s">
        <v>627</v>
      </c>
      <c r="K53" s="148" t="s">
        <v>630</v>
      </c>
      <c r="L53" s="71"/>
      <c r="M53" s="143">
        <v>1</v>
      </c>
      <c r="N53" s="149" t="s">
        <v>535</v>
      </c>
      <c r="O53" s="73">
        <v>44713</v>
      </c>
      <c r="P53" s="148">
        <v>44895</v>
      </c>
      <c r="Q53" s="71">
        <v>0</v>
      </c>
      <c r="R53" s="143">
        <v>0</v>
      </c>
      <c r="S53" s="149" t="s">
        <v>627</v>
      </c>
      <c r="T53" s="73"/>
      <c r="U53" s="148"/>
      <c r="V53" s="71" t="s">
        <v>627</v>
      </c>
      <c r="W53" s="143" t="s">
        <v>627</v>
      </c>
      <c r="X53" s="149"/>
      <c r="Y53" s="73"/>
      <c r="Z53" s="148" t="s">
        <v>627</v>
      </c>
      <c r="AA53" s="71" t="s">
        <v>627</v>
      </c>
      <c r="AB53" s="143"/>
      <c r="AC53" s="149"/>
      <c r="AD53" s="73" t="s">
        <v>627</v>
      </c>
      <c r="AE53" s="148" t="s">
        <v>627</v>
      </c>
      <c r="AF53" s="71"/>
      <c r="AG53" s="143"/>
      <c r="AH53" s="149" t="s">
        <v>627</v>
      </c>
      <c r="AI53" s="73" t="s">
        <v>627</v>
      </c>
      <c r="AJ53" s="148"/>
      <c r="AK53" s="71"/>
      <c r="AL53" s="143" t="s">
        <v>627</v>
      </c>
      <c r="AM53" s="149" t="s">
        <v>627</v>
      </c>
      <c r="AN53" s="73"/>
      <c r="AO53" s="148"/>
      <c r="AP53" s="71" t="s">
        <v>627</v>
      </c>
      <c r="AQ53" s="143" t="s">
        <v>627</v>
      </c>
      <c r="AR53" s="149"/>
      <c r="AS53" s="73"/>
      <c r="AT53" s="148" t="s">
        <v>627</v>
      </c>
      <c r="AU53" s="71" t="s">
        <v>627</v>
      </c>
      <c r="AV53" s="143"/>
      <c r="AW53" s="149"/>
      <c r="AX53" s="73" t="s">
        <v>627</v>
      </c>
      <c r="AY53" s="148" t="s">
        <v>627</v>
      </c>
      <c r="AZ53" s="71"/>
      <c r="BA53" s="143"/>
      <c r="BB53" s="149" t="s">
        <v>627</v>
      </c>
      <c r="BC53" s="73" t="s">
        <v>627</v>
      </c>
      <c r="BD53" s="148"/>
      <c r="BE53" s="71"/>
      <c r="BF53" s="143" t="s">
        <v>627</v>
      </c>
      <c r="BG53" s="149" t="s">
        <v>627</v>
      </c>
      <c r="BH53" s="73">
        <v>1</v>
      </c>
      <c r="BI53" s="148"/>
      <c r="BJ53" s="71" t="s">
        <v>627</v>
      </c>
      <c r="BK53" s="143" t="s">
        <v>627</v>
      </c>
      <c r="BL53" s="149"/>
      <c r="BM53" s="73"/>
      <c r="BN53" s="148" t="s">
        <v>627</v>
      </c>
      <c r="BO53" s="71" t="s">
        <v>627</v>
      </c>
      <c r="BP53" s="50"/>
    </row>
    <row r="54" spans="1:68" ht="99.95" customHeight="1" x14ac:dyDescent="0.2">
      <c r="B54" s="51"/>
      <c r="C54" s="64"/>
      <c r="D54" s="149" t="s">
        <v>627</v>
      </c>
      <c r="E54" s="73">
        <v>10</v>
      </c>
      <c r="F54" s="148" t="s">
        <v>514</v>
      </c>
      <c r="G54" s="71" t="s">
        <v>757</v>
      </c>
      <c r="H54" s="143" t="s">
        <v>580</v>
      </c>
      <c r="I54" s="149" t="s">
        <v>232</v>
      </c>
      <c r="J54" s="73" t="s">
        <v>627</v>
      </c>
      <c r="K54" s="148" t="s">
        <v>630</v>
      </c>
      <c r="L54" s="71"/>
      <c r="M54" s="143">
        <v>4</v>
      </c>
      <c r="N54" s="149" t="s">
        <v>526</v>
      </c>
      <c r="O54" s="73">
        <v>44593</v>
      </c>
      <c r="P54" s="148">
        <v>44925</v>
      </c>
      <c r="Q54" s="71">
        <v>2</v>
      </c>
      <c r="R54" s="143">
        <v>50</v>
      </c>
      <c r="S54" s="149" t="s">
        <v>627</v>
      </c>
      <c r="T54" s="73"/>
      <c r="U54" s="148"/>
      <c r="V54" s="71" t="s">
        <v>627</v>
      </c>
      <c r="W54" s="143" t="s">
        <v>627</v>
      </c>
      <c r="X54" s="149"/>
      <c r="Y54" s="73"/>
      <c r="Z54" s="148" t="s">
        <v>627</v>
      </c>
      <c r="AA54" s="71" t="s">
        <v>627</v>
      </c>
      <c r="AB54" s="143">
        <v>1</v>
      </c>
      <c r="AC54" s="149">
        <v>1</v>
      </c>
      <c r="AD54" s="73" t="s">
        <v>758</v>
      </c>
      <c r="AE54" s="148" t="s">
        <v>627</v>
      </c>
      <c r="AF54" s="71"/>
      <c r="AG54" s="143">
        <v>1</v>
      </c>
      <c r="AH54" s="149" t="s">
        <v>759</v>
      </c>
      <c r="AI54" s="73" t="s">
        <v>655</v>
      </c>
      <c r="AJ54" s="148"/>
      <c r="AK54" s="71"/>
      <c r="AL54" s="143" t="s">
        <v>760</v>
      </c>
      <c r="AM54" s="149" t="s">
        <v>634</v>
      </c>
      <c r="AN54" s="73">
        <v>1</v>
      </c>
      <c r="AO54" s="148"/>
      <c r="AP54" s="71" t="s">
        <v>627</v>
      </c>
      <c r="AQ54" s="143" t="s">
        <v>627</v>
      </c>
      <c r="AR54" s="149"/>
      <c r="AS54" s="73"/>
      <c r="AT54" s="148" t="s">
        <v>627</v>
      </c>
      <c r="AU54" s="71" t="s">
        <v>627</v>
      </c>
      <c r="AV54" s="143"/>
      <c r="AW54" s="149"/>
      <c r="AX54" s="73" t="s">
        <v>627</v>
      </c>
      <c r="AY54" s="148" t="s">
        <v>627</v>
      </c>
      <c r="AZ54" s="71">
        <v>1</v>
      </c>
      <c r="BA54" s="143"/>
      <c r="BB54" s="149" t="s">
        <v>627</v>
      </c>
      <c r="BC54" s="73" t="s">
        <v>627</v>
      </c>
      <c r="BD54" s="148"/>
      <c r="BE54" s="71"/>
      <c r="BF54" s="143" t="s">
        <v>627</v>
      </c>
      <c r="BG54" s="149" t="s">
        <v>627</v>
      </c>
      <c r="BH54" s="73"/>
      <c r="BI54" s="148"/>
      <c r="BJ54" s="71" t="s">
        <v>627</v>
      </c>
      <c r="BK54" s="143" t="s">
        <v>627</v>
      </c>
      <c r="BL54" s="149">
        <v>1</v>
      </c>
      <c r="BM54" s="73"/>
      <c r="BN54" s="148" t="s">
        <v>627</v>
      </c>
      <c r="BO54" s="71" t="s">
        <v>627</v>
      </c>
      <c r="BP54" s="50"/>
    </row>
    <row r="55" spans="1:68" ht="99.95" customHeight="1" x14ac:dyDescent="0.2">
      <c r="B55" s="51"/>
      <c r="C55" s="64"/>
      <c r="D55" s="149" t="s">
        <v>627</v>
      </c>
      <c r="E55" s="73">
        <v>10</v>
      </c>
      <c r="F55" s="148" t="s">
        <v>514</v>
      </c>
      <c r="G55" s="71" t="s">
        <v>761</v>
      </c>
      <c r="H55" s="143" t="s">
        <v>581</v>
      </c>
      <c r="I55" s="149" t="s">
        <v>232</v>
      </c>
      <c r="J55" s="73" t="s">
        <v>627</v>
      </c>
      <c r="K55" s="148" t="s">
        <v>630</v>
      </c>
      <c r="L55" s="71"/>
      <c r="M55" s="143">
        <v>5</v>
      </c>
      <c r="N55" s="149" t="s">
        <v>526</v>
      </c>
      <c r="O55" s="73">
        <v>44593</v>
      </c>
      <c r="P55" s="148">
        <v>44925</v>
      </c>
      <c r="Q55" s="71">
        <v>1</v>
      </c>
      <c r="R55" s="143">
        <v>20</v>
      </c>
      <c r="S55" s="149" t="s">
        <v>627</v>
      </c>
      <c r="T55" s="73"/>
      <c r="U55" s="148"/>
      <c r="V55" s="71" t="s">
        <v>627</v>
      </c>
      <c r="W55" s="143" t="s">
        <v>627</v>
      </c>
      <c r="X55" s="149"/>
      <c r="Y55" s="73"/>
      <c r="Z55" s="148" t="s">
        <v>627</v>
      </c>
      <c r="AA55" s="71" t="s">
        <v>627</v>
      </c>
      <c r="AB55" s="143"/>
      <c r="AC55" s="149"/>
      <c r="AD55" s="73" t="s">
        <v>627</v>
      </c>
      <c r="AE55" s="148" t="s">
        <v>627</v>
      </c>
      <c r="AF55" s="71">
        <v>1</v>
      </c>
      <c r="AG55" s="143">
        <v>1</v>
      </c>
      <c r="AH55" s="149" t="s">
        <v>762</v>
      </c>
      <c r="AI55" s="73" t="s">
        <v>655</v>
      </c>
      <c r="AJ55" s="148"/>
      <c r="AK55" s="71"/>
      <c r="AL55" s="143" t="s">
        <v>763</v>
      </c>
      <c r="AM55" s="149" t="s">
        <v>634</v>
      </c>
      <c r="AN55" s="73">
        <v>1</v>
      </c>
      <c r="AO55" s="148"/>
      <c r="AP55" s="71" t="s">
        <v>627</v>
      </c>
      <c r="AQ55" s="143" t="s">
        <v>627</v>
      </c>
      <c r="AR55" s="149"/>
      <c r="AS55" s="73"/>
      <c r="AT55" s="148" t="s">
        <v>627</v>
      </c>
      <c r="AU55" s="71" t="s">
        <v>627</v>
      </c>
      <c r="AV55" s="143">
        <v>1</v>
      </c>
      <c r="AW55" s="149"/>
      <c r="AX55" s="73" t="s">
        <v>627</v>
      </c>
      <c r="AY55" s="148" t="s">
        <v>627</v>
      </c>
      <c r="AZ55" s="71"/>
      <c r="BA55" s="143"/>
      <c r="BB55" s="149" t="s">
        <v>627</v>
      </c>
      <c r="BC55" s="73" t="s">
        <v>627</v>
      </c>
      <c r="BD55" s="148">
        <v>1</v>
      </c>
      <c r="BE55" s="71"/>
      <c r="BF55" s="143" t="s">
        <v>627</v>
      </c>
      <c r="BG55" s="149" t="s">
        <v>627</v>
      </c>
      <c r="BH55" s="73"/>
      <c r="BI55" s="148"/>
      <c r="BJ55" s="71" t="s">
        <v>627</v>
      </c>
      <c r="BK55" s="143" t="s">
        <v>627</v>
      </c>
      <c r="BL55" s="149">
        <v>1</v>
      </c>
      <c r="BM55" s="73"/>
      <c r="BN55" s="148" t="s">
        <v>627</v>
      </c>
      <c r="BO55" s="71" t="s">
        <v>627</v>
      </c>
      <c r="BP55" s="50"/>
    </row>
    <row r="56" spans="1:68" ht="99.95" customHeight="1" x14ac:dyDescent="0.2">
      <c r="B56" s="51"/>
      <c r="C56" s="64"/>
      <c r="D56" s="149" t="s">
        <v>627</v>
      </c>
      <c r="E56" s="73">
        <v>10</v>
      </c>
      <c r="F56" s="148" t="s">
        <v>514</v>
      </c>
      <c r="G56" s="71" t="s">
        <v>764</v>
      </c>
      <c r="H56" s="143" t="s">
        <v>765</v>
      </c>
      <c r="I56" s="149" t="s">
        <v>232</v>
      </c>
      <c r="J56" s="73" t="s">
        <v>627</v>
      </c>
      <c r="K56" s="148" t="s">
        <v>630</v>
      </c>
      <c r="L56" s="71"/>
      <c r="M56" s="143">
        <v>1</v>
      </c>
      <c r="N56" s="149" t="s">
        <v>526</v>
      </c>
      <c r="O56" s="73">
        <v>44593</v>
      </c>
      <c r="P56" s="148">
        <v>44742</v>
      </c>
      <c r="Q56" s="71">
        <v>0</v>
      </c>
      <c r="R56" s="143">
        <v>0</v>
      </c>
      <c r="S56" s="149" t="s">
        <v>627</v>
      </c>
      <c r="T56" s="73"/>
      <c r="U56" s="148"/>
      <c r="V56" s="71" t="s">
        <v>627</v>
      </c>
      <c r="W56" s="143" t="s">
        <v>627</v>
      </c>
      <c r="X56" s="149"/>
      <c r="Y56" s="73"/>
      <c r="Z56" s="148" t="s">
        <v>627</v>
      </c>
      <c r="AA56" s="71" t="s">
        <v>627</v>
      </c>
      <c r="AB56" s="143"/>
      <c r="AC56" s="149"/>
      <c r="AD56" s="73" t="s">
        <v>627</v>
      </c>
      <c r="AE56" s="148" t="s">
        <v>627</v>
      </c>
      <c r="AF56" s="71"/>
      <c r="AG56" s="143"/>
      <c r="AH56" s="149" t="s">
        <v>766</v>
      </c>
      <c r="AI56" s="73" t="s">
        <v>767</v>
      </c>
      <c r="AJ56" s="148"/>
      <c r="AK56" s="71"/>
      <c r="AL56" s="143" t="s">
        <v>768</v>
      </c>
      <c r="AM56" s="149" t="s">
        <v>634</v>
      </c>
      <c r="AN56" s="73">
        <v>1</v>
      </c>
      <c r="AO56" s="148"/>
      <c r="AP56" s="71" t="s">
        <v>627</v>
      </c>
      <c r="AQ56" s="143" t="s">
        <v>627</v>
      </c>
      <c r="AR56" s="149"/>
      <c r="AS56" s="73"/>
      <c r="AT56" s="148" t="s">
        <v>627</v>
      </c>
      <c r="AU56" s="71" t="s">
        <v>627</v>
      </c>
      <c r="AV56" s="143"/>
      <c r="AW56" s="149"/>
      <c r="AX56" s="73" t="s">
        <v>627</v>
      </c>
      <c r="AY56" s="148" t="s">
        <v>627</v>
      </c>
      <c r="AZ56" s="71"/>
      <c r="BA56" s="143"/>
      <c r="BB56" s="149" t="s">
        <v>627</v>
      </c>
      <c r="BC56" s="73" t="s">
        <v>627</v>
      </c>
      <c r="BD56" s="148"/>
      <c r="BE56" s="71"/>
      <c r="BF56" s="143" t="s">
        <v>627</v>
      </c>
      <c r="BG56" s="149" t="s">
        <v>627</v>
      </c>
      <c r="BH56" s="73"/>
      <c r="BI56" s="148"/>
      <c r="BJ56" s="71" t="s">
        <v>627</v>
      </c>
      <c r="BK56" s="143" t="s">
        <v>627</v>
      </c>
      <c r="BL56" s="149"/>
      <c r="BM56" s="73"/>
      <c r="BN56" s="148" t="s">
        <v>627</v>
      </c>
      <c r="BO56" s="71" t="s">
        <v>627</v>
      </c>
      <c r="BP56" s="50"/>
    </row>
    <row r="57" spans="1:68" ht="99.95" customHeight="1" x14ac:dyDescent="0.2">
      <c r="B57" s="51"/>
      <c r="C57" s="64"/>
      <c r="D57" s="149" t="s">
        <v>627</v>
      </c>
      <c r="E57" s="73">
        <v>10</v>
      </c>
      <c r="F57" s="148" t="s">
        <v>514</v>
      </c>
      <c r="G57" s="71" t="s">
        <v>769</v>
      </c>
      <c r="H57" s="143" t="s">
        <v>770</v>
      </c>
      <c r="I57" s="149" t="s">
        <v>627</v>
      </c>
      <c r="J57" s="73" t="s">
        <v>627</v>
      </c>
      <c r="K57" s="148" t="s">
        <v>630</v>
      </c>
      <c r="L57" s="71"/>
      <c r="M57" s="143">
        <v>1</v>
      </c>
      <c r="N57" s="149" t="s">
        <v>526</v>
      </c>
      <c r="O57" s="73">
        <v>44593</v>
      </c>
      <c r="P57" s="148">
        <v>44742</v>
      </c>
      <c r="Q57" s="71">
        <v>0</v>
      </c>
      <c r="R57" s="143">
        <v>0</v>
      </c>
      <c r="S57" s="149" t="s">
        <v>627</v>
      </c>
      <c r="T57" s="73"/>
      <c r="U57" s="148"/>
      <c r="V57" s="71" t="s">
        <v>627</v>
      </c>
      <c r="W57" s="143" t="s">
        <v>627</v>
      </c>
      <c r="X57" s="149"/>
      <c r="Y57" s="73"/>
      <c r="Z57" s="148" t="s">
        <v>627</v>
      </c>
      <c r="AA57" s="71" t="s">
        <v>627</v>
      </c>
      <c r="AB57" s="143"/>
      <c r="AC57" s="149"/>
      <c r="AD57" s="73" t="s">
        <v>627</v>
      </c>
      <c r="AE57" s="148" t="s">
        <v>627</v>
      </c>
      <c r="AF57" s="71"/>
      <c r="AG57" s="143"/>
      <c r="AH57" s="149" t="s">
        <v>771</v>
      </c>
      <c r="AI57" s="73" t="s">
        <v>655</v>
      </c>
      <c r="AJ57" s="148"/>
      <c r="AK57" s="71"/>
      <c r="AL57" s="143" t="s">
        <v>772</v>
      </c>
      <c r="AM57" s="149" t="s">
        <v>773</v>
      </c>
      <c r="AN57" s="73">
        <v>1</v>
      </c>
      <c r="AO57" s="148"/>
      <c r="AP57" s="71" t="s">
        <v>627</v>
      </c>
      <c r="AQ57" s="143" t="s">
        <v>627</v>
      </c>
      <c r="AR57" s="149"/>
      <c r="AS57" s="73"/>
      <c r="AT57" s="148" t="s">
        <v>627</v>
      </c>
      <c r="AU57" s="71" t="s">
        <v>627</v>
      </c>
      <c r="AV57" s="143"/>
      <c r="AW57" s="149"/>
      <c r="AX57" s="73" t="s">
        <v>627</v>
      </c>
      <c r="AY57" s="148" t="s">
        <v>627</v>
      </c>
      <c r="AZ57" s="71"/>
      <c r="BA57" s="143"/>
      <c r="BB57" s="149" t="s">
        <v>627</v>
      </c>
      <c r="BC57" s="73" t="s">
        <v>627</v>
      </c>
      <c r="BD57" s="148"/>
      <c r="BE57" s="71"/>
      <c r="BF57" s="143" t="s">
        <v>627</v>
      </c>
      <c r="BG57" s="149" t="s">
        <v>627</v>
      </c>
      <c r="BH57" s="73"/>
      <c r="BI57" s="148"/>
      <c r="BJ57" s="71" t="s">
        <v>627</v>
      </c>
      <c r="BK57" s="143" t="s">
        <v>627</v>
      </c>
      <c r="BL57" s="149"/>
      <c r="BM57" s="73"/>
      <c r="BN57" s="148" t="s">
        <v>627</v>
      </c>
      <c r="BO57" s="71" t="s">
        <v>627</v>
      </c>
      <c r="BP57" s="50"/>
    </row>
    <row r="58" spans="1:68" ht="99.95" customHeight="1" x14ac:dyDescent="0.2">
      <c r="B58" s="51"/>
      <c r="C58" s="64"/>
      <c r="D58" s="149" t="s">
        <v>627</v>
      </c>
      <c r="E58" s="73">
        <v>10</v>
      </c>
      <c r="F58" s="148" t="s">
        <v>514</v>
      </c>
      <c r="G58" s="71" t="s">
        <v>774</v>
      </c>
      <c r="H58" s="143" t="s">
        <v>775</v>
      </c>
      <c r="I58" s="149" t="s">
        <v>627</v>
      </c>
      <c r="J58" s="73" t="s">
        <v>627</v>
      </c>
      <c r="K58" s="148" t="s">
        <v>630</v>
      </c>
      <c r="L58" s="71"/>
      <c r="M58" s="143">
        <v>1</v>
      </c>
      <c r="N58" s="149" t="s">
        <v>526</v>
      </c>
      <c r="O58" s="73">
        <v>44713</v>
      </c>
      <c r="P58" s="148">
        <v>44803</v>
      </c>
      <c r="Q58" s="71">
        <v>0</v>
      </c>
      <c r="R58" s="143">
        <v>0</v>
      </c>
      <c r="S58" s="149" t="s">
        <v>627</v>
      </c>
      <c r="T58" s="73"/>
      <c r="U58" s="148"/>
      <c r="V58" s="71" t="s">
        <v>627</v>
      </c>
      <c r="W58" s="143" t="s">
        <v>627</v>
      </c>
      <c r="X58" s="149"/>
      <c r="Y58" s="73"/>
      <c r="Z58" s="148" t="s">
        <v>627</v>
      </c>
      <c r="AA58" s="71" t="s">
        <v>627</v>
      </c>
      <c r="AB58" s="143"/>
      <c r="AC58" s="149"/>
      <c r="AD58" s="73" t="s">
        <v>627</v>
      </c>
      <c r="AE58" s="148" t="s">
        <v>627</v>
      </c>
      <c r="AF58" s="71"/>
      <c r="AG58" s="143"/>
      <c r="AH58" s="149" t="s">
        <v>776</v>
      </c>
      <c r="AI58" s="73" t="s">
        <v>777</v>
      </c>
      <c r="AJ58" s="148"/>
      <c r="AK58" s="71"/>
      <c r="AL58" s="143" t="s">
        <v>778</v>
      </c>
      <c r="AM58" s="149" t="s">
        <v>779</v>
      </c>
      <c r="AN58" s="73"/>
      <c r="AO58" s="148"/>
      <c r="AP58" s="71" t="s">
        <v>627</v>
      </c>
      <c r="AQ58" s="143" t="s">
        <v>627</v>
      </c>
      <c r="AR58" s="149">
        <v>0</v>
      </c>
      <c r="AS58" s="73"/>
      <c r="AT58" s="148" t="s">
        <v>627</v>
      </c>
      <c r="AU58" s="71" t="s">
        <v>627</v>
      </c>
      <c r="AV58" s="143">
        <v>1</v>
      </c>
      <c r="AW58" s="149"/>
      <c r="AX58" s="73" t="s">
        <v>627</v>
      </c>
      <c r="AY58" s="148" t="s">
        <v>627</v>
      </c>
      <c r="AZ58" s="71"/>
      <c r="BA58" s="143"/>
      <c r="BB58" s="149" t="s">
        <v>627</v>
      </c>
      <c r="BC58" s="73" t="s">
        <v>627</v>
      </c>
      <c r="BD58" s="148"/>
      <c r="BE58" s="71"/>
      <c r="BF58" s="143" t="s">
        <v>627</v>
      </c>
      <c r="BG58" s="149" t="s">
        <v>627</v>
      </c>
      <c r="BH58" s="73"/>
      <c r="BI58" s="148"/>
      <c r="BJ58" s="71" t="s">
        <v>627</v>
      </c>
      <c r="BK58" s="143" t="s">
        <v>627</v>
      </c>
      <c r="BL58" s="149"/>
      <c r="BM58" s="73"/>
      <c r="BN58" s="148" t="s">
        <v>627</v>
      </c>
      <c r="BO58" s="71" t="s">
        <v>627</v>
      </c>
      <c r="BP58" s="50"/>
    </row>
    <row r="59" spans="1:68" ht="99.95" customHeight="1" x14ac:dyDescent="0.2">
      <c r="B59" s="51"/>
      <c r="C59" s="64"/>
      <c r="D59" s="149" t="s">
        <v>627</v>
      </c>
      <c r="E59" s="73">
        <v>10</v>
      </c>
      <c r="F59" s="148" t="s">
        <v>514</v>
      </c>
      <c r="G59" s="71" t="s">
        <v>780</v>
      </c>
      <c r="H59" s="143" t="s">
        <v>582</v>
      </c>
      <c r="I59" s="149" t="s">
        <v>627</v>
      </c>
      <c r="J59" s="73" t="s">
        <v>627</v>
      </c>
      <c r="K59" s="148" t="s">
        <v>630</v>
      </c>
      <c r="L59" s="71"/>
      <c r="M59" s="143">
        <v>1</v>
      </c>
      <c r="N59" s="149" t="s">
        <v>526</v>
      </c>
      <c r="O59" s="73">
        <v>44652</v>
      </c>
      <c r="P59" s="148">
        <v>44925</v>
      </c>
      <c r="Q59" s="71">
        <v>0</v>
      </c>
      <c r="R59" s="143">
        <v>0</v>
      </c>
      <c r="S59" s="149" t="s">
        <v>627</v>
      </c>
      <c r="T59" s="73"/>
      <c r="U59" s="148"/>
      <c r="V59" s="71" t="s">
        <v>627</v>
      </c>
      <c r="W59" s="143" t="s">
        <v>627</v>
      </c>
      <c r="X59" s="149"/>
      <c r="Y59" s="73"/>
      <c r="Z59" s="148" t="s">
        <v>627</v>
      </c>
      <c r="AA59" s="71" t="s">
        <v>627</v>
      </c>
      <c r="AB59" s="143"/>
      <c r="AC59" s="149"/>
      <c r="AD59" s="73" t="s">
        <v>627</v>
      </c>
      <c r="AE59" s="148" t="s">
        <v>627</v>
      </c>
      <c r="AF59" s="71"/>
      <c r="AG59" s="143"/>
      <c r="AH59" s="149" t="s">
        <v>781</v>
      </c>
      <c r="AI59" s="73" t="s">
        <v>655</v>
      </c>
      <c r="AJ59" s="148"/>
      <c r="AK59" s="71"/>
      <c r="AL59" s="143" t="s">
        <v>782</v>
      </c>
      <c r="AM59" s="149" t="s">
        <v>634</v>
      </c>
      <c r="AN59" s="73"/>
      <c r="AO59" s="148"/>
      <c r="AP59" s="71" t="s">
        <v>627</v>
      </c>
      <c r="AQ59" s="143" t="s">
        <v>627</v>
      </c>
      <c r="AR59" s="149"/>
      <c r="AS59" s="73"/>
      <c r="AT59" s="148" t="s">
        <v>627</v>
      </c>
      <c r="AU59" s="71" t="s">
        <v>627</v>
      </c>
      <c r="AV59" s="143"/>
      <c r="AW59" s="149"/>
      <c r="AX59" s="73" t="s">
        <v>627</v>
      </c>
      <c r="AY59" s="148" t="s">
        <v>627</v>
      </c>
      <c r="AZ59" s="71"/>
      <c r="BA59" s="143"/>
      <c r="BB59" s="149" t="s">
        <v>627</v>
      </c>
      <c r="BC59" s="73" t="s">
        <v>627</v>
      </c>
      <c r="BD59" s="148"/>
      <c r="BE59" s="71"/>
      <c r="BF59" s="143" t="s">
        <v>627</v>
      </c>
      <c r="BG59" s="149" t="s">
        <v>627</v>
      </c>
      <c r="BH59" s="73"/>
      <c r="BI59" s="148"/>
      <c r="BJ59" s="71" t="s">
        <v>627</v>
      </c>
      <c r="BK59" s="143" t="s">
        <v>627</v>
      </c>
      <c r="BL59" s="149">
        <v>1</v>
      </c>
      <c r="BM59" s="73"/>
      <c r="BN59" s="148" t="s">
        <v>627</v>
      </c>
      <c r="BO59" s="71" t="s">
        <v>627</v>
      </c>
      <c r="BP59" s="50"/>
    </row>
    <row r="60" spans="1:68" ht="99.95" customHeight="1" x14ac:dyDescent="0.2">
      <c r="B60" s="51"/>
      <c r="C60" s="64"/>
      <c r="D60" s="149" t="s">
        <v>627</v>
      </c>
      <c r="E60" s="73">
        <v>10</v>
      </c>
      <c r="F60" s="148" t="s">
        <v>514</v>
      </c>
      <c r="G60" s="71" t="s">
        <v>783</v>
      </c>
      <c r="H60" s="143" t="s">
        <v>784</v>
      </c>
      <c r="I60" s="149" t="s">
        <v>627</v>
      </c>
      <c r="J60" s="73" t="s">
        <v>627</v>
      </c>
      <c r="K60" s="148" t="s">
        <v>639</v>
      </c>
      <c r="L60" s="71">
        <v>1</v>
      </c>
      <c r="M60" s="143">
        <v>1</v>
      </c>
      <c r="N60" s="149" t="s">
        <v>526</v>
      </c>
      <c r="O60" s="73">
        <v>44713</v>
      </c>
      <c r="P60" s="148">
        <v>44925</v>
      </c>
      <c r="Q60" s="71">
        <v>0</v>
      </c>
      <c r="R60" s="143">
        <v>0</v>
      </c>
      <c r="S60" s="149" t="s">
        <v>627</v>
      </c>
      <c r="T60" s="73"/>
      <c r="U60" s="148"/>
      <c r="V60" s="71" t="s">
        <v>627</v>
      </c>
      <c r="W60" s="143" t="s">
        <v>627</v>
      </c>
      <c r="X60" s="149"/>
      <c r="Y60" s="73"/>
      <c r="Z60" s="148" t="s">
        <v>627</v>
      </c>
      <c r="AA60" s="71" t="s">
        <v>627</v>
      </c>
      <c r="AB60" s="143"/>
      <c r="AC60" s="149"/>
      <c r="AD60" s="73" t="s">
        <v>627</v>
      </c>
      <c r="AE60" s="148" t="s">
        <v>627</v>
      </c>
      <c r="AF60" s="71"/>
      <c r="AG60" s="143"/>
      <c r="AH60" s="149" t="s">
        <v>776</v>
      </c>
      <c r="AI60" s="73" t="s">
        <v>627</v>
      </c>
      <c r="AJ60" s="148"/>
      <c r="AK60" s="71"/>
      <c r="AL60" s="143" t="s">
        <v>776</v>
      </c>
      <c r="AM60" s="149" t="s">
        <v>627</v>
      </c>
      <c r="AN60" s="73"/>
      <c r="AO60" s="148"/>
      <c r="AP60" s="71" t="s">
        <v>627</v>
      </c>
      <c r="AQ60" s="143" t="s">
        <v>627</v>
      </c>
      <c r="AR60" s="149"/>
      <c r="AS60" s="73"/>
      <c r="AT60" s="148" t="s">
        <v>627</v>
      </c>
      <c r="AU60" s="71" t="s">
        <v>627</v>
      </c>
      <c r="AV60" s="143"/>
      <c r="AW60" s="149"/>
      <c r="AX60" s="73" t="s">
        <v>627</v>
      </c>
      <c r="AY60" s="148" t="s">
        <v>627</v>
      </c>
      <c r="AZ60" s="71"/>
      <c r="BA60" s="143"/>
      <c r="BB60" s="149" t="s">
        <v>627</v>
      </c>
      <c r="BC60" s="73" t="s">
        <v>627</v>
      </c>
      <c r="BD60" s="148"/>
      <c r="BE60" s="71"/>
      <c r="BF60" s="143" t="s">
        <v>627</v>
      </c>
      <c r="BG60" s="149" t="s">
        <v>627</v>
      </c>
      <c r="BH60" s="73"/>
      <c r="BI60" s="148"/>
      <c r="BJ60" s="71" t="s">
        <v>627</v>
      </c>
      <c r="BK60" s="143" t="s">
        <v>627</v>
      </c>
      <c r="BL60" s="149">
        <v>1</v>
      </c>
      <c r="BM60" s="73"/>
      <c r="BN60" s="148" t="s">
        <v>627</v>
      </c>
      <c r="BO60" s="71" t="s">
        <v>627</v>
      </c>
      <c r="BP60" s="50"/>
    </row>
    <row r="61" spans="1:68" ht="99.95" customHeight="1" x14ac:dyDescent="0.2">
      <c r="B61" s="51"/>
      <c r="C61" s="64"/>
      <c r="D61" s="149" t="s">
        <v>627</v>
      </c>
      <c r="E61" s="73">
        <v>10</v>
      </c>
      <c r="F61" s="148" t="s">
        <v>514</v>
      </c>
      <c r="G61" s="71" t="s">
        <v>785</v>
      </c>
      <c r="H61" s="143" t="s">
        <v>786</v>
      </c>
      <c r="I61" s="149" t="s">
        <v>627</v>
      </c>
      <c r="J61" s="73" t="s">
        <v>627</v>
      </c>
      <c r="K61" s="148" t="s">
        <v>630</v>
      </c>
      <c r="L61" s="71"/>
      <c r="M61" s="143">
        <v>1</v>
      </c>
      <c r="N61" s="149" t="s">
        <v>526</v>
      </c>
      <c r="O61" s="73">
        <v>44805</v>
      </c>
      <c r="P61" s="148">
        <v>44925</v>
      </c>
      <c r="Q61" s="71">
        <v>0</v>
      </c>
      <c r="R61" s="143">
        <v>0</v>
      </c>
      <c r="S61" s="149" t="s">
        <v>627</v>
      </c>
      <c r="T61" s="73"/>
      <c r="U61" s="148"/>
      <c r="V61" s="71" t="s">
        <v>627</v>
      </c>
      <c r="W61" s="143" t="s">
        <v>627</v>
      </c>
      <c r="X61" s="149"/>
      <c r="Y61" s="73"/>
      <c r="Z61" s="148" t="s">
        <v>627</v>
      </c>
      <c r="AA61" s="71" t="s">
        <v>627</v>
      </c>
      <c r="AB61" s="143"/>
      <c r="AC61" s="149"/>
      <c r="AD61" s="73" t="s">
        <v>627</v>
      </c>
      <c r="AE61" s="148" t="s">
        <v>627</v>
      </c>
      <c r="AF61" s="71"/>
      <c r="AG61" s="143"/>
      <c r="AH61" s="149" t="s">
        <v>776</v>
      </c>
      <c r="AI61" s="73" t="s">
        <v>627</v>
      </c>
      <c r="AJ61" s="148"/>
      <c r="AK61" s="71"/>
      <c r="AL61" s="143" t="s">
        <v>776</v>
      </c>
      <c r="AM61" s="149" t="s">
        <v>627</v>
      </c>
      <c r="AN61" s="73"/>
      <c r="AO61" s="148"/>
      <c r="AP61" s="71" t="s">
        <v>627</v>
      </c>
      <c r="AQ61" s="143" t="s">
        <v>627</v>
      </c>
      <c r="AR61" s="149"/>
      <c r="AS61" s="73"/>
      <c r="AT61" s="148" t="s">
        <v>627</v>
      </c>
      <c r="AU61" s="71" t="s">
        <v>627</v>
      </c>
      <c r="AV61" s="143"/>
      <c r="AW61" s="149"/>
      <c r="AX61" s="73" t="s">
        <v>627</v>
      </c>
      <c r="AY61" s="148" t="s">
        <v>627</v>
      </c>
      <c r="AZ61" s="71"/>
      <c r="BA61" s="143"/>
      <c r="BB61" s="149" t="s">
        <v>627</v>
      </c>
      <c r="BC61" s="73" t="s">
        <v>627</v>
      </c>
      <c r="BD61" s="148"/>
      <c r="BE61" s="71"/>
      <c r="BF61" s="143" t="s">
        <v>627</v>
      </c>
      <c r="BG61" s="149" t="s">
        <v>627</v>
      </c>
      <c r="BH61" s="73"/>
      <c r="BI61" s="148"/>
      <c r="BJ61" s="71" t="s">
        <v>627</v>
      </c>
      <c r="BK61" s="143" t="s">
        <v>627</v>
      </c>
      <c r="BL61" s="149">
        <v>1</v>
      </c>
      <c r="BM61" s="73"/>
      <c r="BN61" s="148" t="s">
        <v>627</v>
      </c>
      <c r="BO61" s="71" t="s">
        <v>627</v>
      </c>
      <c r="BP61" s="50"/>
    </row>
    <row r="62" spans="1:68" s="69" customFormat="1" ht="99.95" customHeight="1" x14ac:dyDescent="0.2">
      <c r="A62" s="68"/>
      <c r="C62" s="70"/>
      <c r="D62" s="149" t="s">
        <v>627</v>
      </c>
      <c r="E62" s="73">
        <v>10</v>
      </c>
      <c r="F62" s="148" t="s">
        <v>514</v>
      </c>
      <c r="G62" s="71" t="s">
        <v>787</v>
      </c>
      <c r="H62" s="72" t="s">
        <v>788</v>
      </c>
      <c r="I62" s="72" t="s">
        <v>627</v>
      </c>
      <c r="J62" s="72" t="s">
        <v>627</v>
      </c>
      <c r="K62" s="73" t="s">
        <v>630</v>
      </c>
      <c r="L62" s="74"/>
      <c r="M62" s="75">
        <v>1</v>
      </c>
      <c r="N62" s="76" t="s">
        <v>526</v>
      </c>
      <c r="O62" s="77">
        <v>44805</v>
      </c>
      <c r="P62" s="77">
        <v>44925</v>
      </c>
      <c r="Q62" s="72">
        <v>0</v>
      </c>
      <c r="R62" s="153">
        <v>0</v>
      </c>
      <c r="S62" s="72" t="s">
        <v>627</v>
      </c>
      <c r="T62" s="72"/>
      <c r="U62" s="72"/>
      <c r="V62" s="72" t="s">
        <v>627</v>
      </c>
      <c r="W62" s="71" t="s">
        <v>627</v>
      </c>
      <c r="X62" s="72"/>
      <c r="Y62" s="72"/>
      <c r="Z62" s="72" t="s">
        <v>627</v>
      </c>
      <c r="AA62" s="71" t="s">
        <v>627</v>
      </c>
      <c r="AB62" s="72"/>
      <c r="AC62" s="72"/>
      <c r="AD62" s="72" t="s">
        <v>627</v>
      </c>
      <c r="AE62" s="71" t="s">
        <v>627</v>
      </c>
      <c r="AF62" s="72"/>
      <c r="AG62" s="72"/>
      <c r="AH62" s="72" t="s">
        <v>776</v>
      </c>
      <c r="AI62" s="71" t="s">
        <v>627</v>
      </c>
      <c r="AJ62" s="72"/>
      <c r="AK62" s="72"/>
      <c r="AL62" s="72" t="s">
        <v>776</v>
      </c>
      <c r="AM62" s="71" t="s">
        <v>627</v>
      </c>
      <c r="AN62" s="72"/>
      <c r="AO62" s="72"/>
      <c r="AP62" s="72" t="s">
        <v>627</v>
      </c>
      <c r="AQ62" s="71" t="s">
        <v>627</v>
      </c>
      <c r="AR62" s="72"/>
      <c r="AS62" s="72"/>
      <c r="AT62" s="72" t="s">
        <v>627</v>
      </c>
      <c r="AU62" s="71" t="s">
        <v>627</v>
      </c>
      <c r="AV62" s="72"/>
      <c r="AW62" s="72"/>
      <c r="AX62" s="72" t="s">
        <v>627</v>
      </c>
      <c r="AY62" s="71" t="s">
        <v>627</v>
      </c>
      <c r="AZ62" s="72"/>
      <c r="BA62" s="72"/>
      <c r="BB62" s="72" t="s">
        <v>627</v>
      </c>
      <c r="BC62" s="71" t="s">
        <v>627</v>
      </c>
      <c r="BD62" s="72"/>
      <c r="BE62" s="72"/>
      <c r="BF62" s="72" t="s">
        <v>627</v>
      </c>
      <c r="BG62" s="71" t="s">
        <v>627</v>
      </c>
      <c r="BH62" s="72"/>
      <c r="BI62" s="72"/>
      <c r="BJ62" s="72" t="s">
        <v>627</v>
      </c>
      <c r="BK62" s="71" t="s">
        <v>627</v>
      </c>
      <c r="BL62" s="72">
        <v>1</v>
      </c>
      <c r="BM62" s="72"/>
      <c r="BN62" s="72" t="s">
        <v>627</v>
      </c>
      <c r="BO62" s="71" t="s">
        <v>627</v>
      </c>
      <c r="BP62" s="78"/>
    </row>
    <row r="63" spans="1:68" s="69" customFormat="1" ht="99.95" customHeight="1" x14ac:dyDescent="0.2">
      <c r="A63" s="150"/>
      <c r="C63" s="70"/>
      <c r="D63" s="149" t="s">
        <v>627</v>
      </c>
      <c r="E63" s="73">
        <v>11</v>
      </c>
      <c r="F63" s="148" t="s">
        <v>515</v>
      </c>
      <c r="G63" s="71" t="s">
        <v>789</v>
      </c>
      <c r="H63" s="143" t="s">
        <v>583</v>
      </c>
      <c r="I63" s="143" t="s">
        <v>232</v>
      </c>
      <c r="J63" s="143" t="s">
        <v>627</v>
      </c>
      <c r="K63" s="73" t="s">
        <v>630</v>
      </c>
      <c r="L63" s="74"/>
      <c r="M63" s="144">
        <v>1</v>
      </c>
      <c r="N63" s="76" t="s">
        <v>523</v>
      </c>
      <c r="O63" s="77">
        <v>44562</v>
      </c>
      <c r="P63" s="77">
        <v>44681</v>
      </c>
      <c r="Q63" s="143">
        <v>1</v>
      </c>
      <c r="R63" s="153">
        <v>100</v>
      </c>
      <c r="S63" s="143" t="s">
        <v>627</v>
      </c>
      <c r="T63" s="143"/>
      <c r="U63" s="143"/>
      <c r="V63" s="143" t="s">
        <v>627</v>
      </c>
      <c r="W63" s="71" t="s">
        <v>627</v>
      </c>
      <c r="X63" s="143"/>
      <c r="Y63" s="143"/>
      <c r="Z63" s="143" t="s">
        <v>627</v>
      </c>
      <c r="AA63" s="71" t="s">
        <v>627</v>
      </c>
      <c r="AB63" s="143">
        <v>1</v>
      </c>
      <c r="AC63" s="143">
        <v>1</v>
      </c>
      <c r="AD63" s="143" t="s">
        <v>790</v>
      </c>
      <c r="AE63" s="71" t="s">
        <v>627</v>
      </c>
      <c r="AF63" s="143"/>
      <c r="AG63" s="143"/>
      <c r="AH63" s="143" t="s">
        <v>791</v>
      </c>
      <c r="AI63" s="71" t="s">
        <v>655</v>
      </c>
      <c r="AJ63" s="143"/>
      <c r="AK63" s="143"/>
      <c r="AL63" s="143" t="s">
        <v>792</v>
      </c>
      <c r="AM63" s="71" t="s">
        <v>793</v>
      </c>
      <c r="AN63" s="143"/>
      <c r="AO63" s="143"/>
      <c r="AP63" s="143" t="s">
        <v>627</v>
      </c>
      <c r="AQ63" s="71" t="s">
        <v>627</v>
      </c>
      <c r="AR63" s="143"/>
      <c r="AS63" s="143"/>
      <c r="AT63" s="143" t="s">
        <v>627</v>
      </c>
      <c r="AU63" s="71" t="s">
        <v>627</v>
      </c>
      <c r="AV63" s="143"/>
      <c r="AW63" s="143"/>
      <c r="AX63" s="143" t="s">
        <v>627</v>
      </c>
      <c r="AY63" s="71" t="s">
        <v>627</v>
      </c>
      <c r="AZ63" s="143"/>
      <c r="BA63" s="143"/>
      <c r="BB63" s="143" t="s">
        <v>627</v>
      </c>
      <c r="BC63" s="71" t="s">
        <v>627</v>
      </c>
      <c r="BD63" s="143"/>
      <c r="BE63" s="143"/>
      <c r="BF63" s="143" t="s">
        <v>627</v>
      </c>
      <c r="BG63" s="71" t="s">
        <v>627</v>
      </c>
      <c r="BH63" s="143"/>
      <c r="BI63" s="143"/>
      <c r="BJ63" s="143" t="s">
        <v>627</v>
      </c>
      <c r="BK63" s="71" t="s">
        <v>627</v>
      </c>
      <c r="BL63" s="143"/>
      <c r="BM63" s="143"/>
      <c r="BN63" s="143" t="s">
        <v>627</v>
      </c>
      <c r="BO63" s="71" t="s">
        <v>627</v>
      </c>
      <c r="BP63" s="78"/>
    </row>
    <row r="64" spans="1:68" s="69" customFormat="1" ht="99.95" customHeight="1" x14ac:dyDescent="0.2">
      <c r="A64" s="150"/>
      <c r="C64" s="70"/>
      <c r="D64" s="149" t="s">
        <v>627</v>
      </c>
      <c r="E64" s="73">
        <v>11</v>
      </c>
      <c r="F64" s="148" t="s">
        <v>515</v>
      </c>
      <c r="G64" s="71" t="s">
        <v>794</v>
      </c>
      <c r="H64" s="143" t="s">
        <v>584</v>
      </c>
      <c r="I64" s="143" t="s">
        <v>627</v>
      </c>
      <c r="J64" s="143" t="s">
        <v>627</v>
      </c>
      <c r="K64" s="73" t="s">
        <v>630</v>
      </c>
      <c r="L64" s="74"/>
      <c r="M64" s="144">
        <v>6</v>
      </c>
      <c r="N64" s="76" t="s">
        <v>523</v>
      </c>
      <c r="O64" s="77">
        <v>44652</v>
      </c>
      <c r="P64" s="77">
        <v>44926</v>
      </c>
      <c r="Q64" s="143">
        <v>0</v>
      </c>
      <c r="R64" s="153">
        <v>0</v>
      </c>
      <c r="S64" s="143" t="s">
        <v>627</v>
      </c>
      <c r="T64" s="143"/>
      <c r="U64" s="143"/>
      <c r="V64" s="143" t="s">
        <v>627</v>
      </c>
      <c r="W64" s="71" t="s">
        <v>627</v>
      </c>
      <c r="X64" s="143"/>
      <c r="Y64" s="143"/>
      <c r="Z64" s="143" t="s">
        <v>627</v>
      </c>
      <c r="AA64" s="71" t="s">
        <v>627</v>
      </c>
      <c r="AB64" s="143"/>
      <c r="AC64" s="143"/>
      <c r="AD64" s="143" t="s">
        <v>627</v>
      </c>
      <c r="AE64" s="71" t="s">
        <v>627</v>
      </c>
      <c r="AF64" s="143"/>
      <c r="AG64" s="143"/>
      <c r="AH64" s="143" t="s">
        <v>795</v>
      </c>
      <c r="AI64" s="71" t="s">
        <v>655</v>
      </c>
      <c r="AJ64" s="143"/>
      <c r="AK64" s="143"/>
      <c r="AL64" s="143" t="s">
        <v>796</v>
      </c>
      <c r="AM64" s="71" t="s">
        <v>634</v>
      </c>
      <c r="AN64" s="143"/>
      <c r="AO64" s="143"/>
      <c r="AP64" s="143" t="s">
        <v>627</v>
      </c>
      <c r="AQ64" s="71" t="s">
        <v>627</v>
      </c>
      <c r="AR64" s="143"/>
      <c r="AS64" s="143"/>
      <c r="AT64" s="143" t="s">
        <v>627</v>
      </c>
      <c r="AU64" s="71" t="s">
        <v>627</v>
      </c>
      <c r="AV64" s="143"/>
      <c r="AW64" s="143"/>
      <c r="AX64" s="143" t="s">
        <v>627</v>
      </c>
      <c r="AY64" s="71" t="s">
        <v>627</v>
      </c>
      <c r="AZ64" s="143"/>
      <c r="BA64" s="143"/>
      <c r="BB64" s="143" t="s">
        <v>627</v>
      </c>
      <c r="BC64" s="71" t="s">
        <v>627</v>
      </c>
      <c r="BD64" s="143"/>
      <c r="BE64" s="143"/>
      <c r="BF64" s="143" t="s">
        <v>627</v>
      </c>
      <c r="BG64" s="71" t="s">
        <v>627</v>
      </c>
      <c r="BH64" s="143">
        <v>6</v>
      </c>
      <c r="BI64" s="143"/>
      <c r="BJ64" s="143" t="s">
        <v>627</v>
      </c>
      <c r="BK64" s="71" t="s">
        <v>627</v>
      </c>
      <c r="BL64" s="143"/>
      <c r="BM64" s="143"/>
      <c r="BN64" s="143" t="s">
        <v>627</v>
      </c>
      <c r="BO64" s="71" t="s">
        <v>627</v>
      </c>
      <c r="BP64" s="78"/>
    </row>
    <row r="65" spans="1:68" s="69" customFormat="1" ht="99.95" customHeight="1" x14ac:dyDescent="0.2">
      <c r="A65" s="150"/>
      <c r="C65" s="70"/>
      <c r="D65" s="149" t="s">
        <v>627</v>
      </c>
      <c r="E65" s="73">
        <v>11</v>
      </c>
      <c r="F65" s="148" t="s">
        <v>515</v>
      </c>
      <c r="G65" s="71" t="s">
        <v>797</v>
      </c>
      <c r="H65" s="143" t="s">
        <v>585</v>
      </c>
      <c r="I65" s="143" t="s">
        <v>627</v>
      </c>
      <c r="J65" s="143" t="s">
        <v>627</v>
      </c>
      <c r="K65" s="73" t="s">
        <v>639</v>
      </c>
      <c r="L65" s="74">
        <v>6</v>
      </c>
      <c r="M65" s="144">
        <v>6</v>
      </c>
      <c r="N65" s="76" t="s">
        <v>523</v>
      </c>
      <c r="O65" s="77">
        <v>44713</v>
      </c>
      <c r="P65" s="77">
        <v>44926</v>
      </c>
      <c r="Q65" s="143">
        <v>0</v>
      </c>
      <c r="R65" s="153">
        <v>0</v>
      </c>
      <c r="S65" s="143" t="s">
        <v>627</v>
      </c>
      <c r="T65" s="143"/>
      <c r="U65" s="143"/>
      <c r="V65" s="143" t="s">
        <v>627</v>
      </c>
      <c r="W65" s="71" t="s">
        <v>627</v>
      </c>
      <c r="X65" s="143"/>
      <c r="Y65" s="143"/>
      <c r="Z65" s="143" t="s">
        <v>627</v>
      </c>
      <c r="AA65" s="71" t="s">
        <v>627</v>
      </c>
      <c r="AB65" s="143"/>
      <c r="AC65" s="143"/>
      <c r="AD65" s="143" t="s">
        <v>627</v>
      </c>
      <c r="AE65" s="71" t="s">
        <v>627</v>
      </c>
      <c r="AF65" s="143"/>
      <c r="AG65" s="143"/>
      <c r="AH65" s="143" t="s">
        <v>627</v>
      </c>
      <c r="AI65" s="71" t="s">
        <v>627</v>
      </c>
      <c r="AJ65" s="143"/>
      <c r="AK65" s="143"/>
      <c r="AL65" s="143" t="s">
        <v>798</v>
      </c>
      <c r="AM65" s="71" t="s">
        <v>779</v>
      </c>
      <c r="AN65" s="143"/>
      <c r="AO65" s="143"/>
      <c r="AP65" s="143" t="s">
        <v>627</v>
      </c>
      <c r="AQ65" s="71" t="s">
        <v>627</v>
      </c>
      <c r="AR65" s="143"/>
      <c r="AS65" s="143"/>
      <c r="AT65" s="143" t="s">
        <v>627</v>
      </c>
      <c r="AU65" s="71" t="s">
        <v>627</v>
      </c>
      <c r="AV65" s="143"/>
      <c r="AW65" s="143"/>
      <c r="AX65" s="143" t="s">
        <v>627</v>
      </c>
      <c r="AY65" s="71" t="s">
        <v>627</v>
      </c>
      <c r="AZ65" s="143"/>
      <c r="BA65" s="143"/>
      <c r="BB65" s="143" t="s">
        <v>627</v>
      </c>
      <c r="BC65" s="71" t="s">
        <v>627</v>
      </c>
      <c r="BD65" s="143"/>
      <c r="BE65" s="143"/>
      <c r="BF65" s="143" t="s">
        <v>627</v>
      </c>
      <c r="BG65" s="71" t="s">
        <v>627</v>
      </c>
      <c r="BH65" s="143"/>
      <c r="BI65" s="143"/>
      <c r="BJ65" s="143" t="s">
        <v>627</v>
      </c>
      <c r="BK65" s="71" t="s">
        <v>627</v>
      </c>
      <c r="BL65" s="143">
        <v>6</v>
      </c>
      <c r="BM65" s="143"/>
      <c r="BN65" s="143" t="s">
        <v>627</v>
      </c>
      <c r="BO65" s="71" t="s">
        <v>627</v>
      </c>
      <c r="BP65" s="78"/>
    </row>
    <row r="66" spans="1:68" s="69" customFormat="1" ht="99.95" customHeight="1" x14ac:dyDescent="0.2">
      <c r="A66" s="150"/>
      <c r="C66" s="70"/>
      <c r="D66" s="149" t="s">
        <v>627</v>
      </c>
      <c r="E66" s="73">
        <v>11</v>
      </c>
      <c r="F66" s="148" t="s">
        <v>515</v>
      </c>
      <c r="G66" s="71" t="s">
        <v>799</v>
      </c>
      <c r="H66" s="143" t="s">
        <v>586</v>
      </c>
      <c r="I66" s="143" t="s">
        <v>627</v>
      </c>
      <c r="J66" s="143" t="s">
        <v>627</v>
      </c>
      <c r="K66" s="73" t="s">
        <v>639</v>
      </c>
      <c r="L66" s="74">
        <v>1</v>
      </c>
      <c r="M66" s="144">
        <v>1</v>
      </c>
      <c r="N66" s="76" t="s">
        <v>523</v>
      </c>
      <c r="O66" s="77">
        <v>44562</v>
      </c>
      <c r="P66" s="77">
        <v>44773</v>
      </c>
      <c r="Q66" s="143">
        <v>0</v>
      </c>
      <c r="R66" s="153">
        <v>0</v>
      </c>
      <c r="S66" s="143" t="s">
        <v>627</v>
      </c>
      <c r="T66" s="143"/>
      <c r="U66" s="143"/>
      <c r="V66" s="143" t="s">
        <v>627</v>
      </c>
      <c r="W66" s="71" t="s">
        <v>627</v>
      </c>
      <c r="X66" s="143"/>
      <c r="Y66" s="143"/>
      <c r="Z66" s="143" t="s">
        <v>627</v>
      </c>
      <c r="AA66" s="71" t="s">
        <v>627</v>
      </c>
      <c r="AB66" s="143"/>
      <c r="AC66" s="143"/>
      <c r="AD66" s="143" t="s">
        <v>627</v>
      </c>
      <c r="AE66" s="71" t="s">
        <v>627</v>
      </c>
      <c r="AF66" s="143"/>
      <c r="AG66" s="143"/>
      <c r="AH66" s="143" t="s">
        <v>800</v>
      </c>
      <c r="AI66" s="71" t="s">
        <v>627</v>
      </c>
      <c r="AJ66" s="143"/>
      <c r="AK66" s="143"/>
      <c r="AL66" s="143" t="s">
        <v>801</v>
      </c>
      <c r="AM66" s="71" t="s">
        <v>634</v>
      </c>
      <c r="AN66" s="143"/>
      <c r="AO66" s="143"/>
      <c r="AP66" s="143" t="s">
        <v>627</v>
      </c>
      <c r="AQ66" s="71" t="s">
        <v>627</v>
      </c>
      <c r="AR66" s="143">
        <v>1</v>
      </c>
      <c r="AS66" s="143"/>
      <c r="AT66" s="143" t="s">
        <v>627</v>
      </c>
      <c r="AU66" s="71" t="s">
        <v>627</v>
      </c>
      <c r="AV66" s="143"/>
      <c r="AW66" s="143"/>
      <c r="AX66" s="143" t="s">
        <v>627</v>
      </c>
      <c r="AY66" s="71" t="s">
        <v>627</v>
      </c>
      <c r="AZ66" s="143"/>
      <c r="BA66" s="143"/>
      <c r="BB66" s="143" t="s">
        <v>627</v>
      </c>
      <c r="BC66" s="71" t="s">
        <v>627</v>
      </c>
      <c r="BD66" s="143"/>
      <c r="BE66" s="143"/>
      <c r="BF66" s="143" t="s">
        <v>627</v>
      </c>
      <c r="BG66" s="71" t="s">
        <v>627</v>
      </c>
      <c r="BH66" s="143"/>
      <c r="BI66" s="143"/>
      <c r="BJ66" s="143" t="s">
        <v>627</v>
      </c>
      <c r="BK66" s="71" t="s">
        <v>627</v>
      </c>
      <c r="BL66" s="143"/>
      <c r="BM66" s="143"/>
      <c r="BN66" s="143" t="s">
        <v>627</v>
      </c>
      <c r="BO66" s="71" t="s">
        <v>627</v>
      </c>
      <c r="BP66" s="78"/>
    </row>
    <row r="67" spans="1:68" s="69" customFormat="1" ht="99.95" customHeight="1" x14ac:dyDescent="0.2">
      <c r="A67" s="150"/>
      <c r="C67" s="70"/>
      <c r="D67" s="149" t="s">
        <v>627</v>
      </c>
      <c r="E67" s="73">
        <v>12</v>
      </c>
      <c r="F67" s="148" t="s">
        <v>520</v>
      </c>
      <c r="G67" s="71" t="s">
        <v>802</v>
      </c>
      <c r="H67" s="143" t="s">
        <v>532</v>
      </c>
      <c r="I67" s="143" t="s">
        <v>232</v>
      </c>
      <c r="J67" s="143" t="s">
        <v>627</v>
      </c>
      <c r="K67" s="73" t="s">
        <v>630</v>
      </c>
      <c r="L67" s="74"/>
      <c r="M67" s="144">
        <v>1</v>
      </c>
      <c r="N67" s="76" t="s">
        <v>521</v>
      </c>
      <c r="O67" s="77">
        <v>44743</v>
      </c>
      <c r="P67" s="77">
        <v>44910</v>
      </c>
      <c r="Q67" s="143">
        <v>0</v>
      </c>
      <c r="R67" s="153">
        <v>0</v>
      </c>
      <c r="S67" s="143" t="s">
        <v>627</v>
      </c>
      <c r="T67" s="143"/>
      <c r="U67" s="143"/>
      <c r="V67" s="143" t="s">
        <v>627</v>
      </c>
      <c r="W67" s="71" t="s">
        <v>627</v>
      </c>
      <c r="X67" s="143"/>
      <c r="Y67" s="143"/>
      <c r="Z67" s="143" t="s">
        <v>627</v>
      </c>
      <c r="AA67" s="71" t="s">
        <v>627</v>
      </c>
      <c r="AB67" s="143"/>
      <c r="AC67" s="143"/>
      <c r="AD67" s="143" t="s">
        <v>627</v>
      </c>
      <c r="AE67" s="71" t="s">
        <v>627</v>
      </c>
      <c r="AF67" s="143"/>
      <c r="AG67" s="143"/>
      <c r="AH67" s="143" t="s">
        <v>675</v>
      </c>
      <c r="AI67" s="71" t="s">
        <v>627</v>
      </c>
      <c r="AJ67" s="143"/>
      <c r="AK67" s="143"/>
      <c r="AL67" s="143" t="s">
        <v>627</v>
      </c>
      <c r="AM67" s="71" t="s">
        <v>627</v>
      </c>
      <c r="AN67" s="143"/>
      <c r="AO67" s="143"/>
      <c r="AP67" s="143" t="s">
        <v>627</v>
      </c>
      <c r="AQ67" s="71" t="s">
        <v>627</v>
      </c>
      <c r="AR67" s="143"/>
      <c r="AS67" s="143"/>
      <c r="AT67" s="143" t="s">
        <v>627</v>
      </c>
      <c r="AU67" s="71" t="s">
        <v>627</v>
      </c>
      <c r="AV67" s="143"/>
      <c r="AW67" s="143"/>
      <c r="AX67" s="143" t="s">
        <v>627</v>
      </c>
      <c r="AY67" s="71" t="s">
        <v>627</v>
      </c>
      <c r="AZ67" s="143"/>
      <c r="BA67" s="143"/>
      <c r="BB67" s="143" t="s">
        <v>627</v>
      </c>
      <c r="BC67" s="71" t="s">
        <v>627</v>
      </c>
      <c r="BD67" s="143"/>
      <c r="BE67" s="143"/>
      <c r="BF67" s="143" t="s">
        <v>627</v>
      </c>
      <c r="BG67" s="71" t="s">
        <v>627</v>
      </c>
      <c r="BH67" s="143"/>
      <c r="BI67" s="143"/>
      <c r="BJ67" s="143" t="s">
        <v>627</v>
      </c>
      <c r="BK67" s="71" t="s">
        <v>627</v>
      </c>
      <c r="BL67" s="143">
        <v>1</v>
      </c>
      <c r="BM67" s="143"/>
      <c r="BN67" s="143" t="s">
        <v>627</v>
      </c>
      <c r="BO67" s="71" t="s">
        <v>627</v>
      </c>
      <c r="BP67" s="78"/>
    </row>
    <row r="68" spans="1:68" s="69" customFormat="1" ht="99.95" customHeight="1" x14ac:dyDescent="0.2">
      <c r="A68" s="150"/>
      <c r="C68" s="70"/>
      <c r="D68" s="149" t="s">
        <v>627</v>
      </c>
      <c r="E68" s="73">
        <v>12</v>
      </c>
      <c r="F68" s="148" t="s">
        <v>520</v>
      </c>
      <c r="G68" s="71" t="s">
        <v>803</v>
      </c>
      <c r="H68" s="143" t="s">
        <v>616</v>
      </c>
      <c r="I68" s="143" t="s">
        <v>627</v>
      </c>
      <c r="J68" s="143" t="s">
        <v>627</v>
      </c>
      <c r="K68" s="73" t="s">
        <v>630</v>
      </c>
      <c r="L68" s="74"/>
      <c r="M68" s="144">
        <v>3</v>
      </c>
      <c r="N68" s="76" t="s">
        <v>521</v>
      </c>
      <c r="O68" s="77">
        <v>44589</v>
      </c>
      <c r="P68" s="77">
        <v>44926</v>
      </c>
      <c r="Q68" s="143">
        <v>0</v>
      </c>
      <c r="R68" s="153">
        <v>0</v>
      </c>
      <c r="S68" s="143" t="s">
        <v>627</v>
      </c>
      <c r="T68" s="143"/>
      <c r="U68" s="143"/>
      <c r="V68" s="143" t="s">
        <v>627</v>
      </c>
      <c r="W68" s="71" t="s">
        <v>627</v>
      </c>
      <c r="X68" s="143"/>
      <c r="Y68" s="143"/>
      <c r="Z68" s="143" t="s">
        <v>627</v>
      </c>
      <c r="AA68" s="71" t="s">
        <v>627</v>
      </c>
      <c r="AB68" s="143"/>
      <c r="AC68" s="143"/>
      <c r="AD68" s="143" t="s">
        <v>627</v>
      </c>
      <c r="AE68" s="71" t="s">
        <v>627</v>
      </c>
      <c r="AF68" s="143"/>
      <c r="AG68" s="143"/>
      <c r="AH68" s="143" t="s">
        <v>804</v>
      </c>
      <c r="AI68" s="71" t="s">
        <v>655</v>
      </c>
      <c r="AJ68" s="143"/>
      <c r="AK68" s="143"/>
      <c r="AL68" s="143" t="s">
        <v>805</v>
      </c>
      <c r="AM68" s="71" t="s">
        <v>634</v>
      </c>
      <c r="AN68" s="143"/>
      <c r="AO68" s="143"/>
      <c r="AP68" s="143" t="s">
        <v>627</v>
      </c>
      <c r="AQ68" s="71" t="s">
        <v>627</v>
      </c>
      <c r="AR68" s="143"/>
      <c r="AS68" s="143"/>
      <c r="AT68" s="143" t="s">
        <v>627</v>
      </c>
      <c r="AU68" s="71" t="s">
        <v>627</v>
      </c>
      <c r="AV68" s="143">
        <v>3</v>
      </c>
      <c r="AW68" s="143"/>
      <c r="AX68" s="143" t="s">
        <v>627</v>
      </c>
      <c r="AY68" s="71" t="s">
        <v>627</v>
      </c>
      <c r="AZ68" s="143"/>
      <c r="BA68" s="143"/>
      <c r="BB68" s="143" t="s">
        <v>627</v>
      </c>
      <c r="BC68" s="71" t="s">
        <v>627</v>
      </c>
      <c r="BD68" s="143"/>
      <c r="BE68" s="143"/>
      <c r="BF68" s="143" t="s">
        <v>627</v>
      </c>
      <c r="BG68" s="71" t="s">
        <v>627</v>
      </c>
      <c r="BH68" s="143"/>
      <c r="BI68" s="143"/>
      <c r="BJ68" s="143" t="s">
        <v>627</v>
      </c>
      <c r="BK68" s="71" t="s">
        <v>627</v>
      </c>
      <c r="BL68" s="143"/>
      <c r="BM68" s="143"/>
      <c r="BN68" s="143" t="s">
        <v>627</v>
      </c>
      <c r="BO68" s="71" t="s">
        <v>627</v>
      </c>
      <c r="BP68" s="78"/>
    </row>
    <row r="69" spans="1:68" s="69" customFormat="1" ht="99.95" customHeight="1" x14ac:dyDescent="0.2">
      <c r="A69" s="150"/>
      <c r="C69" s="70"/>
      <c r="D69" s="149" t="s">
        <v>627</v>
      </c>
      <c r="E69" s="73">
        <v>12</v>
      </c>
      <c r="F69" s="148" t="s">
        <v>520</v>
      </c>
      <c r="G69" s="71" t="s">
        <v>806</v>
      </c>
      <c r="H69" s="143" t="s">
        <v>617</v>
      </c>
      <c r="I69" s="143" t="s">
        <v>627</v>
      </c>
      <c r="J69" s="143" t="s">
        <v>627</v>
      </c>
      <c r="K69" s="73" t="s">
        <v>630</v>
      </c>
      <c r="L69" s="74"/>
      <c r="M69" s="144">
        <v>2</v>
      </c>
      <c r="N69" s="76" t="s">
        <v>521</v>
      </c>
      <c r="O69" s="77">
        <v>44562</v>
      </c>
      <c r="P69" s="77">
        <v>44773</v>
      </c>
      <c r="Q69" s="143">
        <v>1</v>
      </c>
      <c r="R69" s="153">
        <v>50</v>
      </c>
      <c r="S69" s="143" t="s">
        <v>627</v>
      </c>
      <c r="T69" s="143"/>
      <c r="U69" s="143"/>
      <c r="V69" s="143" t="s">
        <v>627</v>
      </c>
      <c r="W69" s="71" t="s">
        <v>627</v>
      </c>
      <c r="X69" s="143"/>
      <c r="Y69" s="143"/>
      <c r="Z69" s="143" t="s">
        <v>627</v>
      </c>
      <c r="AA69" s="71" t="s">
        <v>627</v>
      </c>
      <c r="AB69" s="143"/>
      <c r="AC69" s="143"/>
      <c r="AD69" s="143" t="s">
        <v>627</v>
      </c>
      <c r="AE69" s="71" t="s">
        <v>627</v>
      </c>
      <c r="AF69" s="143"/>
      <c r="AG69" s="143"/>
      <c r="AH69" s="143" t="s">
        <v>807</v>
      </c>
      <c r="AI69" s="71" t="s">
        <v>655</v>
      </c>
      <c r="AJ69" s="143">
        <v>1</v>
      </c>
      <c r="AK69" s="143">
        <v>1</v>
      </c>
      <c r="AL69" s="143" t="s">
        <v>808</v>
      </c>
      <c r="AM69" s="71" t="s">
        <v>634</v>
      </c>
      <c r="AN69" s="143"/>
      <c r="AO69" s="143"/>
      <c r="AP69" s="143" t="s">
        <v>627</v>
      </c>
      <c r="AQ69" s="71" t="s">
        <v>627</v>
      </c>
      <c r="AR69" s="143">
        <v>1</v>
      </c>
      <c r="AS69" s="143"/>
      <c r="AT69" s="143" t="s">
        <v>627</v>
      </c>
      <c r="AU69" s="71" t="s">
        <v>627</v>
      </c>
      <c r="AV69" s="143"/>
      <c r="AW69" s="143"/>
      <c r="AX69" s="143" t="s">
        <v>627</v>
      </c>
      <c r="AY69" s="71" t="s">
        <v>627</v>
      </c>
      <c r="AZ69" s="143"/>
      <c r="BA69" s="143"/>
      <c r="BB69" s="143" t="s">
        <v>627</v>
      </c>
      <c r="BC69" s="71" t="s">
        <v>627</v>
      </c>
      <c r="BD69" s="143"/>
      <c r="BE69" s="143"/>
      <c r="BF69" s="143" t="s">
        <v>627</v>
      </c>
      <c r="BG69" s="71" t="s">
        <v>627</v>
      </c>
      <c r="BH69" s="143"/>
      <c r="BI69" s="143"/>
      <c r="BJ69" s="143" t="s">
        <v>627</v>
      </c>
      <c r="BK69" s="71" t="s">
        <v>627</v>
      </c>
      <c r="BL69" s="143"/>
      <c r="BM69" s="143"/>
      <c r="BN69" s="143" t="s">
        <v>627</v>
      </c>
      <c r="BO69" s="71" t="s">
        <v>627</v>
      </c>
      <c r="BP69" s="78"/>
    </row>
    <row r="70" spans="1:68" s="69" customFormat="1" ht="99.95" customHeight="1" x14ac:dyDescent="0.2">
      <c r="A70" s="150"/>
      <c r="C70" s="70"/>
      <c r="D70" s="149" t="s">
        <v>627</v>
      </c>
      <c r="E70" s="73">
        <v>12</v>
      </c>
      <c r="F70" s="148" t="s">
        <v>520</v>
      </c>
      <c r="G70" s="71" t="s">
        <v>809</v>
      </c>
      <c r="H70" s="143" t="s">
        <v>618</v>
      </c>
      <c r="I70" s="143" t="s">
        <v>232</v>
      </c>
      <c r="J70" s="143" t="s">
        <v>627</v>
      </c>
      <c r="K70" s="73" t="s">
        <v>630</v>
      </c>
      <c r="L70" s="74"/>
      <c r="M70" s="144">
        <v>1</v>
      </c>
      <c r="N70" s="76" t="s">
        <v>521</v>
      </c>
      <c r="O70" s="77">
        <v>44562</v>
      </c>
      <c r="P70" s="77">
        <v>44666</v>
      </c>
      <c r="Q70" s="143">
        <v>1</v>
      </c>
      <c r="R70" s="153">
        <v>100</v>
      </c>
      <c r="S70" s="143" t="s">
        <v>627</v>
      </c>
      <c r="T70" s="143"/>
      <c r="U70" s="143"/>
      <c r="V70" s="143" t="s">
        <v>627</v>
      </c>
      <c r="W70" s="71" t="s">
        <v>627</v>
      </c>
      <c r="X70" s="143"/>
      <c r="Y70" s="143"/>
      <c r="Z70" s="143" t="s">
        <v>627</v>
      </c>
      <c r="AA70" s="71" t="s">
        <v>627</v>
      </c>
      <c r="AB70" s="143"/>
      <c r="AC70" s="143"/>
      <c r="AD70" s="143" t="s">
        <v>627</v>
      </c>
      <c r="AE70" s="71" t="s">
        <v>627</v>
      </c>
      <c r="AF70" s="143">
        <v>1</v>
      </c>
      <c r="AG70" s="143">
        <v>1</v>
      </c>
      <c r="AH70" s="143" t="s">
        <v>810</v>
      </c>
      <c r="AI70" s="71" t="s">
        <v>811</v>
      </c>
      <c r="AJ70" s="143"/>
      <c r="AK70" s="143"/>
      <c r="AL70" s="143" t="s">
        <v>627</v>
      </c>
      <c r="AM70" s="71" t="s">
        <v>793</v>
      </c>
      <c r="AN70" s="143"/>
      <c r="AO70" s="143"/>
      <c r="AP70" s="143" t="s">
        <v>627</v>
      </c>
      <c r="AQ70" s="71" t="s">
        <v>627</v>
      </c>
      <c r="AR70" s="143"/>
      <c r="AS70" s="143"/>
      <c r="AT70" s="143" t="s">
        <v>627</v>
      </c>
      <c r="AU70" s="71" t="s">
        <v>627</v>
      </c>
      <c r="AV70" s="143"/>
      <c r="AW70" s="143"/>
      <c r="AX70" s="143" t="s">
        <v>627</v>
      </c>
      <c r="AY70" s="71" t="s">
        <v>627</v>
      </c>
      <c r="AZ70" s="143"/>
      <c r="BA70" s="143"/>
      <c r="BB70" s="143" t="s">
        <v>627</v>
      </c>
      <c r="BC70" s="71" t="s">
        <v>627</v>
      </c>
      <c r="BD70" s="143"/>
      <c r="BE70" s="143"/>
      <c r="BF70" s="143" t="s">
        <v>627</v>
      </c>
      <c r="BG70" s="71" t="s">
        <v>627</v>
      </c>
      <c r="BH70" s="143"/>
      <c r="BI70" s="143"/>
      <c r="BJ70" s="143" t="s">
        <v>627</v>
      </c>
      <c r="BK70" s="71" t="s">
        <v>627</v>
      </c>
      <c r="BL70" s="143"/>
      <c r="BM70" s="143"/>
      <c r="BN70" s="143" t="s">
        <v>627</v>
      </c>
      <c r="BO70" s="71" t="s">
        <v>627</v>
      </c>
      <c r="BP70" s="78"/>
    </row>
    <row r="71" spans="1:68" s="69" customFormat="1" ht="99.95" customHeight="1" x14ac:dyDescent="0.2">
      <c r="A71" s="150"/>
      <c r="C71" s="70"/>
      <c r="D71" s="149" t="s">
        <v>627</v>
      </c>
      <c r="E71" s="73">
        <v>12</v>
      </c>
      <c r="F71" s="148" t="s">
        <v>520</v>
      </c>
      <c r="G71" s="71" t="s">
        <v>812</v>
      </c>
      <c r="H71" s="143" t="s">
        <v>619</v>
      </c>
      <c r="I71" s="143" t="s">
        <v>232</v>
      </c>
      <c r="J71" s="143" t="s">
        <v>627</v>
      </c>
      <c r="K71" s="73" t="s">
        <v>639</v>
      </c>
      <c r="L71" s="74">
        <v>1</v>
      </c>
      <c r="M71" s="144">
        <v>8</v>
      </c>
      <c r="N71" s="76" t="s">
        <v>521</v>
      </c>
      <c r="O71" s="77">
        <v>44682</v>
      </c>
      <c r="P71" s="77">
        <v>44926</v>
      </c>
      <c r="Q71" s="143">
        <v>1</v>
      </c>
      <c r="R71" s="153">
        <v>12.5</v>
      </c>
      <c r="S71" s="143" t="s">
        <v>627</v>
      </c>
      <c r="T71" s="143"/>
      <c r="U71" s="143"/>
      <c r="V71" s="143" t="s">
        <v>627</v>
      </c>
      <c r="W71" s="71" t="s">
        <v>627</v>
      </c>
      <c r="X71" s="143"/>
      <c r="Y71" s="143"/>
      <c r="Z71" s="143" t="s">
        <v>627</v>
      </c>
      <c r="AA71" s="71" t="s">
        <v>627</v>
      </c>
      <c r="AB71" s="143"/>
      <c r="AC71" s="143"/>
      <c r="AD71" s="143" t="s">
        <v>627</v>
      </c>
      <c r="AE71" s="71" t="s">
        <v>627</v>
      </c>
      <c r="AF71" s="143"/>
      <c r="AG71" s="143"/>
      <c r="AH71" s="143" t="s">
        <v>675</v>
      </c>
      <c r="AI71" s="71" t="s">
        <v>627</v>
      </c>
      <c r="AJ71" s="143">
        <v>1</v>
      </c>
      <c r="AK71" s="143">
        <v>1</v>
      </c>
      <c r="AL71" s="143" t="s">
        <v>813</v>
      </c>
      <c r="AM71" s="71" t="s">
        <v>814</v>
      </c>
      <c r="AN71" s="143">
        <v>1</v>
      </c>
      <c r="AO71" s="143"/>
      <c r="AP71" s="143" t="s">
        <v>627</v>
      </c>
      <c r="AQ71" s="71" t="s">
        <v>627</v>
      </c>
      <c r="AR71" s="143">
        <v>1</v>
      </c>
      <c r="AS71" s="143"/>
      <c r="AT71" s="143" t="s">
        <v>627</v>
      </c>
      <c r="AU71" s="71" t="s">
        <v>627</v>
      </c>
      <c r="AV71" s="143">
        <v>1</v>
      </c>
      <c r="AW71" s="143"/>
      <c r="AX71" s="143" t="s">
        <v>627</v>
      </c>
      <c r="AY71" s="71" t="s">
        <v>627</v>
      </c>
      <c r="AZ71" s="143">
        <v>1</v>
      </c>
      <c r="BA71" s="143"/>
      <c r="BB71" s="143" t="s">
        <v>627</v>
      </c>
      <c r="BC71" s="71" t="s">
        <v>627</v>
      </c>
      <c r="BD71" s="143">
        <v>1</v>
      </c>
      <c r="BE71" s="143"/>
      <c r="BF71" s="143" t="s">
        <v>627</v>
      </c>
      <c r="BG71" s="71" t="s">
        <v>627</v>
      </c>
      <c r="BH71" s="143">
        <v>1</v>
      </c>
      <c r="BI71" s="143"/>
      <c r="BJ71" s="143" t="s">
        <v>627</v>
      </c>
      <c r="BK71" s="71" t="s">
        <v>627</v>
      </c>
      <c r="BL71" s="143">
        <v>1</v>
      </c>
      <c r="BM71" s="143"/>
      <c r="BN71" s="143" t="s">
        <v>627</v>
      </c>
      <c r="BO71" s="71" t="s">
        <v>627</v>
      </c>
      <c r="BP71" s="78"/>
    </row>
    <row r="72" spans="1:68" s="69" customFormat="1" ht="99.95" customHeight="1" x14ac:dyDescent="0.2">
      <c r="A72" s="150"/>
      <c r="C72" s="70"/>
      <c r="D72" s="149" t="s">
        <v>627</v>
      </c>
      <c r="E72" s="73">
        <v>12</v>
      </c>
      <c r="F72" s="148" t="s">
        <v>520</v>
      </c>
      <c r="G72" s="71" t="s">
        <v>815</v>
      </c>
      <c r="H72" s="143" t="s">
        <v>620</v>
      </c>
      <c r="I72" s="143" t="s">
        <v>627</v>
      </c>
      <c r="J72" s="143" t="s">
        <v>627</v>
      </c>
      <c r="K72" s="73" t="s">
        <v>630</v>
      </c>
      <c r="L72" s="74"/>
      <c r="M72" s="144">
        <v>4</v>
      </c>
      <c r="N72" s="76" t="s">
        <v>521</v>
      </c>
      <c r="O72" s="77">
        <v>44593</v>
      </c>
      <c r="P72" s="77">
        <v>44926</v>
      </c>
      <c r="Q72" s="143">
        <v>1</v>
      </c>
      <c r="R72" s="153">
        <v>25</v>
      </c>
      <c r="S72" s="143" t="s">
        <v>627</v>
      </c>
      <c r="T72" s="143"/>
      <c r="U72" s="143"/>
      <c r="V72" s="143" t="s">
        <v>627</v>
      </c>
      <c r="W72" s="71" t="s">
        <v>627</v>
      </c>
      <c r="X72" s="143"/>
      <c r="Y72" s="143"/>
      <c r="Z72" s="143" t="s">
        <v>627</v>
      </c>
      <c r="AA72" s="71" t="s">
        <v>627</v>
      </c>
      <c r="AB72" s="143">
        <v>1</v>
      </c>
      <c r="AC72" s="143">
        <v>0</v>
      </c>
      <c r="AD72" s="143" t="s">
        <v>816</v>
      </c>
      <c r="AE72" s="71" t="s">
        <v>627</v>
      </c>
      <c r="AF72" s="143">
        <v>1</v>
      </c>
      <c r="AG72" s="143">
        <v>1</v>
      </c>
      <c r="AH72" s="143" t="s">
        <v>817</v>
      </c>
      <c r="AI72" s="71" t="s">
        <v>655</v>
      </c>
      <c r="AJ72" s="143"/>
      <c r="AK72" s="143"/>
      <c r="AL72" s="143" t="s">
        <v>818</v>
      </c>
      <c r="AM72" s="71" t="s">
        <v>634</v>
      </c>
      <c r="AN72" s="143"/>
      <c r="AO72" s="143"/>
      <c r="AP72" s="143" t="s">
        <v>627</v>
      </c>
      <c r="AQ72" s="71" t="s">
        <v>627</v>
      </c>
      <c r="AR72" s="143">
        <v>1</v>
      </c>
      <c r="AS72" s="143"/>
      <c r="AT72" s="143" t="s">
        <v>627</v>
      </c>
      <c r="AU72" s="71" t="s">
        <v>627</v>
      </c>
      <c r="AV72" s="143"/>
      <c r="AW72" s="143"/>
      <c r="AX72" s="143" t="s">
        <v>627</v>
      </c>
      <c r="AY72" s="71" t="s">
        <v>627</v>
      </c>
      <c r="AZ72" s="143"/>
      <c r="BA72" s="143"/>
      <c r="BB72" s="143" t="s">
        <v>627</v>
      </c>
      <c r="BC72" s="71" t="s">
        <v>627</v>
      </c>
      <c r="BD72" s="143">
        <v>1</v>
      </c>
      <c r="BE72" s="143"/>
      <c r="BF72" s="143" t="s">
        <v>627</v>
      </c>
      <c r="BG72" s="71" t="s">
        <v>627</v>
      </c>
      <c r="BH72" s="143"/>
      <c r="BI72" s="143"/>
      <c r="BJ72" s="143" t="s">
        <v>627</v>
      </c>
      <c r="BK72" s="71" t="s">
        <v>627</v>
      </c>
      <c r="BL72" s="143"/>
      <c r="BM72" s="143"/>
      <c r="BN72" s="143" t="s">
        <v>627</v>
      </c>
      <c r="BO72" s="71" t="s">
        <v>627</v>
      </c>
      <c r="BP72" s="78"/>
    </row>
    <row r="73" spans="1:68" s="69" customFormat="1" ht="99.95" customHeight="1" x14ac:dyDescent="0.2">
      <c r="A73" s="150"/>
      <c r="C73" s="70"/>
      <c r="D73" s="149" t="s">
        <v>627</v>
      </c>
      <c r="E73" s="73">
        <v>12</v>
      </c>
      <c r="F73" s="148" t="s">
        <v>520</v>
      </c>
      <c r="G73" s="71" t="s">
        <v>819</v>
      </c>
      <c r="H73" s="143" t="s">
        <v>550</v>
      </c>
      <c r="I73" s="143" t="s">
        <v>232</v>
      </c>
      <c r="J73" s="143" t="s">
        <v>627</v>
      </c>
      <c r="K73" s="73" t="s">
        <v>630</v>
      </c>
      <c r="L73" s="74"/>
      <c r="M73" s="144">
        <v>1</v>
      </c>
      <c r="N73" s="76" t="s">
        <v>521</v>
      </c>
      <c r="O73" s="77">
        <v>44743</v>
      </c>
      <c r="P73" s="77">
        <v>44910</v>
      </c>
      <c r="Q73" s="143">
        <v>0</v>
      </c>
      <c r="R73" s="153">
        <v>0</v>
      </c>
      <c r="S73" s="143" t="s">
        <v>627</v>
      </c>
      <c r="T73" s="143"/>
      <c r="U73" s="143"/>
      <c r="V73" s="143" t="s">
        <v>627</v>
      </c>
      <c r="W73" s="71" t="s">
        <v>627</v>
      </c>
      <c r="X73" s="143"/>
      <c r="Y73" s="143"/>
      <c r="Z73" s="143" t="s">
        <v>627</v>
      </c>
      <c r="AA73" s="71" t="s">
        <v>627</v>
      </c>
      <c r="AB73" s="143"/>
      <c r="AC73" s="143"/>
      <c r="AD73" s="143" t="s">
        <v>627</v>
      </c>
      <c r="AE73" s="71" t="s">
        <v>627</v>
      </c>
      <c r="AF73" s="143"/>
      <c r="AG73" s="143"/>
      <c r="AH73" s="143" t="s">
        <v>820</v>
      </c>
      <c r="AI73" s="71" t="s">
        <v>655</v>
      </c>
      <c r="AJ73" s="143"/>
      <c r="AK73" s="143"/>
      <c r="AL73" s="143" t="s">
        <v>821</v>
      </c>
      <c r="AM73" s="71" t="s">
        <v>634</v>
      </c>
      <c r="AN73" s="143"/>
      <c r="AO73" s="143"/>
      <c r="AP73" s="143" t="s">
        <v>627</v>
      </c>
      <c r="AQ73" s="71" t="s">
        <v>627</v>
      </c>
      <c r="AR73" s="143"/>
      <c r="AS73" s="143"/>
      <c r="AT73" s="143" t="s">
        <v>627</v>
      </c>
      <c r="AU73" s="71" t="s">
        <v>627</v>
      </c>
      <c r="AV73" s="143"/>
      <c r="AW73" s="143"/>
      <c r="AX73" s="143" t="s">
        <v>627</v>
      </c>
      <c r="AY73" s="71" t="s">
        <v>627</v>
      </c>
      <c r="AZ73" s="143"/>
      <c r="BA73" s="143"/>
      <c r="BB73" s="143" t="s">
        <v>627</v>
      </c>
      <c r="BC73" s="71" t="s">
        <v>627</v>
      </c>
      <c r="BD73" s="143"/>
      <c r="BE73" s="143"/>
      <c r="BF73" s="143" t="s">
        <v>627</v>
      </c>
      <c r="BG73" s="71" t="s">
        <v>627</v>
      </c>
      <c r="BH73" s="143"/>
      <c r="BI73" s="143"/>
      <c r="BJ73" s="143" t="s">
        <v>627</v>
      </c>
      <c r="BK73" s="71" t="s">
        <v>627</v>
      </c>
      <c r="BL73" s="143">
        <v>1</v>
      </c>
      <c r="BM73" s="143"/>
      <c r="BN73" s="143" t="s">
        <v>627</v>
      </c>
      <c r="BO73" s="71" t="s">
        <v>627</v>
      </c>
      <c r="BP73" s="78"/>
    </row>
    <row r="74" spans="1:68" s="69" customFormat="1" ht="99.95" customHeight="1" x14ac:dyDescent="0.2">
      <c r="A74" s="150"/>
      <c r="C74" s="70"/>
      <c r="D74" s="149" t="s">
        <v>627</v>
      </c>
      <c r="E74" s="73">
        <v>13</v>
      </c>
      <c r="F74" s="148" t="s">
        <v>822</v>
      </c>
      <c r="G74" s="71" t="s">
        <v>823</v>
      </c>
      <c r="H74" s="143" t="s">
        <v>824</v>
      </c>
      <c r="I74" s="143" t="s">
        <v>627</v>
      </c>
      <c r="J74" s="143" t="s">
        <v>627</v>
      </c>
      <c r="K74" s="73" t="s">
        <v>630</v>
      </c>
      <c r="L74" s="74"/>
      <c r="M74" s="144">
        <v>1</v>
      </c>
      <c r="N74" s="76" t="s">
        <v>825</v>
      </c>
      <c r="O74" s="77">
        <v>44593</v>
      </c>
      <c r="P74" s="77">
        <v>44745</v>
      </c>
      <c r="Q74" s="143">
        <v>0</v>
      </c>
      <c r="R74" s="153">
        <v>0</v>
      </c>
      <c r="S74" s="143" t="s">
        <v>627</v>
      </c>
      <c r="T74" s="143">
        <v>0</v>
      </c>
      <c r="U74" s="143">
        <v>0</v>
      </c>
      <c r="V74" s="143" t="s">
        <v>627</v>
      </c>
      <c r="W74" s="71" t="s">
        <v>627</v>
      </c>
      <c r="X74" s="143">
        <v>0</v>
      </c>
      <c r="Y74" s="143">
        <v>0</v>
      </c>
      <c r="Z74" s="143" t="s">
        <v>627</v>
      </c>
      <c r="AA74" s="71" t="s">
        <v>627</v>
      </c>
      <c r="AB74" s="143">
        <v>0</v>
      </c>
      <c r="AC74" s="143">
        <v>0</v>
      </c>
      <c r="AD74" s="143" t="s">
        <v>627</v>
      </c>
      <c r="AE74" s="71" t="s">
        <v>627</v>
      </c>
      <c r="AF74" s="143">
        <v>0</v>
      </c>
      <c r="AG74" s="143">
        <v>0</v>
      </c>
      <c r="AH74" s="143" t="s">
        <v>627</v>
      </c>
      <c r="AI74" s="71" t="s">
        <v>627</v>
      </c>
      <c r="AJ74" s="143">
        <v>0</v>
      </c>
      <c r="AK74" s="143">
        <v>0</v>
      </c>
      <c r="AL74" s="143" t="s">
        <v>826</v>
      </c>
      <c r="AM74" s="71" t="s">
        <v>634</v>
      </c>
      <c r="AN74" s="143">
        <v>1</v>
      </c>
      <c r="AO74" s="143">
        <v>0</v>
      </c>
      <c r="AP74" s="143" t="s">
        <v>627</v>
      </c>
      <c r="AQ74" s="71" t="s">
        <v>627</v>
      </c>
      <c r="AR74" s="143">
        <v>0</v>
      </c>
      <c r="AS74" s="143">
        <v>0</v>
      </c>
      <c r="AT74" s="143" t="s">
        <v>627</v>
      </c>
      <c r="AU74" s="71" t="s">
        <v>627</v>
      </c>
      <c r="AV74" s="143">
        <v>0</v>
      </c>
      <c r="AW74" s="143">
        <v>0</v>
      </c>
      <c r="AX74" s="143" t="s">
        <v>627</v>
      </c>
      <c r="AY74" s="71" t="s">
        <v>627</v>
      </c>
      <c r="AZ74" s="143">
        <v>0</v>
      </c>
      <c r="BA74" s="143">
        <v>0</v>
      </c>
      <c r="BB74" s="143" t="s">
        <v>627</v>
      </c>
      <c r="BC74" s="71" t="s">
        <v>627</v>
      </c>
      <c r="BD74" s="143">
        <v>0</v>
      </c>
      <c r="BE74" s="143">
        <v>0</v>
      </c>
      <c r="BF74" s="143" t="s">
        <v>627</v>
      </c>
      <c r="BG74" s="71" t="s">
        <v>627</v>
      </c>
      <c r="BH74" s="143">
        <v>0</v>
      </c>
      <c r="BI74" s="143">
        <v>0</v>
      </c>
      <c r="BJ74" s="143" t="s">
        <v>627</v>
      </c>
      <c r="BK74" s="71" t="s">
        <v>627</v>
      </c>
      <c r="BL74" s="143">
        <v>0</v>
      </c>
      <c r="BM74" s="143">
        <v>0</v>
      </c>
      <c r="BN74" s="143" t="s">
        <v>627</v>
      </c>
      <c r="BO74" s="71" t="s">
        <v>627</v>
      </c>
      <c r="BP74" s="78"/>
    </row>
    <row r="75" spans="1:68" s="69" customFormat="1" ht="99.95" customHeight="1" x14ac:dyDescent="0.2">
      <c r="A75" s="150"/>
      <c r="C75" s="70"/>
      <c r="D75" s="149" t="s">
        <v>627</v>
      </c>
      <c r="E75" s="73">
        <v>13</v>
      </c>
      <c r="F75" s="148" t="s">
        <v>822</v>
      </c>
      <c r="G75" s="71" t="s">
        <v>827</v>
      </c>
      <c r="H75" s="143" t="s">
        <v>828</v>
      </c>
      <c r="I75" s="143" t="s">
        <v>627</v>
      </c>
      <c r="J75" s="143" t="s">
        <v>627</v>
      </c>
      <c r="K75" s="73" t="s">
        <v>630</v>
      </c>
      <c r="L75" s="74"/>
      <c r="M75" s="144">
        <v>1</v>
      </c>
      <c r="N75" s="76" t="s">
        <v>825</v>
      </c>
      <c r="O75" s="77">
        <v>44593</v>
      </c>
      <c r="P75" s="77">
        <v>44895</v>
      </c>
      <c r="Q75" s="143">
        <v>0</v>
      </c>
      <c r="R75" s="153">
        <v>0</v>
      </c>
      <c r="S75" s="143" t="s">
        <v>627</v>
      </c>
      <c r="T75" s="143">
        <v>0</v>
      </c>
      <c r="U75" s="143">
        <v>0</v>
      </c>
      <c r="V75" s="143" t="s">
        <v>627</v>
      </c>
      <c r="W75" s="71" t="s">
        <v>627</v>
      </c>
      <c r="X75" s="143">
        <v>0</v>
      </c>
      <c r="Y75" s="143">
        <v>0</v>
      </c>
      <c r="Z75" s="143" t="s">
        <v>627</v>
      </c>
      <c r="AA75" s="71" t="s">
        <v>627</v>
      </c>
      <c r="AB75" s="143">
        <v>0</v>
      </c>
      <c r="AC75" s="143">
        <v>0</v>
      </c>
      <c r="AD75" s="143" t="s">
        <v>627</v>
      </c>
      <c r="AE75" s="71" t="s">
        <v>627</v>
      </c>
      <c r="AF75" s="143">
        <v>0</v>
      </c>
      <c r="AG75" s="143">
        <v>0</v>
      </c>
      <c r="AH75" s="143" t="s">
        <v>627</v>
      </c>
      <c r="AI75" s="71" t="s">
        <v>627</v>
      </c>
      <c r="AJ75" s="143">
        <v>0</v>
      </c>
      <c r="AK75" s="143">
        <v>0</v>
      </c>
      <c r="AL75" s="143" t="s">
        <v>829</v>
      </c>
      <c r="AM75" s="71" t="s">
        <v>634</v>
      </c>
      <c r="AN75" s="143">
        <v>0</v>
      </c>
      <c r="AO75" s="143">
        <v>0</v>
      </c>
      <c r="AP75" s="143" t="s">
        <v>627</v>
      </c>
      <c r="AQ75" s="71" t="s">
        <v>627</v>
      </c>
      <c r="AR75" s="143">
        <v>0</v>
      </c>
      <c r="AS75" s="143">
        <v>0</v>
      </c>
      <c r="AT75" s="143" t="s">
        <v>627</v>
      </c>
      <c r="AU75" s="71" t="s">
        <v>627</v>
      </c>
      <c r="AV75" s="143">
        <v>0</v>
      </c>
      <c r="AW75" s="143">
        <v>0</v>
      </c>
      <c r="AX75" s="143" t="s">
        <v>627</v>
      </c>
      <c r="AY75" s="71" t="s">
        <v>627</v>
      </c>
      <c r="AZ75" s="143">
        <v>0</v>
      </c>
      <c r="BA75" s="143">
        <v>0</v>
      </c>
      <c r="BB75" s="143" t="s">
        <v>627</v>
      </c>
      <c r="BC75" s="71" t="s">
        <v>627</v>
      </c>
      <c r="BD75" s="143">
        <v>0</v>
      </c>
      <c r="BE75" s="143">
        <v>0</v>
      </c>
      <c r="BF75" s="143" t="s">
        <v>627</v>
      </c>
      <c r="BG75" s="71" t="s">
        <v>627</v>
      </c>
      <c r="BH75" s="143">
        <v>1</v>
      </c>
      <c r="BI75" s="143">
        <v>0</v>
      </c>
      <c r="BJ75" s="143" t="s">
        <v>627</v>
      </c>
      <c r="BK75" s="71" t="s">
        <v>627</v>
      </c>
      <c r="BL75" s="143">
        <v>0</v>
      </c>
      <c r="BM75" s="143">
        <v>0</v>
      </c>
      <c r="BN75" s="143" t="s">
        <v>627</v>
      </c>
      <c r="BO75" s="71" t="s">
        <v>627</v>
      </c>
      <c r="BP75" s="78"/>
    </row>
    <row r="76" spans="1:68" s="69" customFormat="1" ht="99.95" customHeight="1" x14ac:dyDescent="0.2">
      <c r="A76" s="150"/>
      <c r="C76" s="70"/>
      <c r="D76" s="149" t="s">
        <v>627</v>
      </c>
      <c r="E76" s="73">
        <v>13</v>
      </c>
      <c r="F76" s="148" t="s">
        <v>822</v>
      </c>
      <c r="G76" s="71" t="s">
        <v>830</v>
      </c>
      <c r="H76" s="143" t="s">
        <v>831</v>
      </c>
      <c r="I76" s="143" t="s">
        <v>627</v>
      </c>
      <c r="J76" s="143" t="s">
        <v>627</v>
      </c>
      <c r="K76" s="73" t="s">
        <v>630</v>
      </c>
      <c r="L76" s="74"/>
      <c r="M76" s="144">
        <v>2</v>
      </c>
      <c r="N76" s="76" t="s">
        <v>825</v>
      </c>
      <c r="O76" s="77">
        <v>44593</v>
      </c>
      <c r="P76" s="77">
        <v>44895</v>
      </c>
      <c r="Q76" s="143">
        <v>0</v>
      </c>
      <c r="R76" s="153">
        <v>0</v>
      </c>
      <c r="S76" s="143" t="s">
        <v>627</v>
      </c>
      <c r="T76" s="143">
        <v>0</v>
      </c>
      <c r="U76" s="143">
        <v>0</v>
      </c>
      <c r="V76" s="143" t="s">
        <v>627</v>
      </c>
      <c r="W76" s="71" t="s">
        <v>627</v>
      </c>
      <c r="X76" s="143">
        <v>0</v>
      </c>
      <c r="Y76" s="143">
        <v>0</v>
      </c>
      <c r="Z76" s="143" t="s">
        <v>627</v>
      </c>
      <c r="AA76" s="71" t="s">
        <v>627</v>
      </c>
      <c r="AB76" s="143">
        <v>0</v>
      </c>
      <c r="AC76" s="143">
        <v>0</v>
      </c>
      <c r="AD76" s="143" t="s">
        <v>627</v>
      </c>
      <c r="AE76" s="71" t="s">
        <v>627</v>
      </c>
      <c r="AF76" s="143">
        <v>0</v>
      </c>
      <c r="AG76" s="143">
        <v>0</v>
      </c>
      <c r="AH76" s="143" t="s">
        <v>627</v>
      </c>
      <c r="AI76" s="71" t="s">
        <v>627</v>
      </c>
      <c r="AJ76" s="143">
        <v>0</v>
      </c>
      <c r="AK76" s="143">
        <v>0</v>
      </c>
      <c r="AL76" s="143" t="s">
        <v>832</v>
      </c>
      <c r="AM76" s="71" t="s">
        <v>634</v>
      </c>
      <c r="AN76" s="143">
        <v>0</v>
      </c>
      <c r="AO76" s="143">
        <v>0</v>
      </c>
      <c r="AP76" s="143" t="s">
        <v>627</v>
      </c>
      <c r="AQ76" s="71" t="s">
        <v>627</v>
      </c>
      <c r="AR76" s="143">
        <v>0</v>
      </c>
      <c r="AS76" s="143">
        <v>0</v>
      </c>
      <c r="AT76" s="143" t="s">
        <v>627</v>
      </c>
      <c r="AU76" s="71" t="s">
        <v>627</v>
      </c>
      <c r="AV76" s="143">
        <v>0</v>
      </c>
      <c r="AW76" s="143">
        <v>0</v>
      </c>
      <c r="AX76" s="143" t="s">
        <v>627</v>
      </c>
      <c r="AY76" s="71" t="s">
        <v>627</v>
      </c>
      <c r="AZ76" s="143">
        <v>0</v>
      </c>
      <c r="BA76" s="143">
        <v>0</v>
      </c>
      <c r="BB76" s="143" t="s">
        <v>627</v>
      </c>
      <c r="BC76" s="71" t="s">
        <v>627</v>
      </c>
      <c r="BD76" s="143">
        <v>0</v>
      </c>
      <c r="BE76" s="143">
        <v>0</v>
      </c>
      <c r="BF76" s="143" t="s">
        <v>627</v>
      </c>
      <c r="BG76" s="71" t="s">
        <v>627</v>
      </c>
      <c r="BH76" s="143">
        <v>2</v>
      </c>
      <c r="BI76" s="143">
        <v>0</v>
      </c>
      <c r="BJ76" s="143" t="s">
        <v>627</v>
      </c>
      <c r="BK76" s="71" t="s">
        <v>627</v>
      </c>
      <c r="BL76" s="143">
        <v>0</v>
      </c>
      <c r="BM76" s="143">
        <v>0</v>
      </c>
      <c r="BN76" s="143" t="s">
        <v>627</v>
      </c>
      <c r="BO76" s="71" t="s">
        <v>627</v>
      </c>
      <c r="BP76" s="78"/>
    </row>
    <row r="77" spans="1:68" ht="18.75" x14ac:dyDescent="0.2">
      <c r="C77" s="64"/>
      <c r="D77" s="172"/>
      <c r="E77" s="172"/>
      <c r="F77" s="172"/>
      <c r="G77" s="172"/>
      <c r="H77" s="172"/>
      <c r="I77" s="172"/>
      <c r="J77" s="79">
        <f>SUM(J15:J76)</f>
        <v>0</v>
      </c>
      <c r="K77" s="80"/>
      <c r="L77" s="79">
        <f>SUM(L15:L76)</f>
        <v>24</v>
      </c>
      <c r="M77" s="79">
        <f>SUM(M15:M76)</f>
        <v>2066</v>
      </c>
      <c r="N77" s="83"/>
      <c r="O77" s="84"/>
      <c r="P77" s="84"/>
      <c r="Q77" s="79">
        <f>SUM(Q15:Q76)</f>
        <v>757</v>
      </c>
      <c r="R77" s="151">
        <f>AVERAGE(R15:R76)</f>
        <v>25.587419354838712</v>
      </c>
      <c r="S77" s="79">
        <f>SUM(S15:S76)</f>
        <v>0</v>
      </c>
      <c r="T77" s="79">
        <f>SUM(T15:T76)</f>
        <v>0</v>
      </c>
      <c r="U77" s="79">
        <f>SUM(U15:U76)</f>
        <v>0</v>
      </c>
      <c r="V77" s="85"/>
      <c r="W77" s="86"/>
      <c r="X77" s="79">
        <f>SUM(X15:X76)</f>
        <v>194</v>
      </c>
      <c r="Y77" s="79">
        <f>SUM(Y15:Y76)</f>
        <v>191</v>
      </c>
      <c r="Z77" s="85"/>
      <c r="AA77" s="86"/>
      <c r="AB77" s="79">
        <f>SUM(AB15:AB76)</f>
        <v>199</v>
      </c>
      <c r="AC77" s="79">
        <f>SUM(AC15:AC76)</f>
        <v>218</v>
      </c>
      <c r="AD77" s="85"/>
      <c r="AE77" s="86"/>
      <c r="AF77" s="79">
        <f>SUM(AF15:AF76)</f>
        <v>201</v>
      </c>
      <c r="AG77" s="79">
        <f>SUM(AG15:AG76)</f>
        <v>186</v>
      </c>
      <c r="AH77" s="85"/>
      <c r="AI77" s="86"/>
      <c r="AJ77" s="79">
        <f>SUM(AJ15:AJ76)</f>
        <v>119</v>
      </c>
      <c r="AK77" s="79">
        <f>SUM(AK15:AK76)</f>
        <v>162</v>
      </c>
      <c r="AL77" s="85"/>
      <c r="AM77" s="86"/>
      <c r="AN77" s="79">
        <f>SUM(AN15:AN76)</f>
        <v>135</v>
      </c>
      <c r="AO77" s="79">
        <f>SUM(AO15:AO76)</f>
        <v>0</v>
      </c>
      <c r="AP77" s="85"/>
      <c r="AQ77" s="86"/>
      <c r="AR77" s="79">
        <f>SUM(AR15:AR76)</f>
        <v>120</v>
      </c>
      <c r="AS77" s="79">
        <f>SUM(AS15:AS76)</f>
        <v>0</v>
      </c>
      <c r="AT77" s="85"/>
      <c r="AU77" s="86"/>
      <c r="AV77" s="79">
        <f>SUM(AV15:AV76)</f>
        <v>255</v>
      </c>
      <c r="AW77" s="79">
        <f>SUM(AW15:AW76)</f>
        <v>0</v>
      </c>
      <c r="AX77" s="85"/>
      <c r="AY77" s="86"/>
      <c r="AZ77" s="79">
        <f>SUM(AZ15:AZ76)</f>
        <v>246</v>
      </c>
      <c r="BA77" s="79">
        <f>SUM(BA15:BA76)</f>
        <v>0</v>
      </c>
      <c r="BB77" s="85"/>
      <c r="BC77" s="86"/>
      <c r="BD77" s="79">
        <f>SUM(BD15:BD76)</f>
        <v>247</v>
      </c>
      <c r="BE77" s="79">
        <f>SUM(BE15:BE76)</f>
        <v>0</v>
      </c>
      <c r="BF77" s="85"/>
      <c r="BG77" s="86"/>
      <c r="BH77" s="79">
        <f>SUM(BH15:BH76)</f>
        <v>266</v>
      </c>
      <c r="BI77" s="79">
        <f>SUM(BI15:BI76)</f>
        <v>0</v>
      </c>
      <c r="BJ77" s="85"/>
      <c r="BK77" s="86"/>
      <c r="BL77" s="79">
        <f>SUM(BL15:BL76)</f>
        <v>84</v>
      </c>
      <c r="BM77" s="79">
        <f>SUM(BM15:BM76)</f>
        <v>0</v>
      </c>
      <c r="BN77" s="85"/>
      <c r="BO77" s="86"/>
      <c r="BP77" s="50"/>
    </row>
    <row r="78" spans="1:68" x14ac:dyDescent="0.2">
      <c r="C78" s="49"/>
      <c r="D78" s="94"/>
      <c r="E78" s="90"/>
      <c r="F78" s="95"/>
      <c r="G78" s="96"/>
      <c r="H78" s="90"/>
      <c r="I78" s="90"/>
      <c r="J78" s="90"/>
      <c r="K78" s="90"/>
      <c r="L78" s="97"/>
      <c r="M78" s="95"/>
      <c r="N78" s="98"/>
      <c r="O78" s="90"/>
      <c r="P78" s="90"/>
      <c r="BD78" s="99"/>
      <c r="BP78" s="50"/>
    </row>
    <row r="79" spans="1:68" ht="12.75" x14ac:dyDescent="0.2">
      <c r="B79" s="51"/>
      <c r="C79" s="47"/>
      <c r="D79" s="184" t="s">
        <v>462</v>
      </c>
      <c r="E79" s="185"/>
      <c r="F79" s="186"/>
      <c r="G79" s="181" t="s">
        <v>25</v>
      </c>
      <c r="H79" s="182"/>
      <c r="I79" s="182"/>
      <c r="J79" s="182"/>
      <c r="K79" s="182"/>
      <c r="L79" s="182"/>
      <c r="M79" s="182"/>
      <c r="N79" s="182"/>
      <c r="O79" s="182"/>
      <c r="P79" s="183"/>
      <c r="Q79" s="95"/>
      <c r="R79" s="50"/>
      <c r="S79" s="50"/>
      <c r="T79" s="50"/>
      <c r="U79" s="50"/>
      <c r="V79" s="50"/>
      <c r="W79" s="47"/>
      <c r="X79" s="50"/>
      <c r="Y79" s="50"/>
      <c r="Z79" s="50"/>
      <c r="AA79" s="47"/>
      <c r="AB79" s="50"/>
      <c r="AC79" s="50"/>
      <c r="AD79" s="50"/>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2"/>
      <c r="BE79" s="47"/>
      <c r="BF79" s="47"/>
      <c r="BG79" s="47"/>
      <c r="BH79" s="47"/>
      <c r="BI79" s="47"/>
      <c r="BJ79" s="47"/>
      <c r="BK79" s="47"/>
      <c r="BL79" s="47"/>
      <c r="BM79" s="47"/>
      <c r="BN79" s="47"/>
      <c r="BO79" s="47"/>
      <c r="BP79" s="57"/>
    </row>
    <row r="80" spans="1:68" ht="12.75" x14ac:dyDescent="0.2">
      <c r="C80" s="49"/>
      <c r="D80" s="184" t="s">
        <v>464</v>
      </c>
      <c r="E80" s="185"/>
      <c r="F80" s="186"/>
      <c r="G80" s="181" t="str">
        <f>VLOOKUP(G79,LISTAS!$H$3:$I$10,2,FALSE)</f>
        <v>Proyecto 7639 - Consolidar la capacidad institucional y ciudadana para la identificación, reconocimiento, activación y salvaguardia del patrimonio cultural, reconociendo la diversidad territorial, poblacional y simbólica del patrimonio</v>
      </c>
      <c r="H80" s="182"/>
      <c r="I80" s="182"/>
      <c r="J80" s="182"/>
      <c r="K80" s="182"/>
      <c r="L80" s="182"/>
      <c r="M80" s="182"/>
      <c r="N80" s="182"/>
      <c r="O80" s="182"/>
      <c r="P80" s="183"/>
      <c r="Q80" s="62"/>
      <c r="R80" s="52"/>
      <c r="S80" s="52"/>
      <c r="T80" s="52"/>
      <c r="U80" s="52"/>
      <c r="V80" s="52"/>
      <c r="W80" s="47"/>
      <c r="X80" s="52"/>
      <c r="Y80" s="52"/>
      <c r="Z80" s="52"/>
      <c r="AA80" s="47"/>
      <c r="AB80" s="52"/>
      <c r="AC80" s="52"/>
      <c r="AD80" s="52"/>
      <c r="AE80" s="47"/>
      <c r="AF80" s="58"/>
      <c r="AG80" s="58"/>
      <c r="AH80" s="58"/>
      <c r="AI80" s="47"/>
      <c r="AJ80" s="58"/>
      <c r="AK80" s="58"/>
      <c r="AL80" s="58"/>
      <c r="AM80" s="47"/>
      <c r="AN80" s="58"/>
      <c r="AO80" s="58"/>
      <c r="AP80" s="58"/>
      <c r="AQ80" s="58"/>
      <c r="AR80" s="58"/>
      <c r="AS80" s="58"/>
      <c r="AT80" s="58"/>
      <c r="AU80" s="58"/>
      <c r="AV80" s="58"/>
      <c r="AW80" s="58"/>
      <c r="AX80" s="58"/>
      <c r="AY80" s="58"/>
      <c r="AZ80" s="58"/>
      <c r="BA80" s="58"/>
      <c r="BB80" s="58"/>
      <c r="BC80" s="58"/>
      <c r="BD80" s="59"/>
      <c r="BE80" s="58"/>
      <c r="BF80" s="58"/>
      <c r="BG80" s="58"/>
      <c r="BH80" s="58"/>
      <c r="BI80" s="58"/>
      <c r="BJ80" s="58"/>
      <c r="BK80" s="58"/>
      <c r="BL80" s="58"/>
      <c r="BM80" s="58"/>
      <c r="BN80" s="58"/>
      <c r="BO80" s="58"/>
    </row>
    <row r="81" spans="1:68" ht="12.75" x14ac:dyDescent="0.2">
      <c r="C81" s="49"/>
      <c r="D81" s="184" t="s">
        <v>468</v>
      </c>
      <c r="E81" s="185"/>
      <c r="F81" s="186"/>
      <c r="G81" s="187" t="s">
        <v>154</v>
      </c>
      <c r="H81" s="188"/>
      <c r="I81" s="188"/>
      <c r="J81" s="188"/>
      <c r="K81" s="188"/>
      <c r="L81" s="188"/>
      <c r="M81" s="188"/>
      <c r="N81" s="188"/>
      <c r="O81" s="188"/>
      <c r="P81" s="189"/>
      <c r="Q81" s="62"/>
      <c r="R81" s="52"/>
      <c r="S81" s="52"/>
      <c r="T81" s="52"/>
      <c r="U81" s="52"/>
      <c r="V81" s="52"/>
      <c r="W81" s="47"/>
      <c r="X81" s="52"/>
      <c r="Y81" s="52"/>
      <c r="Z81" s="52"/>
      <c r="AA81" s="47"/>
      <c r="AB81" s="52"/>
      <c r="AC81" s="52"/>
      <c r="AD81" s="52"/>
      <c r="AE81" s="47"/>
      <c r="AF81" s="52"/>
      <c r="AG81" s="52"/>
      <c r="AH81" s="52"/>
      <c r="AI81" s="47"/>
      <c r="AJ81" s="52"/>
      <c r="AK81" s="52"/>
      <c r="AL81" s="52"/>
      <c r="AM81" s="47"/>
      <c r="AN81" s="52"/>
      <c r="AO81" s="52"/>
      <c r="AP81" s="52"/>
      <c r="AQ81" s="52"/>
      <c r="AR81" s="52"/>
      <c r="AS81" s="52"/>
      <c r="AT81" s="52"/>
      <c r="AU81" s="52"/>
      <c r="AV81" s="52"/>
      <c r="AW81" s="52"/>
      <c r="AX81" s="52"/>
      <c r="AY81" s="52"/>
      <c r="AZ81" s="52"/>
      <c r="BA81" s="52"/>
      <c r="BB81" s="52"/>
      <c r="BC81" s="52"/>
      <c r="BD81" s="60"/>
      <c r="BE81" s="52"/>
      <c r="BF81" s="52"/>
      <c r="BG81" s="52"/>
      <c r="BH81" s="52"/>
      <c r="BI81" s="52"/>
      <c r="BJ81" s="52"/>
      <c r="BK81" s="52"/>
      <c r="BL81" s="52"/>
      <c r="BM81" s="52"/>
      <c r="BN81" s="52"/>
      <c r="BO81" s="52"/>
      <c r="BP81" s="50"/>
    </row>
    <row r="82" spans="1:68" ht="12.75" x14ac:dyDescent="0.2">
      <c r="C82" s="49"/>
      <c r="D82" s="184" t="s">
        <v>504</v>
      </c>
      <c r="E82" s="185"/>
      <c r="F82" s="186"/>
      <c r="G82" s="181" t="s">
        <v>247</v>
      </c>
      <c r="H82" s="182"/>
      <c r="I82" s="182"/>
      <c r="J82" s="182"/>
      <c r="K82" s="182"/>
      <c r="L82" s="182"/>
      <c r="M82" s="182"/>
      <c r="N82" s="182"/>
      <c r="O82" s="182"/>
      <c r="P82" s="183"/>
      <c r="Q82" s="62"/>
      <c r="R82" s="62"/>
      <c r="S82" s="62"/>
      <c r="T82" s="62"/>
      <c r="U82" s="62"/>
      <c r="V82" s="62"/>
      <c r="W82" s="61"/>
      <c r="X82" s="62"/>
      <c r="Y82" s="62"/>
      <c r="Z82" s="62"/>
      <c r="AA82" s="61"/>
      <c r="AB82" s="62"/>
      <c r="AC82" s="62"/>
      <c r="AD82" s="62"/>
      <c r="AE82" s="61"/>
      <c r="AF82" s="62"/>
      <c r="AG82" s="62"/>
      <c r="AH82" s="62"/>
      <c r="AI82" s="61"/>
      <c r="AJ82" s="62"/>
      <c r="AK82" s="62"/>
      <c r="AL82" s="62"/>
      <c r="AM82" s="61"/>
      <c r="AN82" s="62"/>
      <c r="AO82" s="62"/>
      <c r="AP82" s="62"/>
      <c r="AQ82" s="62"/>
      <c r="AR82" s="62"/>
      <c r="AS82" s="62"/>
      <c r="AT82" s="62"/>
      <c r="AU82" s="62"/>
      <c r="AV82" s="62"/>
      <c r="AW82" s="62"/>
      <c r="AX82" s="62"/>
      <c r="AY82" s="62"/>
      <c r="AZ82" s="62"/>
      <c r="BA82" s="62"/>
      <c r="BB82" s="62"/>
      <c r="BC82" s="62"/>
      <c r="BD82" s="63"/>
      <c r="BE82" s="62"/>
      <c r="BF82" s="62"/>
      <c r="BG82" s="62"/>
      <c r="BH82" s="62"/>
      <c r="BI82" s="62"/>
      <c r="BJ82" s="62"/>
      <c r="BK82" s="62"/>
      <c r="BL82" s="62"/>
      <c r="BM82" s="62"/>
      <c r="BN82" s="62"/>
      <c r="BO82" s="62"/>
      <c r="BP82" s="50"/>
    </row>
    <row r="83" spans="1:68" ht="12.75" x14ac:dyDescent="0.2">
      <c r="B83" s="51"/>
      <c r="C83" s="64"/>
      <c r="D83" s="190" t="s">
        <v>470</v>
      </c>
      <c r="E83" s="170" t="s">
        <v>471</v>
      </c>
      <c r="F83" s="170" t="s">
        <v>472</v>
      </c>
      <c r="G83" s="170" t="s">
        <v>473</v>
      </c>
      <c r="H83" s="170" t="s">
        <v>505</v>
      </c>
      <c r="I83" s="170" t="s">
        <v>183</v>
      </c>
      <c r="J83" s="170" t="s">
        <v>476</v>
      </c>
      <c r="K83" s="170" t="s">
        <v>506</v>
      </c>
      <c r="L83" s="194" t="s">
        <v>478</v>
      </c>
      <c r="M83" s="170" t="s">
        <v>479</v>
      </c>
      <c r="N83" s="168" t="s">
        <v>480</v>
      </c>
      <c r="O83" s="192" t="s">
        <v>481</v>
      </c>
      <c r="P83" s="193"/>
      <c r="Q83" s="178" t="s">
        <v>482</v>
      </c>
      <c r="R83" s="179"/>
      <c r="S83" s="180"/>
      <c r="T83" s="178" t="s">
        <v>483</v>
      </c>
      <c r="U83" s="179"/>
      <c r="V83" s="179"/>
      <c r="W83" s="180"/>
      <c r="X83" s="178" t="s">
        <v>484</v>
      </c>
      <c r="Y83" s="179"/>
      <c r="Z83" s="179"/>
      <c r="AA83" s="180"/>
      <c r="AB83" s="178" t="s">
        <v>485</v>
      </c>
      <c r="AC83" s="179"/>
      <c r="AD83" s="179"/>
      <c r="AE83" s="180"/>
      <c r="AF83" s="178" t="s">
        <v>486</v>
      </c>
      <c r="AG83" s="179"/>
      <c r="AH83" s="179"/>
      <c r="AI83" s="180"/>
      <c r="AJ83" s="178" t="s">
        <v>487</v>
      </c>
      <c r="AK83" s="179"/>
      <c r="AL83" s="179"/>
      <c r="AM83" s="180"/>
      <c r="AN83" s="178" t="s">
        <v>488</v>
      </c>
      <c r="AO83" s="179"/>
      <c r="AP83" s="179"/>
      <c r="AQ83" s="180"/>
      <c r="AR83" s="178" t="s">
        <v>489</v>
      </c>
      <c r="AS83" s="179"/>
      <c r="AT83" s="179"/>
      <c r="AU83" s="180"/>
      <c r="AV83" s="178" t="s">
        <v>490</v>
      </c>
      <c r="AW83" s="179"/>
      <c r="AX83" s="179"/>
      <c r="AY83" s="180"/>
      <c r="AZ83" s="178" t="s">
        <v>491</v>
      </c>
      <c r="BA83" s="179"/>
      <c r="BB83" s="179"/>
      <c r="BC83" s="180"/>
      <c r="BD83" s="178" t="s">
        <v>492</v>
      </c>
      <c r="BE83" s="179"/>
      <c r="BF83" s="179"/>
      <c r="BG83" s="180"/>
      <c r="BH83" s="178" t="s">
        <v>493</v>
      </c>
      <c r="BI83" s="179"/>
      <c r="BJ83" s="179"/>
      <c r="BK83" s="180"/>
      <c r="BL83" s="178" t="s">
        <v>494</v>
      </c>
      <c r="BM83" s="179"/>
      <c r="BN83" s="179"/>
      <c r="BO83" s="180"/>
      <c r="BP83" s="57"/>
    </row>
    <row r="84" spans="1:68" ht="25.5" x14ac:dyDescent="0.2">
      <c r="B84" s="51"/>
      <c r="C84" s="64"/>
      <c r="D84" s="191"/>
      <c r="E84" s="171"/>
      <c r="F84" s="171"/>
      <c r="G84" s="171"/>
      <c r="H84" s="171"/>
      <c r="I84" s="171"/>
      <c r="J84" s="171"/>
      <c r="K84" s="171"/>
      <c r="L84" s="195"/>
      <c r="M84" s="171"/>
      <c r="N84" s="169"/>
      <c r="O84" s="66" t="s">
        <v>495</v>
      </c>
      <c r="P84" s="67" t="s">
        <v>496</v>
      </c>
      <c r="Q84" s="67" t="s">
        <v>497</v>
      </c>
      <c r="R84" s="67" t="s">
        <v>498</v>
      </c>
      <c r="S84" s="67" t="s">
        <v>499</v>
      </c>
      <c r="T84" s="67" t="s">
        <v>500</v>
      </c>
      <c r="U84" s="67" t="s">
        <v>501</v>
      </c>
      <c r="V84" s="67" t="s">
        <v>502</v>
      </c>
      <c r="W84" s="67" t="s">
        <v>503</v>
      </c>
      <c r="X84" s="67" t="s">
        <v>500</v>
      </c>
      <c r="Y84" s="67" t="s">
        <v>501</v>
      </c>
      <c r="Z84" s="67" t="s">
        <v>502</v>
      </c>
      <c r="AA84" s="67" t="s">
        <v>503</v>
      </c>
      <c r="AB84" s="67" t="s">
        <v>500</v>
      </c>
      <c r="AC84" s="67" t="s">
        <v>501</v>
      </c>
      <c r="AD84" s="67" t="s">
        <v>502</v>
      </c>
      <c r="AE84" s="67" t="s">
        <v>503</v>
      </c>
      <c r="AF84" s="67" t="s">
        <v>500</v>
      </c>
      <c r="AG84" s="67" t="s">
        <v>501</v>
      </c>
      <c r="AH84" s="67" t="s">
        <v>502</v>
      </c>
      <c r="AI84" s="67" t="s">
        <v>503</v>
      </c>
      <c r="AJ84" s="67" t="s">
        <v>500</v>
      </c>
      <c r="AK84" s="67" t="s">
        <v>501</v>
      </c>
      <c r="AL84" s="67" t="s">
        <v>502</v>
      </c>
      <c r="AM84" s="67" t="s">
        <v>503</v>
      </c>
      <c r="AN84" s="67" t="s">
        <v>500</v>
      </c>
      <c r="AO84" s="67" t="s">
        <v>501</v>
      </c>
      <c r="AP84" s="67" t="s">
        <v>502</v>
      </c>
      <c r="AQ84" s="67" t="s">
        <v>503</v>
      </c>
      <c r="AR84" s="67" t="s">
        <v>500</v>
      </c>
      <c r="AS84" s="67" t="s">
        <v>501</v>
      </c>
      <c r="AT84" s="67" t="s">
        <v>502</v>
      </c>
      <c r="AU84" s="67" t="s">
        <v>503</v>
      </c>
      <c r="AV84" s="67" t="s">
        <v>500</v>
      </c>
      <c r="AW84" s="67" t="s">
        <v>501</v>
      </c>
      <c r="AX84" s="67" t="s">
        <v>502</v>
      </c>
      <c r="AY84" s="67" t="s">
        <v>503</v>
      </c>
      <c r="AZ84" s="67" t="s">
        <v>500</v>
      </c>
      <c r="BA84" s="67" t="s">
        <v>501</v>
      </c>
      <c r="BB84" s="67" t="s">
        <v>502</v>
      </c>
      <c r="BC84" s="67" t="s">
        <v>503</v>
      </c>
      <c r="BD84" s="100" t="s">
        <v>500</v>
      </c>
      <c r="BE84" s="67" t="s">
        <v>501</v>
      </c>
      <c r="BF84" s="67" t="s">
        <v>502</v>
      </c>
      <c r="BG84" s="67" t="s">
        <v>503</v>
      </c>
      <c r="BH84" s="67" t="s">
        <v>500</v>
      </c>
      <c r="BI84" s="67" t="s">
        <v>501</v>
      </c>
      <c r="BJ84" s="67" t="s">
        <v>502</v>
      </c>
      <c r="BK84" s="67" t="s">
        <v>503</v>
      </c>
      <c r="BL84" s="67" t="s">
        <v>500</v>
      </c>
      <c r="BM84" s="67" t="s">
        <v>501</v>
      </c>
      <c r="BN84" s="67" t="s">
        <v>502</v>
      </c>
      <c r="BO84" s="67" t="s">
        <v>503</v>
      </c>
      <c r="BP84" s="57"/>
    </row>
    <row r="85" spans="1:68" s="69" customFormat="1" ht="50.1" customHeight="1" x14ac:dyDescent="0.2">
      <c r="A85" s="68" t="s">
        <v>508</v>
      </c>
      <c r="B85" s="87"/>
      <c r="C85" s="70"/>
      <c r="D85" s="154" t="s">
        <v>627</v>
      </c>
      <c r="E85" s="73">
        <v>1</v>
      </c>
      <c r="F85" s="148" t="s">
        <v>833</v>
      </c>
      <c r="G85" s="71" t="s">
        <v>721</v>
      </c>
      <c r="H85" s="72" t="s">
        <v>572</v>
      </c>
      <c r="I85" s="73" t="s">
        <v>242</v>
      </c>
      <c r="J85" s="73" t="s">
        <v>627</v>
      </c>
      <c r="K85" s="73" t="s">
        <v>630</v>
      </c>
      <c r="L85" s="74"/>
      <c r="M85" s="75">
        <v>1</v>
      </c>
      <c r="N85" s="76" t="s">
        <v>524</v>
      </c>
      <c r="O85" s="77">
        <v>44562</v>
      </c>
      <c r="P85" s="77">
        <v>44595</v>
      </c>
      <c r="Q85" s="72">
        <v>1</v>
      </c>
      <c r="R85" s="153">
        <v>100</v>
      </c>
      <c r="S85" s="72" t="s">
        <v>627</v>
      </c>
      <c r="T85" s="72"/>
      <c r="U85" s="72"/>
      <c r="V85" s="73" t="s">
        <v>627</v>
      </c>
      <c r="W85" s="72" t="s">
        <v>627</v>
      </c>
      <c r="X85" s="72">
        <v>1</v>
      </c>
      <c r="Y85" s="72">
        <v>1</v>
      </c>
      <c r="Z85" s="73" t="s">
        <v>834</v>
      </c>
      <c r="AA85" s="72" t="s">
        <v>627</v>
      </c>
      <c r="AB85" s="72"/>
      <c r="AC85" s="72"/>
      <c r="AD85" s="73" t="s">
        <v>627</v>
      </c>
      <c r="AE85" s="72" t="s">
        <v>627</v>
      </c>
      <c r="AF85" s="72"/>
      <c r="AG85" s="72"/>
      <c r="AH85" s="73" t="s">
        <v>627</v>
      </c>
      <c r="AI85" s="72" t="s">
        <v>627</v>
      </c>
      <c r="AJ85" s="72"/>
      <c r="AK85" s="72"/>
      <c r="AL85" s="73" t="s">
        <v>835</v>
      </c>
      <c r="AM85" s="72" t="s">
        <v>836</v>
      </c>
      <c r="AN85" s="72"/>
      <c r="AO85" s="72"/>
      <c r="AP85" s="73" t="s">
        <v>627</v>
      </c>
      <c r="AQ85" s="72" t="s">
        <v>627</v>
      </c>
      <c r="AR85" s="72"/>
      <c r="AS85" s="72"/>
      <c r="AT85" s="73" t="s">
        <v>627</v>
      </c>
      <c r="AU85" s="72" t="s">
        <v>627</v>
      </c>
      <c r="AV85" s="72"/>
      <c r="AW85" s="72"/>
      <c r="AX85" s="73" t="s">
        <v>627</v>
      </c>
      <c r="AY85" s="72" t="s">
        <v>627</v>
      </c>
      <c r="AZ85" s="72"/>
      <c r="BA85" s="72"/>
      <c r="BB85" s="73" t="s">
        <v>627</v>
      </c>
      <c r="BC85" s="72" t="s">
        <v>627</v>
      </c>
      <c r="BD85" s="72"/>
      <c r="BE85" s="72"/>
      <c r="BF85" s="73" t="s">
        <v>627</v>
      </c>
      <c r="BG85" s="72" t="s">
        <v>627</v>
      </c>
      <c r="BH85" s="72"/>
      <c r="BI85" s="72"/>
      <c r="BJ85" s="73" t="s">
        <v>627</v>
      </c>
      <c r="BK85" s="72" t="s">
        <v>627</v>
      </c>
      <c r="BL85" s="72"/>
      <c r="BM85" s="72"/>
      <c r="BN85" s="73" t="s">
        <v>627</v>
      </c>
      <c r="BO85" s="72" t="s">
        <v>627</v>
      </c>
      <c r="BP85" s="88"/>
    </row>
    <row r="86" spans="1:68" s="69" customFormat="1" ht="50.1" customHeight="1" x14ac:dyDescent="0.2">
      <c r="B86" s="87"/>
      <c r="C86" s="70"/>
      <c r="D86" s="154" t="s">
        <v>627</v>
      </c>
      <c r="E86" s="73">
        <v>1</v>
      </c>
      <c r="F86" s="148" t="s">
        <v>833</v>
      </c>
      <c r="G86" s="71" t="s">
        <v>719</v>
      </c>
      <c r="H86" s="72" t="s">
        <v>587</v>
      </c>
      <c r="I86" s="73" t="s">
        <v>242</v>
      </c>
      <c r="J86" s="73" t="s">
        <v>627</v>
      </c>
      <c r="K86" s="73" t="s">
        <v>630</v>
      </c>
      <c r="L86" s="74"/>
      <c r="M86" s="75">
        <v>10</v>
      </c>
      <c r="N86" s="76" t="s">
        <v>524</v>
      </c>
      <c r="O86" s="77">
        <v>44652</v>
      </c>
      <c r="P86" s="77">
        <v>44803</v>
      </c>
      <c r="Q86" s="72">
        <v>8</v>
      </c>
      <c r="R86" s="153">
        <v>80</v>
      </c>
      <c r="S86" s="72" t="s">
        <v>627</v>
      </c>
      <c r="T86" s="72"/>
      <c r="U86" s="72"/>
      <c r="V86" s="89" t="s">
        <v>627</v>
      </c>
      <c r="W86" s="72" t="s">
        <v>627</v>
      </c>
      <c r="X86" s="72"/>
      <c r="Y86" s="72"/>
      <c r="Z86" s="73" t="s">
        <v>627</v>
      </c>
      <c r="AA86" s="72" t="s">
        <v>627</v>
      </c>
      <c r="AB86" s="72"/>
      <c r="AC86" s="72"/>
      <c r="AD86" s="73" t="s">
        <v>627</v>
      </c>
      <c r="AE86" s="72" t="s">
        <v>627</v>
      </c>
      <c r="AF86" s="72">
        <v>8</v>
      </c>
      <c r="AG86" s="72">
        <v>8</v>
      </c>
      <c r="AH86" s="73" t="s">
        <v>837</v>
      </c>
      <c r="AI86" s="72" t="s">
        <v>655</v>
      </c>
      <c r="AJ86" s="72"/>
      <c r="AK86" s="72"/>
      <c r="AL86" s="73" t="s">
        <v>838</v>
      </c>
      <c r="AM86" s="72" t="s">
        <v>634</v>
      </c>
      <c r="AN86" s="72"/>
      <c r="AO86" s="72"/>
      <c r="AP86" s="73" t="s">
        <v>627</v>
      </c>
      <c r="AQ86" s="72" t="s">
        <v>627</v>
      </c>
      <c r="AR86" s="72">
        <v>1</v>
      </c>
      <c r="AS86" s="72"/>
      <c r="AT86" s="73" t="s">
        <v>627</v>
      </c>
      <c r="AU86" s="72" t="s">
        <v>627</v>
      </c>
      <c r="AV86" s="72">
        <v>1</v>
      </c>
      <c r="AW86" s="72"/>
      <c r="AX86" s="73" t="s">
        <v>627</v>
      </c>
      <c r="AY86" s="72" t="s">
        <v>627</v>
      </c>
      <c r="AZ86" s="72"/>
      <c r="BA86" s="72"/>
      <c r="BB86" s="73" t="s">
        <v>627</v>
      </c>
      <c r="BC86" s="72" t="s">
        <v>627</v>
      </c>
      <c r="BD86" s="72"/>
      <c r="BE86" s="72"/>
      <c r="BF86" s="73" t="s">
        <v>627</v>
      </c>
      <c r="BG86" s="72" t="s">
        <v>627</v>
      </c>
      <c r="BH86" s="72"/>
      <c r="BI86" s="72"/>
      <c r="BJ86" s="73" t="s">
        <v>627</v>
      </c>
      <c r="BK86" s="72" t="s">
        <v>627</v>
      </c>
      <c r="BL86" s="72"/>
      <c r="BM86" s="72"/>
      <c r="BN86" s="73" t="s">
        <v>627</v>
      </c>
      <c r="BO86" s="72" t="s">
        <v>627</v>
      </c>
      <c r="BP86" s="88"/>
    </row>
    <row r="87" spans="1:68" s="69" customFormat="1" ht="50.1" customHeight="1" x14ac:dyDescent="0.2">
      <c r="C87" s="70"/>
      <c r="D87" s="154" t="s">
        <v>627</v>
      </c>
      <c r="E87" s="73">
        <v>1</v>
      </c>
      <c r="F87" s="148" t="s">
        <v>833</v>
      </c>
      <c r="G87" s="71" t="s">
        <v>716</v>
      </c>
      <c r="H87" s="72" t="s">
        <v>588</v>
      </c>
      <c r="I87" s="73" t="s">
        <v>242</v>
      </c>
      <c r="J87" s="73" t="s">
        <v>627</v>
      </c>
      <c r="K87" s="73" t="s">
        <v>630</v>
      </c>
      <c r="L87" s="74"/>
      <c r="M87" s="75">
        <v>10</v>
      </c>
      <c r="N87" s="76" t="s">
        <v>524</v>
      </c>
      <c r="O87" s="77">
        <v>44652</v>
      </c>
      <c r="P87" s="77">
        <v>44803</v>
      </c>
      <c r="Q87" s="72">
        <v>8</v>
      </c>
      <c r="R87" s="153">
        <v>80</v>
      </c>
      <c r="S87" s="72" t="s">
        <v>627</v>
      </c>
      <c r="T87" s="72"/>
      <c r="U87" s="72"/>
      <c r="V87" s="89" t="s">
        <v>627</v>
      </c>
      <c r="W87" s="71" t="s">
        <v>627</v>
      </c>
      <c r="X87" s="72"/>
      <c r="Y87" s="72"/>
      <c r="Z87" s="73" t="s">
        <v>627</v>
      </c>
      <c r="AA87" s="71" t="s">
        <v>627</v>
      </c>
      <c r="AB87" s="72"/>
      <c r="AC87" s="72"/>
      <c r="AD87" s="73" t="s">
        <v>627</v>
      </c>
      <c r="AE87" s="71" t="s">
        <v>627</v>
      </c>
      <c r="AF87" s="72">
        <v>8</v>
      </c>
      <c r="AG87" s="72">
        <v>0</v>
      </c>
      <c r="AH87" s="73" t="s">
        <v>839</v>
      </c>
      <c r="AI87" s="71" t="s">
        <v>655</v>
      </c>
      <c r="AJ87" s="72"/>
      <c r="AK87" s="72">
        <v>8</v>
      </c>
      <c r="AL87" s="73" t="s">
        <v>840</v>
      </c>
      <c r="AM87" s="71" t="s">
        <v>634</v>
      </c>
      <c r="AN87" s="72"/>
      <c r="AO87" s="72"/>
      <c r="AP87" s="73" t="s">
        <v>627</v>
      </c>
      <c r="AQ87" s="71" t="s">
        <v>627</v>
      </c>
      <c r="AR87" s="72">
        <v>1</v>
      </c>
      <c r="AS87" s="72"/>
      <c r="AT87" s="73" t="s">
        <v>627</v>
      </c>
      <c r="AU87" s="71" t="s">
        <v>627</v>
      </c>
      <c r="AV87" s="72">
        <v>1</v>
      </c>
      <c r="AW87" s="72"/>
      <c r="AX87" s="73" t="s">
        <v>627</v>
      </c>
      <c r="AY87" s="71" t="s">
        <v>627</v>
      </c>
      <c r="AZ87" s="72"/>
      <c r="BA87" s="72"/>
      <c r="BB87" s="73" t="s">
        <v>627</v>
      </c>
      <c r="BC87" s="71" t="s">
        <v>627</v>
      </c>
      <c r="BD87" s="72"/>
      <c r="BE87" s="72"/>
      <c r="BF87" s="73" t="s">
        <v>627</v>
      </c>
      <c r="BG87" s="71" t="s">
        <v>627</v>
      </c>
      <c r="BH87" s="72"/>
      <c r="BI87" s="72"/>
      <c r="BJ87" s="73" t="s">
        <v>627</v>
      </c>
      <c r="BK87" s="71" t="s">
        <v>627</v>
      </c>
      <c r="BL87" s="72"/>
      <c r="BM87" s="72"/>
      <c r="BN87" s="73" t="s">
        <v>627</v>
      </c>
      <c r="BO87" s="71" t="s">
        <v>627</v>
      </c>
      <c r="BP87" s="78"/>
    </row>
    <row r="88" spans="1:68" s="69" customFormat="1" ht="50.1" customHeight="1" x14ac:dyDescent="0.2">
      <c r="C88" s="70"/>
      <c r="D88" s="154" t="s">
        <v>627</v>
      </c>
      <c r="E88" s="73">
        <v>1</v>
      </c>
      <c r="F88" s="148" t="s">
        <v>833</v>
      </c>
      <c r="G88" s="71" t="s">
        <v>724</v>
      </c>
      <c r="H88" s="72" t="s">
        <v>589</v>
      </c>
      <c r="I88" s="73" t="s">
        <v>242</v>
      </c>
      <c r="J88" s="73" t="s">
        <v>627</v>
      </c>
      <c r="K88" s="73" t="s">
        <v>841</v>
      </c>
      <c r="L88" s="74">
        <v>20</v>
      </c>
      <c r="M88" s="75">
        <v>20</v>
      </c>
      <c r="N88" s="76" t="s">
        <v>524</v>
      </c>
      <c r="O88" s="77">
        <v>44687</v>
      </c>
      <c r="P88" s="77">
        <v>44864</v>
      </c>
      <c r="Q88" s="72">
        <v>16</v>
      </c>
      <c r="R88" s="153">
        <v>80</v>
      </c>
      <c r="S88" s="72" t="s">
        <v>627</v>
      </c>
      <c r="T88" s="72"/>
      <c r="U88" s="72"/>
      <c r="V88" s="89" t="s">
        <v>627</v>
      </c>
      <c r="W88" s="71" t="s">
        <v>627</v>
      </c>
      <c r="X88" s="72"/>
      <c r="Y88" s="72"/>
      <c r="Z88" s="73" t="s">
        <v>627</v>
      </c>
      <c r="AA88" s="71" t="s">
        <v>627</v>
      </c>
      <c r="AB88" s="72"/>
      <c r="AC88" s="72"/>
      <c r="AD88" s="73" t="s">
        <v>627</v>
      </c>
      <c r="AE88" s="71" t="s">
        <v>627</v>
      </c>
      <c r="AF88" s="72"/>
      <c r="AG88" s="72"/>
      <c r="AH88" s="73" t="s">
        <v>842</v>
      </c>
      <c r="AI88" s="71" t="s">
        <v>655</v>
      </c>
      <c r="AJ88" s="72">
        <v>16</v>
      </c>
      <c r="AK88" s="72">
        <v>16</v>
      </c>
      <c r="AL88" s="73" t="s">
        <v>843</v>
      </c>
      <c r="AM88" s="71" t="s">
        <v>634</v>
      </c>
      <c r="AN88" s="72"/>
      <c r="AO88" s="72"/>
      <c r="AP88" s="73" t="s">
        <v>627</v>
      </c>
      <c r="AQ88" s="71" t="s">
        <v>627</v>
      </c>
      <c r="AR88" s="72"/>
      <c r="AS88" s="72"/>
      <c r="AT88" s="73" t="s">
        <v>627</v>
      </c>
      <c r="AU88" s="71" t="s">
        <v>627</v>
      </c>
      <c r="AV88" s="72">
        <v>2</v>
      </c>
      <c r="AW88" s="72"/>
      <c r="AX88" s="73" t="s">
        <v>627</v>
      </c>
      <c r="AY88" s="71" t="s">
        <v>627</v>
      </c>
      <c r="AZ88" s="72">
        <v>2</v>
      </c>
      <c r="BA88" s="72"/>
      <c r="BB88" s="73" t="s">
        <v>627</v>
      </c>
      <c r="BC88" s="71" t="s">
        <v>627</v>
      </c>
      <c r="BD88" s="72"/>
      <c r="BE88" s="72"/>
      <c r="BF88" s="73" t="s">
        <v>627</v>
      </c>
      <c r="BG88" s="71" t="s">
        <v>627</v>
      </c>
      <c r="BH88" s="72"/>
      <c r="BI88" s="72"/>
      <c r="BJ88" s="73" t="s">
        <v>627</v>
      </c>
      <c r="BK88" s="71" t="s">
        <v>627</v>
      </c>
      <c r="BL88" s="72"/>
      <c r="BM88" s="72"/>
      <c r="BN88" s="73" t="s">
        <v>627</v>
      </c>
      <c r="BO88" s="71" t="s">
        <v>627</v>
      </c>
      <c r="BP88" s="78"/>
    </row>
    <row r="89" spans="1:68" s="69" customFormat="1" ht="50.1" customHeight="1" x14ac:dyDescent="0.2">
      <c r="C89" s="70"/>
      <c r="D89" s="154" t="s">
        <v>627</v>
      </c>
      <c r="E89" s="73">
        <v>1</v>
      </c>
      <c r="F89" s="148" t="s">
        <v>833</v>
      </c>
      <c r="G89" s="71" t="s">
        <v>844</v>
      </c>
      <c r="H89" s="72" t="s">
        <v>590</v>
      </c>
      <c r="I89" s="73" t="s">
        <v>242</v>
      </c>
      <c r="J89" s="73" t="s">
        <v>627</v>
      </c>
      <c r="K89" s="73" t="s">
        <v>630</v>
      </c>
      <c r="L89" s="74"/>
      <c r="M89" s="75">
        <v>10</v>
      </c>
      <c r="N89" s="76" t="s">
        <v>524</v>
      </c>
      <c r="O89" s="92">
        <v>44713</v>
      </c>
      <c r="P89" s="77">
        <v>44864</v>
      </c>
      <c r="Q89" s="72">
        <v>0</v>
      </c>
      <c r="R89" s="153">
        <v>0</v>
      </c>
      <c r="S89" s="72" t="s">
        <v>627</v>
      </c>
      <c r="T89" s="72"/>
      <c r="U89" s="72"/>
      <c r="V89" s="89" t="s">
        <v>627</v>
      </c>
      <c r="W89" s="71" t="s">
        <v>627</v>
      </c>
      <c r="X89" s="72"/>
      <c r="Y89" s="72"/>
      <c r="Z89" s="73" t="s">
        <v>627</v>
      </c>
      <c r="AA89" s="71" t="s">
        <v>627</v>
      </c>
      <c r="AB89" s="72"/>
      <c r="AC89" s="72"/>
      <c r="AD89" s="73" t="s">
        <v>627</v>
      </c>
      <c r="AE89" s="71" t="s">
        <v>627</v>
      </c>
      <c r="AF89" s="72"/>
      <c r="AG89" s="72"/>
      <c r="AH89" s="73" t="s">
        <v>845</v>
      </c>
      <c r="AI89" s="71" t="s">
        <v>627</v>
      </c>
      <c r="AJ89" s="72"/>
      <c r="AK89" s="72"/>
      <c r="AL89" s="73" t="s">
        <v>846</v>
      </c>
      <c r="AM89" s="71" t="s">
        <v>634</v>
      </c>
      <c r="AN89" s="72">
        <v>8</v>
      </c>
      <c r="AO89" s="72"/>
      <c r="AP89" s="73" t="s">
        <v>627</v>
      </c>
      <c r="AQ89" s="71" t="s">
        <v>627</v>
      </c>
      <c r="AR89" s="72"/>
      <c r="AS89" s="72"/>
      <c r="AT89" s="73" t="s">
        <v>627</v>
      </c>
      <c r="AU89" s="71" t="s">
        <v>627</v>
      </c>
      <c r="AV89" s="72">
        <v>1</v>
      </c>
      <c r="AW89" s="72"/>
      <c r="AX89" s="73" t="s">
        <v>627</v>
      </c>
      <c r="AY89" s="71" t="s">
        <v>627</v>
      </c>
      <c r="AZ89" s="72"/>
      <c r="BA89" s="72"/>
      <c r="BB89" s="73" t="s">
        <v>627</v>
      </c>
      <c r="BC89" s="71" t="s">
        <v>627</v>
      </c>
      <c r="BD89" s="72">
        <v>1</v>
      </c>
      <c r="BE89" s="72"/>
      <c r="BF89" s="73" t="s">
        <v>627</v>
      </c>
      <c r="BG89" s="71" t="s">
        <v>627</v>
      </c>
      <c r="BH89" s="72"/>
      <c r="BI89" s="72"/>
      <c r="BJ89" s="73" t="s">
        <v>627</v>
      </c>
      <c r="BK89" s="71" t="s">
        <v>627</v>
      </c>
      <c r="BL89" s="72"/>
      <c r="BM89" s="72"/>
      <c r="BN89" s="73" t="s">
        <v>627</v>
      </c>
      <c r="BO89" s="71" t="s">
        <v>627</v>
      </c>
      <c r="BP89" s="78"/>
    </row>
    <row r="90" spans="1:68" s="69" customFormat="1" ht="50.1" customHeight="1" x14ac:dyDescent="0.2">
      <c r="C90" s="70"/>
      <c r="D90" s="154" t="s">
        <v>627</v>
      </c>
      <c r="E90" s="73">
        <v>1</v>
      </c>
      <c r="F90" s="148" t="s">
        <v>833</v>
      </c>
      <c r="G90" s="71" t="s">
        <v>726</v>
      </c>
      <c r="H90" s="72" t="s">
        <v>591</v>
      </c>
      <c r="I90" s="73" t="s">
        <v>242</v>
      </c>
      <c r="J90" s="73" t="s">
        <v>627</v>
      </c>
      <c r="K90" s="73" t="s">
        <v>841</v>
      </c>
      <c r="L90" s="74">
        <v>31</v>
      </c>
      <c r="M90" s="75">
        <v>31</v>
      </c>
      <c r="N90" s="76" t="s">
        <v>524</v>
      </c>
      <c r="O90" s="77">
        <v>44713</v>
      </c>
      <c r="P90" s="77">
        <v>44864</v>
      </c>
      <c r="Q90" s="72">
        <v>0</v>
      </c>
      <c r="R90" s="153">
        <v>0</v>
      </c>
      <c r="S90" s="72" t="s">
        <v>627</v>
      </c>
      <c r="T90" s="72"/>
      <c r="U90" s="72"/>
      <c r="V90" s="89" t="s">
        <v>627</v>
      </c>
      <c r="W90" s="71" t="s">
        <v>627</v>
      </c>
      <c r="X90" s="72"/>
      <c r="Y90" s="72"/>
      <c r="Z90" s="73" t="s">
        <v>627</v>
      </c>
      <c r="AA90" s="71" t="s">
        <v>627</v>
      </c>
      <c r="AB90" s="72"/>
      <c r="AC90" s="72"/>
      <c r="AD90" s="73" t="s">
        <v>627</v>
      </c>
      <c r="AE90" s="71" t="s">
        <v>627</v>
      </c>
      <c r="AF90" s="72"/>
      <c r="AG90" s="72"/>
      <c r="AH90" s="73" t="s">
        <v>845</v>
      </c>
      <c r="AI90" s="71" t="s">
        <v>627</v>
      </c>
      <c r="AJ90" s="72"/>
      <c r="AK90" s="72"/>
      <c r="AL90" s="73" t="s">
        <v>845</v>
      </c>
      <c r="AM90" s="71" t="s">
        <v>627</v>
      </c>
      <c r="AN90" s="72">
        <v>20</v>
      </c>
      <c r="AO90" s="72"/>
      <c r="AP90" s="73" t="s">
        <v>627</v>
      </c>
      <c r="AQ90" s="71" t="s">
        <v>627</v>
      </c>
      <c r="AR90" s="72"/>
      <c r="AS90" s="72"/>
      <c r="AT90" s="73" t="s">
        <v>627</v>
      </c>
      <c r="AU90" s="71" t="s">
        <v>627</v>
      </c>
      <c r="AV90" s="72">
        <v>8</v>
      </c>
      <c r="AW90" s="72"/>
      <c r="AX90" s="73" t="s">
        <v>627</v>
      </c>
      <c r="AY90" s="71" t="s">
        <v>627</v>
      </c>
      <c r="AZ90" s="72"/>
      <c r="BA90" s="72"/>
      <c r="BB90" s="73" t="s">
        <v>627</v>
      </c>
      <c r="BC90" s="71" t="s">
        <v>627</v>
      </c>
      <c r="BD90" s="72">
        <v>3</v>
      </c>
      <c r="BE90" s="72"/>
      <c r="BF90" s="73" t="s">
        <v>627</v>
      </c>
      <c r="BG90" s="71" t="s">
        <v>627</v>
      </c>
      <c r="BH90" s="72"/>
      <c r="BI90" s="72"/>
      <c r="BJ90" s="73" t="s">
        <v>627</v>
      </c>
      <c r="BK90" s="71" t="s">
        <v>627</v>
      </c>
      <c r="BL90" s="72"/>
      <c r="BM90" s="72"/>
      <c r="BN90" s="73" t="s">
        <v>627</v>
      </c>
      <c r="BO90" s="71" t="s">
        <v>627</v>
      </c>
      <c r="BP90" s="78"/>
    </row>
    <row r="91" spans="1:68" s="69" customFormat="1" ht="50.1" customHeight="1" x14ac:dyDescent="0.2">
      <c r="C91" s="70"/>
      <c r="D91" s="154" t="s">
        <v>627</v>
      </c>
      <c r="E91" s="73">
        <v>1</v>
      </c>
      <c r="F91" s="148" t="s">
        <v>833</v>
      </c>
      <c r="G91" s="71" t="s">
        <v>723</v>
      </c>
      <c r="H91" s="72" t="s">
        <v>578</v>
      </c>
      <c r="I91" s="73" t="s">
        <v>242</v>
      </c>
      <c r="J91" s="73" t="s">
        <v>627</v>
      </c>
      <c r="K91" s="73" t="s">
        <v>630</v>
      </c>
      <c r="L91" s="74"/>
      <c r="M91" s="75">
        <v>58</v>
      </c>
      <c r="N91" s="76" t="s">
        <v>524</v>
      </c>
      <c r="O91" s="77">
        <v>44713</v>
      </c>
      <c r="P91" s="77">
        <v>44926</v>
      </c>
      <c r="Q91" s="72">
        <v>0</v>
      </c>
      <c r="R91" s="153">
        <v>0</v>
      </c>
      <c r="S91" s="72" t="s">
        <v>627</v>
      </c>
      <c r="T91" s="72"/>
      <c r="U91" s="72"/>
      <c r="V91" s="89" t="s">
        <v>627</v>
      </c>
      <c r="W91" s="71" t="s">
        <v>627</v>
      </c>
      <c r="X91" s="72"/>
      <c r="Y91" s="72"/>
      <c r="Z91" s="73" t="s">
        <v>627</v>
      </c>
      <c r="AA91" s="71" t="s">
        <v>627</v>
      </c>
      <c r="AB91" s="72"/>
      <c r="AC91" s="72"/>
      <c r="AD91" s="73" t="s">
        <v>627</v>
      </c>
      <c r="AE91" s="71" t="s">
        <v>627</v>
      </c>
      <c r="AF91" s="72"/>
      <c r="AG91" s="72"/>
      <c r="AH91" s="73" t="s">
        <v>845</v>
      </c>
      <c r="AI91" s="71" t="s">
        <v>627</v>
      </c>
      <c r="AJ91" s="72"/>
      <c r="AK91" s="72"/>
      <c r="AL91" s="73" t="s">
        <v>845</v>
      </c>
      <c r="AM91" s="71" t="s">
        <v>627</v>
      </c>
      <c r="AN91" s="72">
        <v>14</v>
      </c>
      <c r="AO91" s="72"/>
      <c r="AP91" s="73" t="s">
        <v>627</v>
      </c>
      <c r="AQ91" s="71" t="s">
        <v>627</v>
      </c>
      <c r="AR91" s="72"/>
      <c r="AS91" s="72"/>
      <c r="AT91" s="73" t="s">
        <v>627</v>
      </c>
      <c r="AU91" s="71" t="s">
        <v>627</v>
      </c>
      <c r="AV91" s="72">
        <v>22</v>
      </c>
      <c r="AW91" s="72"/>
      <c r="AX91" s="73" t="s">
        <v>627</v>
      </c>
      <c r="AY91" s="71" t="s">
        <v>627</v>
      </c>
      <c r="AZ91" s="72"/>
      <c r="BA91" s="72"/>
      <c r="BB91" s="73" t="s">
        <v>627</v>
      </c>
      <c r="BC91" s="71" t="s">
        <v>627</v>
      </c>
      <c r="BD91" s="72"/>
      <c r="BE91" s="72"/>
      <c r="BF91" s="73" t="s">
        <v>627</v>
      </c>
      <c r="BG91" s="71" t="s">
        <v>627</v>
      </c>
      <c r="BH91" s="72">
        <v>14</v>
      </c>
      <c r="BI91" s="72"/>
      <c r="BJ91" s="73" t="s">
        <v>627</v>
      </c>
      <c r="BK91" s="71" t="s">
        <v>627</v>
      </c>
      <c r="BL91" s="72">
        <v>8</v>
      </c>
      <c r="BM91" s="72"/>
      <c r="BN91" s="73" t="s">
        <v>627</v>
      </c>
      <c r="BO91" s="71" t="s">
        <v>627</v>
      </c>
      <c r="BP91" s="78"/>
    </row>
    <row r="92" spans="1:68" s="69" customFormat="1" ht="50.1" customHeight="1" x14ac:dyDescent="0.2">
      <c r="C92" s="70"/>
      <c r="D92" s="154" t="s">
        <v>627</v>
      </c>
      <c r="E92" s="73">
        <v>1</v>
      </c>
      <c r="F92" s="148" t="s">
        <v>833</v>
      </c>
      <c r="G92" s="71" t="s">
        <v>714</v>
      </c>
      <c r="H92" s="143" t="s">
        <v>592</v>
      </c>
      <c r="I92" s="73" t="s">
        <v>242</v>
      </c>
      <c r="J92" s="73" t="s">
        <v>627</v>
      </c>
      <c r="K92" s="73" t="s">
        <v>630</v>
      </c>
      <c r="L92" s="74"/>
      <c r="M92" s="144">
        <v>22</v>
      </c>
      <c r="N92" s="76" t="s">
        <v>524</v>
      </c>
      <c r="O92" s="77"/>
      <c r="P92" s="77">
        <v>44926</v>
      </c>
      <c r="Q92" s="143">
        <v>0</v>
      </c>
      <c r="R92" s="153">
        <v>0</v>
      </c>
      <c r="S92" s="143" t="s">
        <v>627</v>
      </c>
      <c r="T92" s="143"/>
      <c r="U92" s="143"/>
      <c r="V92" s="146" t="s">
        <v>627</v>
      </c>
      <c r="W92" s="71" t="s">
        <v>627</v>
      </c>
      <c r="X92" s="143"/>
      <c r="Y92" s="143"/>
      <c r="Z92" s="73" t="s">
        <v>627</v>
      </c>
      <c r="AA92" s="71" t="s">
        <v>627</v>
      </c>
      <c r="AB92" s="143"/>
      <c r="AC92" s="143"/>
      <c r="AD92" s="73" t="s">
        <v>627</v>
      </c>
      <c r="AE92" s="71" t="s">
        <v>627</v>
      </c>
      <c r="AF92" s="143"/>
      <c r="AG92" s="143"/>
      <c r="AH92" s="73" t="s">
        <v>845</v>
      </c>
      <c r="AI92" s="71" t="s">
        <v>627</v>
      </c>
      <c r="AJ92" s="143"/>
      <c r="AK92" s="143"/>
      <c r="AL92" s="73" t="s">
        <v>845</v>
      </c>
      <c r="AM92" s="71" t="s">
        <v>627</v>
      </c>
      <c r="AN92" s="143"/>
      <c r="AO92" s="143"/>
      <c r="AP92" s="73" t="s">
        <v>627</v>
      </c>
      <c r="AQ92" s="71" t="s">
        <v>627</v>
      </c>
      <c r="AR92" s="143"/>
      <c r="AS92" s="143"/>
      <c r="AT92" s="73" t="s">
        <v>627</v>
      </c>
      <c r="AU92" s="71" t="s">
        <v>627</v>
      </c>
      <c r="AV92" s="143"/>
      <c r="AW92" s="143"/>
      <c r="AX92" s="73" t="s">
        <v>627</v>
      </c>
      <c r="AY92" s="71" t="s">
        <v>627</v>
      </c>
      <c r="AZ92" s="143"/>
      <c r="BA92" s="143"/>
      <c r="BB92" s="73" t="s">
        <v>627</v>
      </c>
      <c r="BC92" s="71" t="s">
        <v>627</v>
      </c>
      <c r="BD92" s="143"/>
      <c r="BE92" s="143"/>
      <c r="BF92" s="73" t="s">
        <v>627</v>
      </c>
      <c r="BG92" s="71" t="s">
        <v>627</v>
      </c>
      <c r="BH92" s="143">
        <v>14</v>
      </c>
      <c r="BI92" s="143"/>
      <c r="BJ92" s="73" t="s">
        <v>627</v>
      </c>
      <c r="BK92" s="71" t="s">
        <v>627</v>
      </c>
      <c r="BL92" s="143">
        <v>8</v>
      </c>
      <c r="BM92" s="143"/>
      <c r="BN92" s="73" t="s">
        <v>627</v>
      </c>
      <c r="BO92" s="71" t="s">
        <v>627</v>
      </c>
      <c r="BP92" s="78"/>
    </row>
    <row r="93" spans="1:68" s="69" customFormat="1" ht="50.1" customHeight="1" x14ac:dyDescent="0.2">
      <c r="C93" s="70"/>
      <c r="D93" s="154" t="s">
        <v>627</v>
      </c>
      <c r="E93" s="73">
        <v>2</v>
      </c>
      <c r="F93" s="148" t="s">
        <v>847</v>
      </c>
      <c r="G93" s="71" t="s">
        <v>848</v>
      </c>
      <c r="H93" s="143" t="s">
        <v>593</v>
      </c>
      <c r="I93" s="73" t="s">
        <v>242</v>
      </c>
      <c r="J93" s="73" t="s">
        <v>627</v>
      </c>
      <c r="K93" s="73" t="s">
        <v>841</v>
      </c>
      <c r="L93" s="74">
        <v>1</v>
      </c>
      <c r="M93" s="144">
        <v>1</v>
      </c>
      <c r="N93" s="76" t="s">
        <v>524</v>
      </c>
      <c r="O93" s="77">
        <v>44713</v>
      </c>
      <c r="P93" s="77">
        <v>44772</v>
      </c>
      <c r="Q93" s="143">
        <v>0</v>
      </c>
      <c r="R93" s="153">
        <v>0</v>
      </c>
      <c r="S93" s="143" t="s">
        <v>627</v>
      </c>
      <c r="T93" s="143"/>
      <c r="U93" s="143"/>
      <c r="V93" s="146" t="s">
        <v>627</v>
      </c>
      <c r="W93" s="71" t="s">
        <v>627</v>
      </c>
      <c r="X93" s="143"/>
      <c r="Y93" s="143"/>
      <c r="Z93" s="73" t="s">
        <v>627</v>
      </c>
      <c r="AA93" s="71" t="s">
        <v>627</v>
      </c>
      <c r="AB93" s="143"/>
      <c r="AC93" s="143"/>
      <c r="AD93" s="73" t="s">
        <v>627</v>
      </c>
      <c r="AE93" s="71" t="s">
        <v>627</v>
      </c>
      <c r="AF93" s="143"/>
      <c r="AG93" s="143"/>
      <c r="AH93" s="73" t="s">
        <v>849</v>
      </c>
      <c r="AI93" s="71" t="s">
        <v>655</v>
      </c>
      <c r="AJ93" s="143"/>
      <c r="AK93" s="143"/>
      <c r="AL93" s="73" t="s">
        <v>850</v>
      </c>
      <c r="AM93" s="71" t="s">
        <v>634</v>
      </c>
      <c r="AN93" s="143"/>
      <c r="AO93" s="143"/>
      <c r="AP93" s="73" t="s">
        <v>627</v>
      </c>
      <c r="AQ93" s="71" t="s">
        <v>627</v>
      </c>
      <c r="AR93" s="143">
        <v>1</v>
      </c>
      <c r="AS93" s="143"/>
      <c r="AT93" s="73" t="s">
        <v>627</v>
      </c>
      <c r="AU93" s="71" t="s">
        <v>627</v>
      </c>
      <c r="AV93" s="143"/>
      <c r="AW93" s="143"/>
      <c r="AX93" s="73" t="s">
        <v>627</v>
      </c>
      <c r="AY93" s="71" t="s">
        <v>627</v>
      </c>
      <c r="AZ93" s="143"/>
      <c r="BA93" s="143"/>
      <c r="BB93" s="73" t="s">
        <v>627</v>
      </c>
      <c r="BC93" s="71" t="s">
        <v>627</v>
      </c>
      <c r="BD93" s="143"/>
      <c r="BE93" s="143"/>
      <c r="BF93" s="73" t="s">
        <v>627</v>
      </c>
      <c r="BG93" s="71" t="s">
        <v>627</v>
      </c>
      <c r="BH93" s="143"/>
      <c r="BI93" s="143"/>
      <c r="BJ93" s="73" t="s">
        <v>627</v>
      </c>
      <c r="BK93" s="71" t="s">
        <v>627</v>
      </c>
      <c r="BL93" s="143"/>
      <c r="BM93" s="143"/>
      <c r="BN93" s="73" t="s">
        <v>627</v>
      </c>
      <c r="BO93" s="71" t="s">
        <v>627</v>
      </c>
      <c r="BP93" s="78"/>
    </row>
    <row r="94" spans="1:68" s="69" customFormat="1" ht="50.1" customHeight="1" x14ac:dyDescent="0.2">
      <c r="C94" s="70"/>
      <c r="D94" s="154" t="s">
        <v>627</v>
      </c>
      <c r="E94" s="73">
        <v>2</v>
      </c>
      <c r="F94" s="148" t="s">
        <v>847</v>
      </c>
      <c r="G94" s="71" t="s">
        <v>851</v>
      </c>
      <c r="H94" s="143" t="s">
        <v>594</v>
      </c>
      <c r="I94" s="73" t="s">
        <v>242</v>
      </c>
      <c r="J94" s="73" t="s">
        <v>627</v>
      </c>
      <c r="K94" s="73" t="s">
        <v>630</v>
      </c>
      <c r="L94" s="74"/>
      <c r="M94" s="144">
        <v>3</v>
      </c>
      <c r="N94" s="76" t="s">
        <v>524</v>
      </c>
      <c r="O94" s="77">
        <v>44743</v>
      </c>
      <c r="P94" s="77">
        <v>44925</v>
      </c>
      <c r="Q94" s="143">
        <v>0</v>
      </c>
      <c r="R94" s="153">
        <v>0</v>
      </c>
      <c r="S94" s="143" t="s">
        <v>627</v>
      </c>
      <c r="T94" s="143"/>
      <c r="U94" s="143"/>
      <c r="V94" s="146" t="s">
        <v>627</v>
      </c>
      <c r="W94" s="71" t="s">
        <v>627</v>
      </c>
      <c r="X94" s="143"/>
      <c r="Y94" s="143"/>
      <c r="Z94" s="73" t="s">
        <v>627</v>
      </c>
      <c r="AA94" s="71" t="s">
        <v>627</v>
      </c>
      <c r="AB94" s="143"/>
      <c r="AC94" s="143"/>
      <c r="AD94" s="73" t="s">
        <v>627</v>
      </c>
      <c r="AE94" s="71" t="s">
        <v>627</v>
      </c>
      <c r="AF94" s="143"/>
      <c r="AG94" s="143"/>
      <c r="AH94" s="73" t="s">
        <v>776</v>
      </c>
      <c r="AI94" s="71" t="s">
        <v>627</v>
      </c>
      <c r="AJ94" s="143"/>
      <c r="AK94" s="143"/>
      <c r="AL94" s="73" t="s">
        <v>776</v>
      </c>
      <c r="AM94" s="71" t="s">
        <v>627</v>
      </c>
      <c r="AN94" s="143"/>
      <c r="AO94" s="143"/>
      <c r="AP94" s="73" t="s">
        <v>627</v>
      </c>
      <c r="AQ94" s="71" t="s">
        <v>627</v>
      </c>
      <c r="AR94" s="143">
        <v>1</v>
      </c>
      <c r="AS94" s="143"/>
      <c r="AT94" s="73" t="s">
        <v>627</v>
      </c>
      <c r="AU94" s="71" t="s">
        <v>627</v>
      </c>
      <c r="AV94" s="143"/>
      <c r="AW94" s="143"/>
      <c r="AX94" s="73" t="s">
        <v>627</v>
      </c>
      <c r="AY94" s="71" t="s">
        <v>627</v>
      </c>
      <c r="AZ94" s="143"/>
      <c r="BA94" s="143"/>
      <c r="BB94" s="73" t="s">
        <v>627</v>
      </c>
      <c r="BC94" s="71" t="s">
        <v>627</v>
      </c>
      <c r="BD94" s="143">
        <v>1</v>
      </c>
      <c r="BE94" s="143"/>
      <c r="BF94" s="73" t="s">
        <v>627</v>
      </c>
      <c r="BG94" s="71" t="s">
        <v>627</v>
      </c>
      <c r="BH94" s="143"/>
      <c r="BI94" s="143"/>
      <c r="BJ94" s="73" t="s">
        <v>627</v>
      </c>
      <c r="BK94" s="71" t="s">
        <v>627</v>
      </c>
      <c r="BL94" s="143">
        <v>1</v>
      </c>
      <c r="BM94" s="143"/>
      <c r="BN94" s="73" t="s">
        <v>627</v>
      </c>
      <c r="BO94" s="71" t="s">
        <v>627</v>
      </c>
      <c r="BP94" s="78"/>
    </row>
    <row r="95" spans="1:68" s="69" customFormat="1" ht="50.1" customHeight="1" x14ac:dyDescent="0.2">
      <c r="C95" s="70"/>
      <c r="D95" s="154" t="s">
        <v>627</v>
      </c>
      <c r="E95" s="73">
        <v>2</v>
      </c>
      <c r="F95" s="148" t="s">
        <v>847</v>
      </c>
      <c r="G95" s="71" t="s">
        <v>852</v>
      </c>
      <c r="H95" s="72" t="s">
        <v>595</v>
      </c>
      <c r="I95" s="73" t="s">
        <v>627</v>
      </c>
      <c r="J95" s="73" t="s">
        <v>627</v>
      </c>
      <c r="K95" s="73" t="s">
        <v>630</v>
      </c>
      <c r="L95" s="74"/>
      <c r="M95" s="75">
        <v>1</v>
      </c>
      <c r="N95" s="76" t="s">
        <v>524</v>
      </c>
      <c r="O95" s="77">
        <v>44866</v>
      </c>
      <c r="P95" s="77">
        <v>44925</v>
      </c>
      <c r="Q95" s="72">
        <v>0</v>
      </c>
      <c r="R95" s="153">
        <v>0</v>
      </c>
      <c r="S95" s="72" t="s">
        <v>627</v>
      </c>
      <c r="T95" s="72"/>
      <c r="U95" s="72"/>
      <c r="V95" s="89" t="s">
        <v>627</v>
      </c>
      <c r="W95" s="71" t="s">
        <v>627</v>
      </c>
      <c r="X95" s="72"/>
      <c r="Y95" s="72"/>
      <c r="Z95" s="73" t="s">
        <v>627</v>
      </c>
      <c r="AA95" s="71" t="s">
        <v>627</v>
      </c>
      <c r="AB95" s="72"/>
      <c r="AC95" s="72"/>
      <c r="AD95" s="73" t="s">
        <v>627</v>
      </c>
      <c r="AE95" s="71" t="s">
        <v>627</v>
      </c>
      <c r="AF95" s="72"/>
      <c r="AG95" s="72"/>
      <c r="AH95" s="73" t="s">
        <v>776</v>
      </c>
      <c r="AI95" s="71" t="s">
        <v>627</v>
      </c>
      <c r="AJ95" s="72"/>
      <c r="AK95" s="72"/>
      <c r="AL95" s="73" t="s">
        <v>776</v>
      </c>
      <c r="AM95" s="71" t="s">
        <v>627</v>
      </c>
      <c r="AN95" s="72"/>
      <c r="AO95" s="72"/>
      <c r="AP95" s="73" t="s">
        <v>627</v>
      </c>
      <c r="AQ95" s="71" t="s">
        <v>627</v>
      </c>
      <c r="AR95" s="72"/>
      <c r="AS95" s="72"/>
      <c r="AT95" s="73" t="s">
        <v>627</v>
      </c>
      <c r="AU95" s="71" t="s">
        <v>627</v>
      </c>
      <c r="AV95" s="72"/>
      <c r="AW95" s="72"/>
      <c r="AX95" s="73" t="s">
        <v>627</v>
      </c>
      <c r="AY95" s="71" t="s">
        <v>627</v>
      </c>
      <c r="AZ95" s="72"/>
      <c r="BA95" s="72"/>
      <c r="BB95" s="73" t="s">
        <v>627</v>
      </c>
      <c r="BC95" s="71" t="s">
        <v>627</v>
      </c>
      <c r="BD95" s="72"/>
      <c r="BE95" s="72"/>
      <c r="BF95" s="73" t="s">
        <v>627</v>
      </c>
      <c r="BG95" s="71" t="s">
        <v>627</v>
      </c>
      <c r="BH95" s="72"/>
      <c r="BI95" s="72"/>
      <c r="BJ95" s="73" t="s">
        <v>627</v>
      </c>
      <c r="BK95" s="71" t="s">
        <v>627</v>
      </c>
      <c r="BL95" s="72">
        <v>1</v>
      </c>
      <c r="BM95" s="72"/>
      <c r="BN95" s="73" t="s">
        <v>627</v>
      </c>
      <c r="BO95" s="71" t="s">
        <v>627</v>
      </c>
      <c r="BP95" s="78"/>
    </row>
    <row r="96" spans="1:68" ht="18.75" x14ac:dyDescent="0.2">
      <c r="C96" s="64"/>
      <c r="D96" s="172"/>
      <c r="E96" s="172"/>
      <c r="F96" s="172"/>
      <c r="G96" s="172"/>
      <c r="H96" s="172"/>
      <c r="I96" s="172"/>
      <c r="J96" s="79">
        <f>SUM(J85:J95)</f>
        <v>0</v>
      </c>
      <c r="K96" s="80"/>
      <c r="L96" s="79">
        <f>SUM(L85:L95)</f>
        <v>52</v>
      </c>
      <c r="M96" s="79">
        <f>SUM(M85:M95)</f>
        <v>167</v>
      </c>
      <c r="N96" s="83"/>
      <c r="O96" s="84"/>
      <c r="P96" s="84"/>
      <c r="Q96" s="79">
        <f>SUM(Q85:Q95)</f>
        <v>33</v>
      </c>
      <c r="R96" s="155">
        <f>AVERAGE(R85:R95)</f>
        <v>30.90909090909091</v>
      </c>
      <c r="S96" s="79">
        <f>SUM(S85:S95)</f>
        <v>0</v>
      </c>
      <c r="T96" s="79">
        <f>SUM(T85:T95)</f>
        <v>0</v>
      </c>
      <c r="U96" s="79">
        <f>SUM(U85:U95)</f>
        <v>0</v>
      </c>
      <c r="V96" s="85"/>
      <c r="W96" s="86"/>
      <c r="X96" s="79">
        <f>SUM(X85:X95)</f>
        <v>1</v>
      </c>
      <c r="Y96" s="79">
        <f>SUM(Y85:Y95)</f>
        <v>1</v>
      </c>
      <c r="Z96" s="85"/>
      <c r="AA96" s="86"/>
      <c r="AB96" s="79">
        <f>SUM(AB85:AB95)</f>
        <v>0</v>
      </c>
      <c r="AC96" s="79">
        <f>SUM(AC85:AC95)</f>
        <v>0</v>
      </c>
      <c r="AD96" s="85"/>
      <c r="AE96" s="86"/>
      <c r="AF96" s="79">
        <f>SUM(AF85:AF95)</f>
        <v>16</v>
      </c>
      <c r="AG96" s="79">
        <f>SUM(AG85:AG95)</f>
        <v>8</v>
      </c>
      <c r="AH96" s="85"/>
      <c r="AI96" s="86"/>
      <c r="AJ96" s="79">
        <f>SUM(AJ85:AJ95)</f>
        <v>16</v>
      </c>
      <c r="AK96" s="79">
        <f>SUM(AK85:AK95)</f>
        <v>24</v>
      </c>
      <c r="AL96" s="85"/>
      <c r="AM96" s="86"/>
      <c r="AN96" s="79">
        <f>SUM(AN85:AN95)</f>
        <v>42</v>
      </c>
      <c r="AO96" s="79">
        <f>SUM(AO85:AO95)</f>
        <v>0</v>
      </c>
      <c r="AP96" s="85"/>
      <c r="AQ96" s="86"/>
      <c r="AR96" s="79">
        <f>SUM(AR85:AR95)</f>
        <v>4</v>
      </c>
      <c r="AS96" s="79">
        <f>SUM(AS85:AS95)</f>
        <v>0</v>
      </c>
      <c r="AT96" s="85"/>
      <c r="AU96" s="86"/>
      <c r="AV96" s="79">
        <f>SUM(AV85:AV95)</f>
        <v>35</v>
      </c>
      <c r="AW96" s="79">
        <f>SUM(AW85:AW95)</f>
        <v>0</v>
      </c>
      <c r="AX96" s="85"/>
      <c r="AY96" s="86"/>
      <c r="AZ96" s="79">
        <f>SUM(AZ85:AZ95)</f>
        <v>2</v>
      </c>
      <c r="BA96" s="79">
        <f>SUM(BA85:BA95)</f>
        <v>0</v>
      </c>
      <c r="BB96" s="85"/>
      <c r="BC96" s="86"/>
      <c r="BD96" s="79">
        <f>SUM(BD85:BD95)</f>
        <v>5</v>
      </c>
      <c r="BE96" s="79">
        <f>SUM(BE85:BE95)</f>
        <v>0</v>
      </c>
      <c r="BF96" s="85"/>
      <c r="BG96" s="86"/>
      <c r="BH96" s="79">
        <f>SUM(BH85:BH95)</f>
        <v>28</v>
      </c>
      <c r="BI96" s="79">
        <f>SUM(BI85:BI95)</f>
        <v>0</v>
      </c>
      <c r="BJ96" s="85"/>
      <c r="BK96" s="86"/>
      <c r="BL96" s="79">
        <f>SUM(BL85:BL95)</f>
        <v>18</v>
      </c>
      <c r="BM96" s="79">
        <f>SUM(BM85:BM95)</f>
        <v>0</v>
      </c>
      <c r="BN96" s="85"/>
      <c r="BO96" s="86"/>
      <c r="BP96" s="50"/>
    </row>
    <row r="97" spans="1:68" x14ac:dyDescent="0.2">
      <c r="B97" s="41"/>
      <c r="C97" s="49"/>
      <c r="D97" s="101" t="s">
        <v>623</v>
      </c>
      <c r="E97" s="102"/>
      <c r="F97" s="62"/>
      <c r="G97" s="103"/>
      <c r="H97" s="62"/>
      <c r="I97" s="62"/>
      <c r="J97" s="62"/>
      <c r="K97" s="62"/>
      <c r="L97" s="104"/>
      <c r="M97" s="62"/>
      <c r="N97" s="105"/>
      <c r="O97" s="106"/>
      <c r="P97" s="106"/>
      <c r="Q97" s="107"/>
      <c r="R97" s="107"/>
      <c r="S97" s="107"/>
      <c r="T97" s="108"/>
      <c r="U97" s="108"/>
      <c r="V97" s="108"/>
      <c r="W97" s="109"/>
      <c r="X97" s="108"/>
      <c r="Y97" s="108"/>
      <c r="Z97" s="108"/>
      <c r="AA97" s="109"/>
      <c r="AB97" s="108"/>
      <c r="AC97" s="108"/>
      <c r="AD97" s="108"/>
      <c r="AE97" s="109"/>
      <c r="AF97" s="108"/>
      <c r="AG97" s="108"/>
      <c r="AH97" s="108"/>
      <c r="AI97" s="109"/>
      <c r="AJ97" s="108"/>
      <c r="AK97" s="108"/>
      <c r="AL97" s="108"/>
      <c r="AM97" s="109"/>
      <c r="AN97" s="108"/>
      <c r="AO97" s="108"/>
      <c r="AP97" s="108"/>
      <c r="AQ97" s="109"/>
      <c r="AR97" s="108"/>
      <c r="AS97" s="108"/>
      <c r="AT97" s="108"/>
      <c r="AU97" s="109"/>
      <c r="AV97" s="108"/>
      <c r="AW97" s="108"/>
      <c r="AX97" s="108"/>
      <c r="AY97" s="109"/>
      <c r="AZ97" s="108"/>
      <c r="BA97" s="108"/>
      <c r="BB97" s="108"/>
      <c r="BC97" s="109"/>
      <c r="BD97" s="110"/>
      <c r="BE97" s="108"/>
      <c r="BF97" s="108"/>
      <c r="BG97" s="109"/>
      <c r="BH97" s="108"/>
      <c r="BI97" s="108"/>
      <c r="BJ97" s="108"/>
      <c r="BK97" s="109"/>
      <c r="BL97" s="108"/>
      <c r="BM97" s="108"/>
      <c r="BN97" s="108"/>
      <c r="BO97" s="109"/>
      <c r="BP97" s="48"/>
    </row>
    <row r="98" spans="1:68" x14ac:dyDescent="0.2">
      <c r="B98" s="99"/>
      <c r="C98" s="49"/>
      <c r="D98" s="101"/>
      <c r="E98" s="102"/>
      <c r="F98" s="62"/>
      <c r="G98" s="103"/>
      <c r="H98" s="62"/>
      <c r="I98" s="62"/>
      <c r="J98" s="62"/>
      <c r="K98" s="62"/>
      <c r="L98" s="104"/>
      <c r="M98" s="62"/>
      <c r="N98" s="105"/>
      <c r="O98" s="106"/>
      <c r="P98" s="106"/>
      <c r="Q98" s="107"/>
      <c r="R98" s="107"/>
      <c r="S98" s="107"/>
      <c r="T98" s="108"/>
      <c r="U98" s="108"/>
      <c r="V98" s="108"/>
      <c r="W98" s="111"/>
      <c r="X98" s="108"/>
      <c r="Y98" s="108"/>
      <c r="Z98" s="108"/>
      <c r="AA98" s="111"/>
      <c r="AB98" s="108"/>
      <c r="AC98" s="108"/>
      <c r="AD98" s="108"/>
      <c r="AE98" s="111"/>
      <c r="AF98" s="108"/>
      <c r="AG98" s="108"/>
      <c r="AH98" s="108"/>
      <c r="AI98" s="111"/>
      <c r="AJ98" s="108"/>
      <c r="AK98" s="108"/>
      <c r="AL98" s="108"/>
      <c r="AM98" s="111"/>
      <c r="AN98" s="108"/>
      <c r="AO98" s="108"/>
      <c r="AP98" s="108"/>
      <c r="AQ98" s="111"/>
      <c r="AR98" s="108"/>
      <c r="AS98" s="108"/>
      <c r="AT98" s="108"/>
      <c r="AU98" s="111"/>
      <c r="AV98" s="108"/>
      <c r="AW98" s="108"/>
      <c r="AX98" s="108"/>
      <c r="AY98" s="111"/>
      <c r="AZ98" s="108"/>
      <c r="BA98" s="108"/>
      <c r="BB98" s="108"/>
      <c r="BC98" s="111"/>
      <c r="BD98" s="112"/>
      <c r="BE98" s="108"/>
      <c r="BF98" s="108"/>
      <c r="BG98" s="111"/>
      <c r="BH98" s="108"/>
      <c r="BI98" s="108"/>
      <c r="BJ98" s="108"/>
      <c r="BK98" s="111"/>
      <c r="BL98" s="108"/>
      <c r="BM98" s="108"/>
      <c r="BN98" s="108"/>
      <c r="BO98" s="111"/>
      <c r="BP98" s="113"/>
    </row>
    <row r="99" spans="1:68" ht="12.75" x14ac:dyDescent="0.2">
      <c r="A99" s="68" t="s">
        <v>509</v>
      </c>
      <c r="B99" s="51"/>
      <c r="C99" s="47"/>
      <c r="D99" s="164" t="s">
        <v>462</v>
      </c>
      <c r="E99" s="164"/>
      <c r="F99" s="164"/>
      <c r="G99" s="165" t="s">
        <v>25</v>
      </c>
      <c r="H99" s="165"/>
      <c r="I99" s="165"/>
      <c r="J99" s="165"/>
      <c r="K99" s="165"/>
      <c r="L99" s="165"/>
      <c r="M99" s="165"/>
      <c r="N99" s="165"/>
      <c r="O99" s="165"/>
      <c r="P99" s="165"/>
      <c r="Q99" s="95"/>
      <c r="R99" s="50"/>
      <c r="S99" s="50"/>
      <c r="T99" s="50"/>
      <c r="U99" s="50"/>
      <c r="V99" s="50"/>
      <c r="W99" s="47"/>
      <c r="X99" s="50"/>
      <c r="Y99" s="50"/>
      <c r="Z99" s="50"/>
      <c r="AA99" s="47"/>
      <c r="AB99" s="50"/>
      <c r="AC99" s="50"/>
      <c r="AD99" s="50"/>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2"/>
      <c r="BE99" s="47"/>
      <c r="BF99" s="47"/>
      <c r="BG99" s="47"/>
      <c r="BH99" s="47"/>
      <c r="BI99" s="47"/>
      <c r="BJ99" s="47"/>
      <c r="BK99" s="47"/>
      <c r="BL99" s="47"/>
      <c r="BM99" s="47"/>
      <c r="BN99" s="47"/>
      <c r="BO99" s="47"/>
      <c r="BP99" s="57"/>
    </row>
    <row r="100" spans="1:68" ht="12.75" x14ac:dyDescent="0.2">
      <c r="C100" s="49"/>
      <c r="D100" s="164" t="s">
        <v>464</v>
      </c>
      <c r="E100" s="164"/>
      <c r="F100" s="164"/>
      <c r="G100" s="165" t="str">
        <f>VLOOKUP(G99,LISTAS!$H$3:$I$10,2,FALSE)</f>
        <v>Proyecto 7639 - Consolidar la capacidad institucional y ciudadana para la identificación, reconocimiento, activación y salvaguardia del patrimonio cultural, reconociendo la diversidad territorial, poblacional y simbólica del patrimonio</v>
      </c>
      <c r="H100" s="165"/>
      <c r="I100" s="165"/>
      <c r="J100" s="165"/>
      <c r="K100" s="165"/>
      <c r="L100" s="165"/>
      <c r="M100" s="165"/>
      <c r="N100" s="165"/>
      <c r="O100" s="165"/>
      <c r="P100" s="165"/>
      <c r="Q100" s="62"/>
      <c r="R100" s="52"/>
      <c r="S100" s="52"/>
      <c r="T100" s="52"/>
      <c r="U100" s="52"/>
      <c r="V100" s="52"/>
      <c r="W100" s="47"/>
      <c r="X100" s="52"/>
      <c r="Y100" s="52"/>
      <c r="Z100" s="52"/>
      <c r="AA100" s="47"/>
      <c r="AB100" s="52"/>
      <c r="AC100" s="52"/>
      <c r="AD100" s="52"/>
      <c r="AE100" s="47"/>
      <c r="AF100" s="58"/>
      <c r="AG100" s="58"/>
      <c r="AH100" s="58"/>
      <c r="AI100" s="47"/>
      <c r="AJ100" s="58"/>
      <c r="AK100" s="58"/>
      <c r="AL100" s="58"/>
      <c r="AM100" s="47"/>
      <c r="AN100" s="58"/>
      <c r="AO100" s="58"/>
      <c r="AP100" s="58"/>
      <c r="AQ100" s="58"/>
      <c r="AR100" s="58"/>
      <c r="AS100" s="58"/>
      <c r="AT100" s="58"/>
      <c r="AU100" s="58"/>
      <c r="AV100" s="58"/>
      <c r="AW100" s="58"/>
      <c r="AX100" s="58"/>
      <c r="AY100" s="58"/>
      <c r="AZ100" s="58"/>
      <c r="BA100" s="58"/>
      <c r="BB100" s="58"/>
      <c r="BC100" s="58"/>
      <c r="BD100" s="59"/>
      <c r="BE100" s="58"/>
      <c r="BF100" s="58"/>
      <c r="BG100" s="58"/>
      <c r="BH100" s="58"/>
      <c r="BI100" s="58"/>
      <c r="BJ100" s="58"/>
      <c r="BK100" s="58"/>
      <c r="BL100" s="58"/>
      <c r="BM100" s="58"/>
      <c r="BN100" s="58"/>
      <c r="BO100" s="58"/>
    </row>
    <row r="101" spans="1:68" ht="12.75" x14ac:dyDescent="0.2">
      <c r="C101" s="49"/>
      <c r="D101" s="164" t="s">
        <v>468</v>
      </c>
      <c r="E101" s="164"/>
      <c r="F101" s="164"/>
      <c r="G101" s="161" t="s">
        <v>155</v>
      </c>
      <c r="H101" s="161"/>
      <c r="I101" s="161"/>
      <c r="J101" s="161"/>
      <c r="K101" s="161"/>
      <c r="L101" s="161"/>
      <c r="M101" s="161"/>
      <c r="N101" s="161"/>
      <c r="O101" s="161"/>
      <c r="P101" s="161"/>
      <c r="Q101" s="62"/>
      <c r="R101" s="52"/>
      <c r="S101" s="52"/>
      <c r="T101" s="52"/>
      <c r="U101" s="52"/>
      <c r="V101" s="52"/>
      <c r="W101" s="47"/>
      <c r="X101" s="52"/>
      <c r="Y101" s="52"/>
      <c r="Z101" s="52"/>
      <c r="AA101" s="47"/>
      <c r="AB101" s="52"/>
      <c r="AC101" s="52"/>
      <c r="AD101" s="52"/>
      <c r="AE101" s="47"/>
      <c r="AF101" s="52"/>
      <c r="AG101" s="52"/>
      <c r="AH101" s="52"/>
      <c r="AI101" s="47"/>
      <c r="AJ101" s="52"/>
      <c r="AK101" s="52"/>
      <c r="AL101" s="52"/>
      <c r="AM101" s="47"/>
      <c r="AN101" s="52"/>
      <c r="AO101" s="52"/>
      <c r="AP101" s="52"/>
      <c r="AQ101" s="52"/>
      <c r="AR101" s="52"/>
      <c r="AS101" s="52"/>
      <c r="AT101" s="52"/>
      <c r="AU101" s="52"/>
      <c r="AV101" s="52"/>
      <c r="AW101" s="52"/>
      <c r="AX101" s="52"/>
      <c r="AY101" s="52"/>
      <c r="AZ101" s="52"/>
      <c r="BA101" s="52"/>
      <c r="BB101" s="52"/>
      <c r="BC101" s="52"/>
      <c r="BD101" s="60"/>
      <c r="BE101" s="52"/>
      <c r="BF101" s="52"/>
      <c r="BG101" s="52"/>
      <c r="BH101" s="52"/>
      <c r="BI101" s="52"/>
      <c r="BJ101" s="52"/>
      <c r="BK101" s="52"/>
      <c r="BL101" s="52"/>
      <c r="BM101" s="52"/>
      <c r="BN101" s="52"/>
      <c r="BO101" s="52"/>
      <c r="BP101" s="50"/>
    </row>
    <row r="102" spans="1:68" ht="12.75" x14ac:dyDescent="0.2">
      <c r="C102" s="49"/>
      <c r="D102" s="164" t="s">
        <v>504</v>
      </c>
      <c r="E102" s="164"/>
      <c r="F102" s="164"/>
      <c r="G102" s="165" t="s">
        <v>255</v>
      </c>
      <c r="H102" s="165"/>
      <c r="I102" s="165"/>
      <c r="J102" s="165"/>
      <c r="K102" s="165"/>
      <c r="L102" s="165"/>
      <c r="M102" s="165"/>
      <c r="N102" s="165"/>
      <c r="O102" s="165"/>
      <c r="P102" s="165"/>
      <c r="Q102" s="62"/>
      <c r="R102" s="62"/>
      <c r="S102" s="62"/>
      <c r="T102" s="62"/>
      <c r="U102" s="62"/>
      <c r="V102" s="62"/>
      <c r="W102" s="61"/>
      <c r="X102" s="62"/>
      <c r="Y102" s="62"/>
      <c r="Z102" s="62"/>
      <c r="AA102" s="61"/>
      <c r="AB102" s="62"/>
      <c r="AC102" s="62"/>
      <c r="AD102" s="62"/>
      <c r="AE102" s="61"/>
      <c r="AF102" s="62"/>
      <c r="AG102" s="62"/>
      <c r="AH102" s="62"/>
      <c r="AI102" s="61"/>
      <c r="AJ102" s="62"/>
      <c r="AK102" s="62"/>
      <c r="AL102" s="62"/>
      <c r="AM102" s="61"/>
      <c r="AN102" s="62"/>
      <c r="AO102" s="62"/>
      <c r="AP102" s="62"/>
      <c r="AQ102" s="62"/>
      <c r="AR102" s="62"/>
      <c r="AS102" s="62"/>
      <c r="AT102" s="62"/>
      <c r="AU102" s="62"/>
      <c r="AV102" s="62"/>
      <c r="AW102" s="62"/>
      <c r="AX102" s="62"/>
      <c r="AY102" s="62"/>
      <c r="AZ102" s="62"/>
      <c r="BA102" s="62"/>
      <c r="BB102" s="62"/>
      <c r="BC102" s="62"/>
      <c r="BD102" s="63"/>
      <c r="BE102" s="62"/>
      <c r="BF102" s="62"/>
      <c r="BG102" s="62"/>
      <c r="BH102" s="62"/>
      <c r="BI102" s="62"/>
      <c r="BJ102" s="62"/>
      <c r="BK102" s="62"/>
      <c r="BL102" s="62"/>
      <c r="BM102" s="62"/>
      <c r="BN102" s="62"/>
      <c r="BO102" s="62"/>
      <c r="BP102" s="50"/>
    </row>
    <row r="103" spans="1:68" ht="12.75" x14ac:dyDescent="0.2">
      <c r="B103" s="51"/>
      <c r="C103" s="64"/>
      <c r="D103" s="166" t="s">
        <v>470</v>
      </c>
      <c r="E103" s="162" t="s">
        <v>471</v>
      </c>
      <c r="F103" s="162" t="s">
        <v>472</v>
      </c>
      <c r="G103" s="167" t="s">
        <v>473</v>
      </c>
      <c r="H103" s="162" t="s">
        <v>505</v>
      </c>
      <c r="I103" s="162" t="s">
        <v>183</v>
      </c>
      <c r="J103" s="162" t="s">
        <v>476</v>
      </c>
      <c r="K103" s="162" t="s">
        <v>506</v>
      </c>
      <c r="L103" s="163" t="s">
        <v>478</v>
      </c>
      <c r="M103" s="162" t="s">
        <v>479</v>
      </c>
      <c r="N103" s="173" t="s">
        <v>480</v>
      </c>
      <c r="O103" s="174" t="s">
        <v>481</v>
      </c>
      <c r="P103" s="174"/>
      <c r="Q103" s="162" t="s">
        <v>482</v>
      </c>
      <c r="R103" s="162"/>
      <c r="S103" s="162"/>
      <c r="T103" s="162" t="s">
        <v>483</v>
      </c>
      <c r="U103" s="162"/>
      <c r="V103" s="162"/>
      <c r="W103" s="162"/>
      <c r="X103" s="162" t="s">
        <v>484</v>
      </c>
      <c r="Y103" s="162"/>
      <c r="Z103" s="162"/>
      <c r="AA103" s="162"/>
      <c r="AB103" s="162" t="s">
        <v>485</v>
      </c>
      <c r="AC103" s="162"/>
      <c r="AD103" s="162"/>
      <c r="AE103" s="162"/>
      <c r="AF103" s="162" t="s">
        <v>486</v>
      </c>
      <c r="AG103" s="162"/>
      <c r="AH103" s="162"/>
      <c r="AI103" s="162"/>
      <c r="AJ103" s="162" t="s">
        <v>487</v>
      </c>
      <c r="AK103" s="162"/>
      <c r="AL103" s="162"/>
      <c r="AM103" s="162"/>
      <c r="AN103" s="162" t="s">
        <v>488</v>
      </c>
      <c r="AO103" s="162"/>
      <c r="AP103" s="162"/>
      <c r="AQ103" s="162"/>
      <c r="AR103" s="162" t="s">
        <v>489</v>
      </c>
      <c r="AS103" s="162"/>
      <c r="AT103" s="162"/>
      <c r="AU103" s="162"/>
      <c r="AV103" s="162" t="s">
        <v>490</v>
      </c>
      <c r="AW103" s="162"/>
      <c r="AX103" s="162"/>
      <c r="AY103" s="162"/>
      <c r="AZ103" s="162" t="s">
        <v>491</v>
      </c>
      <c r="BA103" s="162"/>
      <c r="BB103" s="162"/>
      <c r="BC103" s="162"/>
      <c r="BD103" s="162" t="s">
        <v>492</v>
      </c>
      <c r="BE103" s="162"/>
      <c r="BF103" s="162"/>
      <c r="BG103" s="162"/>
      <c r="BH103" s="162" t="s">
        <v>493</v>
      </c>
      <c r="BI103" s="162"/>
      <c r="BJ103" s="162"/>
      <c r="BK103" s="162"/>
      <c r="BL103" s="162" t="s">
        <v>494</v>
      </c>
      <c r="BM103" s="162"/>
      <c r="BN103" s="162"/>
      <c r="BO103" s="162"/>
      <c r="BP103" s="57"/>
    </row>
    <row r="104" spans="1:68" ht="25.5" x14ac:dyDescent="0.2">
      <c r="B104" s="51"/>
      <c r="C104" s="64"/>
      <c r="D104" s="166"/>
      <c r="E104" s="162"/>
      <c r="F104" s="162"/>
      <c r="G104" s="167"/>
      <c r="H104" s="162"/>
      <c r="I104" s="162"/>
      <c r="J104" s="162"/>
      <c r="K104" s="162"/>
      <c r="L104" s="163"/>
      <c r="M104" s="162"/>
      <c r="N104" s="173"/>
      <c r="O104" s="66" t="s">
        <v>495</v>
      </c>
      <c r="P104" s="67" t="s">
        <v>496</v>
      </c>
      <c r="Q104" s="67" t="s">
        <v>497</v>
      </c>
      <c r="R104" s="152" t="s">
        <v>498</v>
      </c>
      <c r="S104" s="67" t="s">
        <v>499</v>
      </c>
      <c r="T104" s="67" t="s">
        <v>500</v>
      </c>
      <c r="U104" s="67" t="s">
        <v>501</v>
      </c>
      <c r="V104" s="67" t="s">
        <v>502</v>
      </c>
      <c r="W104" s="67" t="s">
        <v>503</v>
      </c>
      <c r="X104" s="67" t="s">
        <v>500</v>
      </c>
      <c r="Y104" s="67" t="s">
        <v>501</v>
      </c>
      <c r="Z104" s="67" t="s">
        <v>502</v>
      </c>
      <c r="AA104" s="67" t="s">
        <v>503</v>
      </c>
      <c r="AB104" s="67" t="s">
        <v>500</v>
      </c>
      <c r="AC104" s="67" t="s">
        <v>501</v>
      </c>
      <c r="AD104" s="67" t="s">
        <v>502</v>
      </c>
      <c r="AE104" s="67" t="s">
        <v>503</v>
      </c>
      <c r="AF104" s="67" t="s">
        <v>500</v>
      </c>
      <c r="AG104" s="67" t="s">
        <v>501</v>
      </c>
      <c r="AH104" s="67" t="s">
        <v>502</v>
      </c>
      <c r="AI104" s="67" t="s">
        <v>503</v>
      </c>
      <c r="AJ104" s="67" t="s">
        <v>500</v>
      </c>
      <c r="AK104" s="67" t="s">
        <v>501</v>
      </c>
      <c r="AL104" s="67" t="s">
        <v>502</v>
      </c>
      <c r="AM104" s="67" t="s">
        <v>503</v>
      </c>
      <c r="AN104" s="67" t="s">
        <v>500</v>
      </c>
      <c r="AO104" s="67" t="s">
        <v>501</v>
      </c>
      <c r="AP104" s="67" t="s">
        <v>502</v>
      </c>
      <c r="AQ104" s="67" t="s">
        <v>503</v>
      </c>
      <c r="AR104" s="67" t="s">
        <v>500</v>
      </c>
      <c r="AS104" s="67" t="s">
        <v>501</v>
      </c>
      <c r="AT104" s="67" t="s">
        <v>502</v>
      </c>
      <c r="AU104" s="67" t="s">
        <v>503</v>
      </c>
      <c r="AV104" s="67" t="s">
        <v>500</v>
      </c>
      <c r="AW104" s="67" t="s">
        <v>501</v>
      </c>
      <c r="AX104" s="67" t="s">
        <v>502</v>
      </c>
      <c r="AY104" s="67" t="s">
        <v>503</v>
      </c>
      <c r="AZ104" s="67" t="s">
        <v>500</v>
      </c>
      <c r="BA104" s="67" t="s">
        <v>501</v>
      </c>
      <c r="BB104" s="67" t="s">
        <v>502</v>
      </c>
      <c r="BC104" s="67" t="s">
        <v>503</v>
      </c>
      <c r="BD104" s="100" t="s">
        <v>500</v>
      </c>
      <c r="BE104" s="67" t="s">
        <v>501</v>
      </c>
      <c r="BF104" s="67" t="s">
        <v>502</v>
      </c>
      <c r="BG104" s="67" t="s">
        <v>503</v>
      </c>
      <c r="BH104" s="67" t="s">
        <v>500</v>
      </c>
      <c r="BI104" s="67" t="s">
        <v>501</v>
      </c>
      <c r="BJ104" s="67" t="s">
        <v>502</v>
      </c>
      <c r="BK104" s="67" t="s">
        <v>503</v>
      </c>
      <c r="BL104" s="67" t="s">
        <v>500</v>
      </c>
      <c r="BM104" s="67" t="s">
        <v>501</v>
      </c>
      <c r="BN104" s="67" t="s">
        <v>502</v>
      </c>
      <c r="BO104" s="67" t="s">
        <v>503</v>
      </c>
      <c r="BP104" s="57"/>
    </row>
    <row r="105" spans="1:68" s="69" customFormat="1" ht="99.95" customHeight="1" x14ac:dyDescent="0.2">
      <c r="B105" s="87"/>
      <c r="C105" s="70"/>
      <c r="D105" s="149" t="s">
        <v>627</v>
      </c>
      <c r="E105" s="73">
        <v>1</v>
      </c>
      <c r="F105" s="148" t="s">
        <v>853</v>
      </c>
      <c r="G105" s="71" t="s">
        <v>854</v>
      </c>
      <c r="H105" s="72" t="s">
        <v>596</v>
      </c>
      <c r="I105" s="73" t="s">
        <v>232</v>
      </c>
      <c r="J105" s="73" t="s">
        <v>627</v>
      </c>
      <c r="K105" s="73" t="s">
        <v>855</v>
      </c>
      <c r="L105" s="114">
        <v>0.12</v>
      </c>
      <c r="M105" s="72">
        <v>1</v>
      </c>
      <c r="N105" s="76" t="s">
        <v>527</v>
      </c>
      <c r="O105" s="77">
        <v>44593</v>
      </c>
      <c r="P105" s="77">
        <v>44712</v>
      </c>
      <c r="Q105" s="72">
        <v>1</v>
      </c>
      <c r="R105" s="153">
        <v>100</v>
      </c>
      <c r="S105" s="72" t="s">
        <v>627</v>
      </c>
      <c r="T105" s="143"/>
      <c r="U105" s="143"/>
      <c r="V105" s="73" t="s">
        <v>627</v>
      </c>
      <c r="W105" s="143" t="s">
        <v>627</v>
      </c>
      <c r="X105" s="143"/>
      <c r="Y105" s="143"/>
      <c r="Z105" s="73" t="s">
        <v>856</v>
      </c>
      <c r="AA105" s="143" t="s">
        <v>627</v>
      </c>
      <c r="AB105" s="143"/>
      <c r="AC105" s="143"/>
      <c r="AD105" s="73" t="s">
        <v>857</v>
      </c>
      <c r="AE105" s="143" t="s">
        <v>627</v>
      </c>
      <c r="AF105" s="143"/>
      <c r="AG105" s="143"/>
      <c r="AH105" s="73" t="s">
        <v>858</v>
      </c>
      <c r="AI105" s="143" t="s">
        <v>859</v>
      </c>
      <c r="AJ105" s="143">
        <v>1</v>
      </c>
      <c r="AK105" s="143">
        <v>1</v>
      </c>
      <c r="AL105" s="73" t="s">
        <v>860</v>
      </c>
      <c r="AM105" s="143" t="s">
        <v>634</v>
      </c>
      <c r="AN105" s="143"/>
      <c r="AO105" s="143"/>
      <c r="AP105" s="73" t="s">
        <v>627</v>
      </c>
      <c r="AQ105" s="143" t="s">
        <v>627</v>
      </c>
      <c r="AR105" s="143"/>
      <c r="AS105" s="143"/>
      <c r="AT105" s="73" t="s">
        <v>627</v>
      </c>
      <c r="AU105" s="143" t="s">
        <v>627</v>
      </c>
      <c r="AV105" s="143"/>
      <c r="AW105" s="143"/>
      <c r="AX105" s="73" t="s">
        <v>627</v>
      </c>
      <c r="AY105" s="143" t="s">
        <v>627</v>
      </c>
      <c r="AZ105" s="143"/>
      <c r="BA105" s="143"/>
      <c r="BB105" s="73" t="s">
        <v>627</v>
      </c>
      <c r="BC105" s="143" t="s">
        <v>627</v>
      </c>
      <c r="BD105" s="143"/>
      <c r="BE105" s="143"/>
      <c r="BF105" s="73" t="s">
        <v>627</v>
      </c>
      <c r="BG105" s="143" t="s">
        <v>627</v>
      </c>
      <c r="BH105" s="143"/>
      <c r="BI105" s="143"/>
      <c r="BJ105" s="73" t="s">
        <v>627</v>
      </c>
      <c r="BK105" s="143" t="s">
        <v>627</v>
      </c>
      <c r="BL105" s="143"/>
      <c r="BM105" s="143"/>
      <c r="BN105" s="73" t="s">
        <v>627</v>
      </c>
      <c r="BO105" s="143" t="s">
        <v>627</v>
      </c>
      <c r="BP105" s="87"/>
    </row>
    <row r="106" spans="1:68" s="69" customFormat="1" ht="99.95" customHeight="1" x14ac:dyDescent="0.2">
      <c r="C106" s="70"/>
      <c r="D106" s="149" t="s">
        <v>627</v>
      </c>
      <c r="E106" s="73">
        <v>1</v>
      </c>
      <c r="F106" s="148" t="s">
        <v>853</v>
      </c>
      <c r="G106" s="71" t="s">
        <v>861</v>
      </c>
      <c r="H106" s="72" t="s">
        <v>597</v>
      </c>
      <c r="I106" s="73" t="s">
        <v>251</v>
      </c>
      <c r="J106" s="73" t="s">
        <v>627</v>
      </c>
      <c r="K106" s="73" t="s">
        <v>630</v>
      </c>
      <c r="L106" s="115"/>
      <c r="M106" s="72">
        <v>1</v>
      </c>
      <c r="N106" s="76" t="s">
        <v>527</v>
      </c>
      <c r="O106" s="77">
        <v>44683</v>
      </c>
      <c r="P106" s="77">
        <v>44804</v>
      </c>
      <c r="Q106" s="72">
        <v>0</v>
      </c>
      <c r="R106" s="153">
        <v>0</v>
      </c>
      <c r="S106" s="72" t="s">
        <v>627</v>
      </c>
      <c r="T106" s="143"/>
      <c r="U106" s="143"/>
      <c r="V106" s="146" t="s">
        <v>627</v>
      </c>
      <c r="W106" s="71" t="s">
        <v>627</v>
      </c>
      <c r="X106" s="143"/>
      <c r="Y106" s="143"/>
      <c r="Z106" s="73" t="s">
        <v>627</v>
      </c>
      <c r="AA106" s="71" t="s">
        <v>627</v>
      </c>
      <c r="AB106" s="143"/>
      <c r="AC106" s="143"/>
      <c r="AD106" s="73" t="s">
        <v>627</v>
      </c>
      <c r="AE106" s="71" t="s">
        <v>627</v>
      </c>
      <c r="AF106" s="143"/>
      <c r="AG106" s="143"/>
      <c r="AH106" s="73" t="s">
        <v>862</v>
      </c>
      <c r="AI106" s="71" t="s">
        <v>859</v>
      </c>
      <c r="AJ106" s="143"/>
      <c r="AK106" s="143"/>
      <c r="AL106" s="73" t="s">
        <v>863</v>
      </c>
      <c r="AM106" s="71" t="s">
        <v>634</v>
      </c>
      <c r="AN106" s="143"/>
      <c r="AO106" s="143"/>
      <c r="AP106" s="73" t="s">
        <v>627</v>
      </c>
      <c r="AQ106" s="71" t="s">
        <v>627</v>
      </c>
      <c r="AR106" s="143"/>
      <c r="AS106" s="143"/>
      <c r="AT106" s="73" t="s">
        <v>627</v>
      </c>
      <c r="AU106" s="71" t="s">
        <v>627</v>
      </c>
      <c r="AV106" s="143">
        <v>1</v>
      </c>
      <c r="AW106" s="143"/>
      <c r="AX106" s="73" t="s">
        <v>627</v>
      </c>
      <c r="AY106" s="71" t="s">
        <v>627</v>
      </c>
      <c r="AZ106" s="143"/>
      <c r="BA106" s="143"/>
      <c r="BB106" s="73" t="s">
        <v>627</v>
      </c>
      <c r="BC106" s="71" t="s">
        <v>627</v>
      </c>
      <c r="BD106" s="143"/>
      <c r="BE106" s="143"/>
      <c r="BF106" s="73" t="s">
        <v>627</v>
      </c>
      <c r="BG106" s="71" t="s">
        <v>627</v>
      </c>
      <c r="BH106" s="143"/>
      <c r="BI106" s="143"/>
      <c r="BJ106" s="73" t="s">
        <v>627</v>
      </c>
      <c r="BK106" s="71" t="s">
        <v>627</v>
      </c>
      <c r="BL106" s="143"/>
      <c r="BM106" s="143"/>
      <c r="BN106" s="73" t="s">
        <v>627</v>
      </c>
      <c r="BO106" s="71" t="s">
        <v>627</v>
      </c>
    </row>
    <row r="107" spans="1:68" s="69" customFormat="1" ht="99.95" customHeight="1" x14ac:dyDescent="0.2">
      <c r="C107" s="70"/>
      <c r="D107" s="149" t="s">
        <v>627</v>
      </c>
      <c r="E107" s="73">
        <v>1</v>
      </c>
      <c r="F107" s="148" t="s">
        <v>853</v>
      </c>
      <c r="G107" s="71" t="s">
        <v>864</v>
      </c>
      <c r="H107" s="72" t="s">
        <v>598</v>
      </c>
      <c r="I107" s="73" t="s">
        <v>251</v>
      </c>
      <c r="J107" s="73" t="s">
        <v>627</v>
      </c>
      <c r="K107" s="73" t="s">
        <v>855</v>
      </c>
      <c r="L107" s="114">
        <v>0.2</v>
      </c>
      <c r="M107" s="72">
        <v>1</v>
      </c>
      <c r="N107" s="76" t="s">
        <v>527</v>
      </c>
      <c r="O107" s="77">
        <v>44805</v>
      </c>
      <c r="P107" s="77">
        <v>44925</v>
      </c>
      <c r="Q107" s="72">
        <v>0</v>
      </c>
      <c r="R107" s="153">
        <v>0</v>
      </c>
      <c r="S107" s="72" t="s">
        <v>627</v>
      </c>
      <c r="T107" s="143"/>
      <c r="U107" s="143"/>
      <c r="V107" s="146" t="s">
        <v>627</v>
      </c>
      <c r="W107" s="71" t="s">
        <v>627</v>
      </c>
      <c r="X107" s="143"/>
      <c r="Y107" s="143"/>
      <c r="Z107" s="73" t="s">
        <v>627</v>
      </c>
      <c r="AA107" s="71" t="s">
        <v>627</v>
      </c>
      <c r="AB107" s="143"/>
      <c r="AC107" s="143"/>
      <c r="AD107" s="73" t="s">
        <v>627</v>
      </c>
      <c r="AE107" s="71" t="s">
        <v>627</v>
      </c>
      <c r="AF107" s="143"/>
      <c r="AG107" s="143"/>
      <c r="AH107" s="73" t="s">
        <v>627</v>
      </c>
      <c r="AI107" s="71" t="s">
        <v>627</v>
      </c>
      <c r="AJ107" s="143"/>
      <c r="AK107" s="143"/>
      <c r="AL107" s="73" t="s">
        <v>865</v>
      </c>
      <c r="AM107" s="71" t="s">
        <v>627</v>
      </c>
      <c r="AN107" s="143"/>
      <c r="AO107" s="143"/>
      <c r="AP107" s="73" t="s">
        <v>627</v>
      </c>
      <c r="AQ107" s="71" t="s">
        <v>627</v>
      </c>
      <c r="AR107" s="143"/>
      <c r="AS107" s="143"/>
      <c r="AT107" s="73" t="s">
        <v>627</v>
      </c>
      <c r="AU107" s="71" t="s">
        <v>627</v>
      </c>
      <c r="AV107" s="143"/>
      <c r="AW107" s="143"/>
      <c r="AX107" s="73" t="s">
        <v>627</v>
      </c>
      <c r="AY107" s="71" t="s">
        <v>627</v>
      </c>
      <c r="AZ107" s="143"/>
      <c r="BA107" s="143"/>
      <c r="BB107" s="73" t="s">
        <v>627</v>
      </c>
      <c r="BC107" s="71" t="s">
        <v>627</v>
      </c>
      <c r="BD107" s="143"/>
      <c r="BE107" s="143"/>
      <c r="BF107" s="73" t="s">
        <v>627</v>
      </c>
      <c r="BG107" s="71" t="s">
        <v>627</v>
      </c>
      <c r="BH107" s="143"/>
      <c r="BI107" s="143"/>
      <c r="BJ107" s="73" t="s">
        <v>627</v>
      </c>
      <c r="BK107" s="71" t="s">
        <v>627</v>
      </c>
      <c r="BL107" s="143">
        <v>1</v>
      </c>
      <c r="BM107" s="143"/>
      <c r="BN107" s="73" t="s">
        <v>627</v>
      </c>
      <c r="BO107" s="71" t="s">
        <v>627</v>
      </c>
    </row>
    <row r="108" spans="1:68" s="69" customFormat="1" ht="99.95" customHeight="1" x14ac:dyDescent="0.2">
      <c r="C108" s="70"/>
      <c r="D108" s="149" t="s">
        <v>627</v>
      </c>
      <c r="E108" s="73">
        <v>2</v>
      </c>
      <c r="F108" s="148" t="s">
        <v>866</v>
      </c>
      <c r="G108" s="71" t="s">
        <v>867</v>
      </c>
      <c r="H108" s="72" t="s">
        <v>599</v>
      </c>
      <c r="I108" s="73" t="s">
        <v>232</v>
      </c>
      <c r="J108" s="72" t="s">
        <v>627</v>
      </c>
      <c r="K108" s="73" t="s">
        <v>855</v>
      </c>
      <c r="L108" s="114">
        <v>0.08</v>
      </c>
      <c r="M108" s="72">
        <v>1</v>
      </c>
      <c r="N108" s="76" t="s">
        <v>527</v>
      </c>
      <c r="O108" s="77">
        <v>44593</v>
      </c>
      <c r="P108" s="77">
        <v>44681</v>
      </c>
      <c r="Q108" s="72">
        <v>1</v>
      </c>
      <c r="R108" s="153">
        <v>100</v>
      </c>
      <c r="S108" s="72" t="s">
        <v>627</v>
      </c>
      <c r="T108" s="143"/>
      <c r="U108" s="143"/>
      <c r="V108" s="73" t="s">
        <v>627</v>
      </c>
      <c r="W108" s="71" t="s">
        <v>627</v>
      </c>
      <c r="X108" s="143"/>
      <c r="Y108" s="143"/>
      <c r="Z108" s="73" t="s">
        <v>868</v>
      </c>
      <c r="AA108" s="71" t="s">
        <v>627</v>
      </c>
      <c r="AB108" s="143"/>
      <c r="AC108" s="143"/>
      <c r="AD108" s="73" t="s">
        <v>869</v>
      </c>
      <c r="AE108" s="71" t="s">
        <v>627</v>
      </c>
      <c r="AF108" s="143">
        <v>1</v>
      </c>
      <c r="AG108" s="143">
        <v>1</v>
      </c>
      <c r="AH108" s="73" t="s">
        <v>870</v>
      </c>
      <c r="AI108" s="71" t="s">
        <v>655</v>
      </c>
      <c r="AJ108" s="143"/>
      <c r="AK108" s="143"/>
      <c r="AL108" s="73" t="s">
        <v>871</v>
      </c>
      <c r="AM108" s="71" t="s">
        <v>696</v>
      </c>
      <c r="AN108" s="143"/>
      <c r="AO108" s="143"/>
      <c r="AP108" s="73" t="s">
        <v>627</v>
      </c>
      <c r="AQ108" s="71" t="s">
        <v>627</v>
      </c>
      <c r="AR108" s="143"/>
      <c r="AS108" s="143"/>
      <c r="AT108" s="73" t="s">
        <v>627</v>
      </c>
      <c r="AU108" s="71" t="s">
        <v>627</v>
      </c>
      <c r="AV108" s="143"/>
      <c r="AW108" s="143"/>
      <c r="AX108" s="73" t="s">
        <v>627</v>
      </c>
      <c r="AY108" s="71" t="s">
        <v>627</v>
      </c>
      <c r="AZ108" s="143"/>
      <c r="BA108" s="143"/>
      <c r="BB108" s="73" t="s">
        <v>627</v>
      </c>
      <c r="BC108" s="71" t="s">
        <v>627</v>
      </c>
      <c r="BD108" s="143"/>
      <c r="BE108" s="143"/>
      <c r="BF108" s="73" t="s">
        <v>627</v>
      </c>
      <c r="BG108" s="71" t="s">
        <v>627</v>
      </c>
      <c r="BH108" s="143"/>
      <c r="BI108" s="143"/>
      <c r="BJ108" s="73" t="s">
        <v>627</v>
      </c>
      <c r="BK108" s="71" t="s">
        <v>627</v>
      </c>
      <c r="BL108" s="143"/>
      <c r="BM108" s="143"/>
      <c r="BN108" s="73" t="s">
        <v>627</v>
      </c>
      <c r="BO108" s="71" t="s">
        <v>627</v>
      </c>
    </row>
    <row r="109" spans="1:68" s="69" customFormat="1" ht="99.95" customHeight="1" x14ac:dyDescent="0.2">
      <c r="C109" s="70"/>
      <c r="D109" s="149" t="s">
        <v>627</v>
      </c>
      <c r="E109" s="73">
        <v>2</v>
      </c>
      <c r="F109" s="148" t="s">
        <v>866</v>
      </c>
      <c r="G109" s="71" t="s">
        <v>872</v>
      </c>
      <c r="H109" s="72" t="s">
        <v>600</v>
      </c>
      <c r="I109" s="73" t="s">
        <v>251</v>
      </c>
      <c r="J109" s="72" t="s">
        <v>627</v>
      </c>
      <c r="K109" s="73" t="s">
        <v>855</v>
      </c>
      <c r="L109" s="114">
        <v>0.02</v>
      </c>
      <c r="M109" s="72">
        <v>1</v>
      </c>
      <c r="N109" s="76" t="s">
        <v>527</v>
      </c>
      <c r="O109" s="77">
        <v>44683</v>
      </c>
      <c r="P109" s="121">
        <v>44711</v>
      </c>
      <c r="Q109" s="72">
        <v>1</v>
      </c>
      <c r="R109" s="153">
        <v>100</v>
      </c>
      <c r="S109" s="72" t="s">
        <v>627</v>
      </c>
      <c r="T109" s="143"/>
      <c r="U109" s="143"/>
      <c r="V109" s="146" t="s">
        <v>627</v>
      </c>
      <c r="W109" s="71" t="s">
        <v>627</v>
      </c>
      <c r="X109" s="143"/>
      <c r="Y109" s="143"/>
      <c r="Z109" s="73" t="s">
        <v>627</v>
      </c>
      <c r="AA109" s="71" t="s">
        <v>627</v>
      </c>
      <c r="AB109" s="143"/>
      <c r="AC109" s="143"/>
      <c r="AD109" s="73" t="s">
        <v>627</v>
      </c>
      <c r="AE109" s="71" t="s">
        <v>627</v>
      </c>
      <c r="AF109" s="143"/>
      <c r="AG109" s="143"/>
      <c r="AH109" s="73" t="s">
        <v>873</v>
      </c>
      <c r="AI109" s="71" t="s">
        <v>874</v>
      </c>
      <c r="AJ109" s="143">
        <v>1</v>
      </c>
      <c r="AK109" s="143">
        <v>1</v>
      </c>
      <c r="AL109" s="73" t="s">
        <v>875</v>
      </c>
      <c r="AM109" s="71" t="s">
        <v>634</v>
      </c>
      <c r="AN109" s="143"/>
      <c r="AO109" s="143"/>
      <c r="AP109" s="73" t="s">
        <v>627</v>
      </c>
      <c r="AQ109" s="71" t="s">
        <v>627</v>
      </c>
      <c r="AR109" s="143"/>
      <c r="AS109" s="143"/>
      <c r="AT109" s="73" t="s">
        <v>627</v>
      </c>
      <c r="AU109" s="71" t="s">
        <v>627</v>
      </c>
      <c r="AV109" s="143"/>
      <c r="AW109" s="143"/>
      <c r="AX109" s="73" t="s">
        <v>627</v>
      </c>
      <c r="AY109" s="71" t="s">
        <v>627</v>
      </c>
      <c r="AZ109" s="143"/>
      <c r="BA109" s="143"/>
      <c r="BB109" s="73" t="s">
        <v>627</v>
      </c>
      <c r="BC109" s="71" t="s">
        <v>627</v>
      </c>
      <c r="BD109" s="143"/>
      <c r="BE109" s="143"/>
      <c r="BF109" s="73" t="s">
        <v>627</v>
      </c>
      <c r="BG109" s="71" t="s">
        <v>627</v>
      </c>
      <c r="BH109" s="143"/>
      <c r="BI109" s="143"/>
      <c r="BJ109" s="73" t="s">
        <v>627</v>
      </c>
      <c r="BK109" s="71" t="s">
        <v>627</v>
      </c>
      <c r="BL109" s="143"/>
      <c r="BM109" s="143"/>
      <c r="BN109" s="73" t="s">
        <v>627</v>
      </c>
      <c r="BO109" s="71" t="s">
        <v>627</v>
      </c>
    </row>
    <row r="110" spans="1:68" s="69" customFormat="1" ht="99.95" customHeight="1" x14ac:dyDescent="0.2">
      <c r="C110" s="70"/>
      <c r="D110" s="149" t="s">
        <v>627</v>
      </c>
      <c r="E110" s="73">
        <v>2</v>
      </c>
      <c r="F110" s="148" t="s">
        <v>866</v>
      </c>
      <c r="G110" s="71" t="s">
        <v>876</v>
      </c>
      <c r="H110" s="72" t="s">
        <v>596</v>
      </c>
      <c r="I110" s="73" t="s">
        <v>251</v>
      </c>
      <c r="J110" s="72" t="s">
        <v>627</v>
      </c>
      <c r="K110" s="73" t="s">
        <v>855</v>
      </c>
      <c r="L110" s="114">
        <v>0.02</v>
      </c>
      <c r="M110" s="72">
        <v>1</v>
      </c>
      <c r="N110" s="76" t="s">
        <v>527</v>
      </c>
      <c r="O110" s="77">
        <v>44713</v>
      </c>
      <c r="P110" s="77">
        <v>44895</v>
      </c>
      <c r="Q110" s="72">
        <v>0</v>
      </c>
      <c r="R110" s="153">
        <v>0</v>
      </c>
      <c r="S110" s="72" t="s">
        <v>627</v>
      </c>
      <c r="T110" s="143"/>
      <c r="U110" s="143"/>
      <c r="V110" s="146" t="s">
        <v>627</v>
      </c>
      <c r="W110" s="71" t="s">
        <v>627</v>
      </c>
      <c r="X110" s="143"/>
      <c r="Y110" s="143"/>
      <c r="Z110" s="73" t="s">
        <v>627</v>
      </c>
      <c r="AA110" s="71" t="s">
        <v>627</v>
      </c>
      <c r="AB110" s="143"/>
      <c r="AC110" s="143"/>
      <c r="AD110" s="73" t="s">
        <v>627</v>
      </c>
      <c r="AE110" s="71" t="s">
        <v>627</v>
      </c>
      <c r="AF110" s="143"/>
      <c r="AG110" s="143"/>
      <c r="AH110" s="73" t="s">
        <v>877</v>
      </c>
      <c r="AI110" s="71" t="s">
        <v>627</v>
      </c>
      <c r="AJ110" s="143"/>
      <c r="AK110" s="143"/>
      <c r="AL110" s="73" t="s">
        <v>877</v>
      </c>
      <c r="AM110" s="71" t="s">
        <v>627</v>
      </c>
      <c r="AN110" s="143"/>
      <c r="AO110" s="143"/>
      <c r="AP110" s="73" t="s">
        <v>627</v>
      </c>
      <c r="AQ110" s="71" t="s">
        <v>627</v>
      </c>
      <c r="AR110" s="143"/>
      <c r="AS110" s="143"/>
      <c r="AT110" s="73" t="s">
        <v>627</v>
      </c>
      <c r="AU110" s="71" t="s">
        <v>627</v>
      </c>
      <c r="AV110" s="143"/>
      <c r="AW110" s="143"/>
      <c r="AX110" s="73" t="s">
        <v>627</v>
      </c>
      <c r="AY110" s="71" t="s">
        <v>627</v>
      </c>
      <c r="AZ110" s="143"/>
      <c r="BA110" s="143"/>
      <c r="BB110" s="73" t="s">
        <v>627</v>
      </c>
      <c r="BC110" s="71" t="s">
        <v>627</v>
      </c>
      <c r="BD110" s="143"/>
      <c r="BE110" s="143"/>
      <c r="BF110" s="73" t="s">
        <v>627</v>
      </c>
      <c r="BG110" s="71" t="s">
        <v>627</v>
      </c>
      <c r="BH110" s="143">
        <v>1</v>
      </c>
      <c r="BI110" s="143"/>
      <c r="BJ110" s="73" t="s">
        <v>627</v>
      </c>
      <c r="BK110" s="71" t="s">
        <v>627</v>
      </c>
      <c r="BL110" s="143"/>
      <c r="BM110" s="143"/>
      <c r="BN110" s="73" t="s">
        <v>627</v>
      </c>
      <c r="BO110" s="71" t="s">
        <v>627</v>
      </c>
    </row>
    <row r="111" spans="1:68" s="69" customFormat="1" ht="99.95" customHeight="1" x14ac:dyDescent="0.2">
      <c r="C111" s="70"/>
      <c r="D111" s="149" t="s">
        <v>627</v>
      </c>
      <c r="E111" s="73">
        <v>3</v>
      </c>
      <c r="F111" s="148" t="s">
        <v>621</v>
      </c>
      <c r="G111" s="71" t="s">
        <v>878</v>
      </c>
      <c r="H111" s="72" t="s">
        <v>601</v>
      </c>
      <c r="I111" s="73" t="s">
        <v>232</v>
      </c>
      <c r="J111" s="72" t="s">
        <v>627</v>
      </c>
      <c r="K111" s="73" t="s">
        <v>855</v>
      </c>
      <c r="L111" s="114">
        <v>0.15</v>
      </c>
      <c r="M111" s="72">
        <v>1</v>
      </c>
      <c r="N111" s="76" t="s">
        <v>527</v>
      </c>
      <c r="O111" s="77">
        <v>44562</v>
      </c>
      <c r="P111" s="77">
        <v>44711</v>
      </c>
      <c r="Q111" s="72">
        <v>1</v>
      </c>
      <c r="R111" s="153">
        <v>100</v>
      </c>
      <c r="S111" s="72" t="s">
        <v>627</v>
      </c>
      <c r="T111" s="143"/>
      <c r="U111" s="143"/>
      <c r="V111" s="73" t="s">
        <v>627</v>
      </c>
      <c r="W111" s="71" t="s">
        <v>627</v>
      </c>
      <c r="X111" s="143"/>
      <c r="Y111" s="143"/>
      <c r="Z111" s="73" t="s">
        <v>879</v>
      </c>
      <c r="AA111" s="71" t="s">
        <v>627</v>
      </c>
      <c r="AB111" s="143"/>
      <c r="AC111" s="143"/>
      <c r="AD111" s="73" t="s">
        <v>879</v>
      </c>
      <c r="AE111" s="71" t="s">
        <v>627</v>
      </c>
      <c r="AF111" s="143"/>
      <c r="AG111" s="143"/>
      <c r="AH111" s="73" t="s">
        <v>880</v>
      </c>
      <c r="AI111" s="71" t="s">
        <v>881</v>
      </c>
      <c r="AJ111" s="143">
        <v>1</v>
      </c>
      <c r="AK111" s="143">
        <v>1</v>
      </c>
      <c r="AL111" s="73" t="s">
        <v>882</v>
      </c>
      <c r="AM111" s="71" t="s">
        <v>634</v>
      </c>
      <c r="AN111" s="143"/>
      <c r="AO111" s="143"/>
      <c r="AP111" s="73" t="s">
        <v>627</v>
      </c>
      <c r="AQ111" s="71" t="s">
        <v>627</v>
      </c>
      <c r="AR111" s="143"/>
      <c r="AS111" s="143"/>
      <c r="AT111" s="73" t="s">
        <v>627</v>
      </c>
      <c r="AU111" s="71" t="s">
        <v>627</v>
      </c>
      <c r="AV111" s="143"/>
      <c r="AW111" s="143"/>
      <c r="AX111" s="73" t="s">
        <v>627</v>
      </c>
      <c r="AY111" s="71" t="s">
        <v>627</v>
      </c>
      <c r="AZ111" s="143"/>
      <c r="BA111" s="143"/>
      <c r="BB111" s="73" t="s">
        <v>627</v>
      </c>
      <c r="BC111" s="71" t="s">
        <v>627</v>
      </c>
      <c r="BD111" s="143"/>
      <c r="BE111" s="143"/>
      <c r="BF111" s="73" t="s">
        <v>627</v>
      </c>
      <c r="BG111" s="71" t="s">
        <v>627</v>
      </c>
      <c r="BH111" s="143"/>
      <c r="BI111" s="143"/>
      <c r="BJ111" s="73" t="s">
        <v>627</v>
      </c>
      <c r="BK111" s="71" t="s">
        <v>627</v>
      </c>
      <c r="BL111" s="143"/>
      <c r="BM111" s="143"/>
      <c r="BN111" s="73" t="s">
        <v>627</v>
      </c>
      <c r="BO111" s="71" t="s">
        <v>627</v>
      </c>
    </row>
    <row r="112" spans="1:68" s="69" customFormat="1" ht="99.95" customHeight="1" x14ac:dyDescent="0.2">
      <c r="C112" s="70"/>
      <c r="D112" s="149" t="s">
        <v>627</v>
      </c>
      <c r="E112" s="73">
        <v>3</v>
      </c>
      <c r="F112" s="148" t="s">
        <v>621</v>
      </c>
      <c r="G112" s="71" t="s">
        <v>872</v>
      </c>
      <c r="H112" s="72" t="s">
        <v>600</v>
      </c>
      <c r="I112" s="73" t="s">
        <v>251</v>
      </c>
      <c r="J112" s="72" t="s">
        <v>627</v>
      </c>
      <c r="K112" s="73" t="s">
        <v>855</v>
      </c>
      <c r="L112" s="114">
        <v>0.02</v>
      </c>
      <c r="M112" s="72">
        <v>1</v>
      </c>
      <c r="N112" s="76" t="s">
        <v>527</v>
      </c>
      <c r="O112" s="77">
        <v>44713</v>
      </c>
      <c r="P112" s="77">
        <v>44742</v>
      </c>
      <c r="Q112" s="72">
        <v>0</v>
      </c>
      <c r="R112" s="153">
        <v>0</v>
      </c>
      <c r="S112" s="72" t="s">
        <v>627</v>
      </c>
      <c r="T112" s="143"/>
      <c r="U112" s="143"/>
      <c r="V112" s="146" t="s">
        <v>627</v>
      </c>
      <c r="W112" s="71" t="s">
        <v>627</v>
      </c>
      <c r="X112" s="143"/>
      <c r="Y112" s="143"/>
      <c r="Z112" s="73" t="s">
        <v>627</v>
      </c>
      <c r="AA112" s="71" t="s">
        <v>627</v>
      </c>
      <c r="AB112" s="143"/>
      <c r="AC112" s="143"/>
      <c r="AD112" s="73" t="s">
        <v>627</v>
      </c>
      <c r="AE112" s="71" t="s">
        <v>627</v>
      </c>
      <c r="AF112" s="143"/>
      <c r="AG112" s="143"/>
      <c r="AH112" s="73" t="s">
        <v>883</v>
      </c>
      <c r="AI112" s="71" t="s">
        <v>627</v>
      </c>
      <c r="AJ112" s="143"/>
      <c r="AK112" s="143"/>
      <c r="AL112" s="73" t="s">
        <v>884</v>
      </c>
      <c r="AM112" s="71" t="s">
        <v>634</v>
      </c>
      <c r="AN112" s="143">
        <v>1</v>
      </c>
      <c r="AO112" s="143"/>
      <c r="AP112" s="73" t="s">
        <v>627</v>
      </c>
      <c r="AQ112" s="71" t="s">
        <v>627</v>
      </c>
      <c r="AR112" s="143"/>
      <c r="AS112" s="143"/>
      <c r="AT112" s="73" t="s">
        <v>627</v>
      </c>
      <c r="AU112" s="71" t="s">
        <v>627</v>
      </c>
      <c r="AV112" s="143"/>
      <c r="AW112" s="143"/>
      <c r="AX112" s="73" t="s">
        <v>627</v>
      </c>
      <c r="AY112" s="71" t="s">
        <v>627</v>
      </c>
      <c r="AZ112" s="143"/>
      <c r="BA112" s="143"/>
      <c r="BB112" s="73" t="s">
        <v>627</v>
      </c>
      <c r="BC112" s="71" t="s">
        <v>627</v>
      </c>
      <c r="BD112" s="143"/>
      <c r="BE112" s="143"/>
      <c r="BF112" s="73" t="s">
        <v>627</v>
      </c>
      <c r="BG112" s="71" t="s">
        <v>627</v>
      </c>
      <c r="BH112" s="143"/>
      <c r="BI112" s="143"/>
      <c r="BJ112" s="73" t="s">
        <v>627</v>
      </c>
      <c r="BK112" s="71" t="s">
        <v>627</v>
      </c>
      <c r="BL112" s="143"/>
      <c r="BM112" s="143"/>
      <c r="BN112" s="73" t="s">
        <v>627</v>
      </c>
      <c r="BO112" s="71" t="s">
        <v>627</v>
      </c>
    </row>
    <row r="113" spans="1:68" s="69" customFormat="1" ht="99.95" customHeight="1" x14ac:dyDescent="0.2">
      <c r="C113" s="70"/>
      <c r="D113" s="149" t="s">
        <v>627</v>
      </c>
      <c r="E113" s="73">
        <v>3</v>
      </c>
      <c r="F113" s="148" t="s">
        <v>621</v>
      </c>
      <c r="G113" s="71" t="s">
        <v>885</v>
      </c>
      <c r="H113" s="72" t="s">
        <v>602</v>
      </c>
      <c r="I113" s="73" t="s">
        <v>251</v>
      </c>
      <c r="J113" s="72" t="s">
        <v>627</v>
      </c>
      <c r="K113" s="73" t="s">
        <v>855</v>
      </c>
      <c r="L113" s="114">
        <v>0.09</v>
      </c>
      <c r="M113" s="72">
        <v>1</v>
      </c>
      <c r="N113" s="76" t="s">
        <v>527</v>
      </c>
      <c r="O113" s="77">
        <v>44743</v>
      </c>
      <c r="P113" s="77">
        <v>44925</v>
      </c>
      <c r="Q113" s="72">
        <v>0</v>
      </c>
      <c r="R113" s="153">
        <v>0</v>
      </c>
      <c r="S113" s="72" t="s">
        <v>627</v>
      </c>
      <c r="T113" s="143"/>
      <c r="U113" s="143"/>
      <c r="V113" s="146" t="s">
        <v>627</v>
      </c>
      <c r="W113" s="71" t="s">
        <v>627</v>
      </c>
      <c r="X113" s="143"/>
      <c r="Y113" s="143"/>
      <c r="Z113" s="73" t="s">
        <v>627</v>
      </c>
      <c r="AA113" s="71" t="s">
        <v>627</v>
      </c>
      <c r="AB113" s="143"/>
      <c r="AC113" s="143"/>
      <c r="AD113" s="73" t="s">
        <v>627</v>
      </c>
      <c r="AE113" s="71" t="s">
        <v>627</v>
      </c>
      <c r="AF113" s="143"/>
      <c r="AG113" s="143"/>
      <c r="AH113" s="73" t="s">
        <v>865</v>
      </c>
      <c r="AI113" s="71" t="s">
        <v>627</v>
      </c>
      <c r="AJ113" s="143"/>
      <c r="AK113" s="143"/>
      <c r="AL113" s="73" t="s">
        <v>865</v>
      </c>
      <c r="AM113" s="71" t="s">
        <v>627</v>
      </c>
      <c r="AN113" s="143"/>
      <c r="AO113" s="143"/>
      <c r="AP113" s="73" t="s">
        <v>627</v>
      </c>
      <c r="AQ113" s="71" t="s">
        <v>627</v>
      </c>
      <c r="AR113" s="143"/>
      <c r="AS113" s="143"/>
      <c r="AT113" s="73" t="s">
        <v>627</v>
      </c>
      <c r="AU113" s="71" t="s">
        <v>627</v>
      </c>
      <c r="AV113" s="143"/>
      <c r="AW113" s="143"/>
      <c r="AX113" s="73" t="s">
        <v>627</v>
      </c>
      <c r="AY113" s="71" t="s">
        <v>627</v>
      </c>
      <c r="AZ113" s="143"/>
      <c r="BA113" s="143"/>
      <c r="BB113" s="73" t="s">
        <v>627</v>
      </c>
      <c r="BC113" s="71" t="s">
        <v>627</v>
      </c>
      <c r="BD113" s="143"/>
      <c r="BE113" s="143"/>
      <c r="BF113" s="73" t="s">
        <v>627</v>
      </c>
      <c r="BG113" s="71" t="s">
        <v>627</v>
      </c>
      <c r="BH113" s="143"/>
      <c r="BI113" s="143"/>
      <c r="BJ113" s="73" t="s">
        <v>627</v>
      </c>
      <c r="BK113" s="71" t="s">
        <v>627</v>
      </c>
      <c r="BL113" s="143">
        <v>1</v>
      </c>
      <c r="BM113" s="143"/>
      <c r="BN113" s="73" t="s">
        <v>627</v>
      </c>
      <c r="BO113" s="71" t="s">
        <v>627</v>
      </c>
    </row>
    <row r="114" spans="1:68" s="69" customFormat="1" ht="99.95" customHeight="1" x14ac:dyDescent="0.2">
      <c r="C114" s="70"/>
      <c r="D114" s="149" t="s">
        <v>627</v>
      </c>
      <c r="E114" s="73">
        <v>4</v>
      </c>
      <c r="F114" s="148" t="s">
        <v>886</v>
      </c>
      <c r="G114" s="71" t="s">
        <v>887</v>
      </c>
      <c r="H114" s="143" t="s">
        <v>603</v>
      </c>
      <c r="I114" s="73" t="s">
        <v>232</v>
      </c>
      <c r="J114" s="143" t="s">
        <v>627</v>
      </c>
      <c r="K114" s="73" t="s">
        <v>630</v>
      </c>
      <c r="L114" s="114"/>
      <c r="M114" s="143">
        <v>1</v>
      </c>
      <c r="N114" s="76" t="s">
        <v>527</v>
      </c>
      <c r="O114" s="77">
        <v>44593</v>
      </c>
      <c r="P114" s="77">
        <v>44926</v>
      </c>
      <c r="Q114" s="143">
        <v>0</v>
      </c>
      <c r="R114" s="153">
        <v>0</v>
      </c>
      <c r="S114" s="143" t="s">
        <v>627</v>
      </c>
      <c r="T114" s="143"/>
      <c r="U114" s="143"/>
      <c r="V114" s="146" t="s">
        <v>627</v>
      </c>
      <c r="W114" s="71" t="s">
        <v>627</v>
      </c>
      <c r="X114" s="143"/>
      <c r="Y114" s="143"/>
      <c r="Z114" s="143" t="s">
        <v>627</v>
      </c>
      <c r="AA114" s="71" t="s">
        <v>627</v>
      </c>
      <c r="AB114" s="143"/>
      <c r="AC114" s="143"/>
      <c r="AD114" s="143" t="s">
        <v>627</v>
      </c>
      <c r="AE114" s="71" t="s">
        <v>627</v>
      </c>
      <c r="AF114" s="143"/>
      <c r="AG114" s="143"/>
      <c r="AH114" s="143" t="s">
        <v>888</v>
      </c>
      <c r="AI114" s="71" t="s">
        <v>655</v>
      </c>
      <c r="AJ114" s="143"/>
      <c r="AK114" s="143"/>
      <c r="AL114" s="143" t="s">
        <v>889</v>
      </c>
      <c r="AM114" s="71" t="s">
        <v>634</v>
      </c>
      <c r="AN114" s="143"/>
      <c r="AO114" s="143"/>
      <c r="AP114" s="143" t="s">
        <v>627</v>
      </c>
      <c r="AQ114" s="71" t="s">
        <v>627</v>
      </c>
      <c r="AR114" s="143"/>
      <c r="AS114" s="143"/>
      <c r="AT114" s="143" t="s">
        <v>627</v>
      </c>
      <c r="AU114" s="71" t="s">
        <v>627</v>
      </c>
      <c r="AV114" s="143"/>
      <c r="AW114" s="143"/>
      <c r="AX114" s="143" t="s">
        <v>627</v>
      </c>
      <c r="AY114" s="71" t="s">
        <v>627</v>
      </c>
      <c r="AZ114" s="143"/>
      <c r="BA114" s="143"/>
      <c r="BB114" s="143" t="s">
        <v>627</v>
      </c>
      <c r="BC114" s="71" t="s">
        <v>627</v>
      </c>
      <c r="BD114" s="143"/>
      <c r="BE114" s="143"/>
      <c r="BF114" s="143" t="s">
        <v>627</v>
      </c>
      <c r="BG114" s="71" t="s">
        <v>627</v>
      </c>
      <c r="BH114" s="143"/>
      <c r="BI114" s="143"/>
      <c r="BJ114" s="143" t="s">
        <v>627</v>
      </c>
      <c r="BK114" s="71" t="s">
        <v>627</v>
      </c>
      <c r="BL114" s="143">
        <v>1</v>
      </c>
      <c r="BM114" s="143"/>
      <c r="BN114" s="143" t="s">
        <v>627</v>
      </c>
      <c r="BO114" s="71" t="s">
        <v>627</v>
      </c>
    </row>
    <row r="115" spans="1:68" s="50" customFormat="1" ht="12.75" x14ac:dyDescent="0.2">
      <c r="A115" s="33"/>
      <c r="C115" s="103"/>
      <c r="D115" s="175"/>
      <c r="E115" s="175"/>
      <c r="F115" s="175"/>
      <c r="G115" s="175"/>
      <c r="H115" s="175"/>
      <c r="I115" s="175"/>
      <c r="J115" s="82">
        <f>SUM(J105:J114)</f>
        <v>0</v>
      </c>
      <c r="K115" s="116"/>
      <c r="L115" s="82">
        <f>SUM(L105:L114)</f>
        <v>0.70000000000000007</v>
      </c>
      <c r="M115" s="82">
        <f>SUM(M105:M114)</f>
        <v>10</v>
      </c>
      <c r="N115" s="117"/>
      <c r="O115" s="118"/>
      <c r="P115" s="118"/>
      <c r="Q115" s="82">
        <f>SUM(Q105:Q114)</f>
        <v>4</v>
      </c>
      <c r="R115" s="156">
        <f>AVERAGE(R105:R114)</f>
        <v>40</v>
      </c>
      <c r="S115" s="82">
        <f>SUM(S105:S114)</f>
        <v>0</v>
      </c>
      <c r="T115" s="82">
        <f>SUM(T105:T114)</f>
        <v>0</v>
      </c>
      <c r="U115" s="82">
        <f>SUM(U105:U114)</f>
        <v>0</v>
      </c>
      <c r="V115" s="119"/>
      <c r="W115" s="120"/>
      <c r="X115" s="82">
        <f>SUM(X105:X114)</f>
        <v>0</v>
      </c>
      <c r="Y115" s="82">
        <f>SUM(Y105:Y114)</f>
        <v>0</v>
      </c>
      <c r="Z115" s="119"/>
      <c r="AA115" s="120"/>
      <c r="AB115" s="82">
        <f>SUM(AB105:AB114)</f>
        <v>0</v>
      </c>
      <c r="AC115" s="82">
        <f>SUM(AC105:AC114)</f>
        <v>0</v>
      </c>
      <c r="AD115" s="119"/>
      <c r="AE115" s="120"/>
      <c r="AF115" s="82">
        <f>SUM(AF105:AF114)</f>
        <v>1</v>
      </c>
      <c r="AG115" s="82">
        <f>SUM(AG105:AG114)</f>
        <v>1</v>
      </c>
      <c r="AH115" s="119"/>
      <c r="AI115" s="120"/>
      <c r="AJ115" s="82">
        <f>SUM(AJ105:AJ114)</f>
        <v>3</v>
      </c>
      <c r="AK115" s="82">
        <f>SUM(AK105:AK114)</f>
        <v>3</v>
      </c>
      <c r="AL115" s="119"/>
      <c r="AM115" s="120"/>
      <c r="AN115" s="82">
        <f>SUM(AN105:AN114)</f>
        <v>1</v>
      </c>
      <c r="AO115" s="82">
        <f>SUM(AO105:AO114)</f>
        <v>0</v>
      </c>
      <c r="AP115" s="119"/>
      <c r="AQ115" s="120"/>
      <c r="AR115" s="82">
        <f>SUM(AR105:AR114)</f>
        <v>0</v>
      </c>
      <c r="AS115" s="82">
        <f>SUM(AS105:AS114)</f>
        <v>0</v>
      </c>
      <c r="AT115" s="119"/>
      <c r="AU115" s="120"/>
      <c r="AV115" s="82">
        <f>SUM(AV105:AV114)</f>
        <v>1</v>
      </c>
      <c r="AW115" s="82">
        <f>SUM(AW105:AW114)</f>
        <v>0</v>
      </c>
      <c r="AX115" s="119"/>
      <c r="AY115" s="120"/>
      <c r="AZ115" s="82">
        <f>SUM(AZ105:AZ114)</f>
        <v>0</v>
      </c>
      <c r="BA115" s="82">
        <f>SUM(BA105:BA114)</f>
        <v>0</v>
      </c>
      <c r="BB115" s="147"/>
      <c r="BC115" s="120"/>
      <c r="BD115" s="82">
        <f>SUM(BD105:BD114)</f>
        <v>0</v>
      </c>
      <c r="BE115" s="82">
        <f>SUM(BE105:BE114)</f>
        <v>0</v>
      </c>
      <c r="BF115" s="147"/>
      <c r="BG115" s="120"/>
      <c r="BH115" s="82">
        <f>SUM(BH105:BH114)</f>
        <v>1</v>
      </c>
      <c r="BI115" s="82">
        <f>SUM(BI105:BI114)</f>
        <v>0</v>
      </c>
      <c r="BJ115" s="119"/>
      <c r="BK115" s="120"/>
      <c r="BL115" s="82">
        <f>SUM(BL105:BL114)</f>
        <v>3</v>
      </c>
      <c r="BM115" s="82">
        <f>SUM(BM105:BM114)</f>
        <v>0</v>
      </c>
      <c r="BN115" s="119"/>
      <c r="BO115" s="120"/>
    </row>
    <row r="116" spans="1:68" x14ac:dyDescent="0.2">
      <c r="B116" s="41"/>
      <c r="C116" s="49"/>
      <c r="D116" s="122"/>
      <c r="E116" s="34"/>
      <c r="F116" s="52"/>
      <c r="G116" s="49"/>
      <c r="H116" s="34"/>
      <c r="I116" s="34"/>
      <c r="J116" s="34"/>
      <c r="K116" s="34"/>
      <c r="L116" s="123"/>
      <c r="M116" s="34"/>
      <c r="N116" s="124"/>
      <c r="O116" s="107"/>
      <c r="P116" s="107"/>
      <c r="Q116" s="107"/>
      <c r="R116" s="107"/>
      <c r="S116" s="107"/>
      <c r="T116" s="108"/>
      <c r="U116" s="108"/>
      <c r="V116" s="108"/>
      <c r="W116" s="109"/>
      <c r="X116" s="108"/>
      <c r="Y116" s="108"/>
      <c r="Z116" s="108"/>
      <c r="AA116" s="109"/>
      <c r="AB116" s="108"/>
      <c r="AC116" s="108"/>
      <c r="AD116" s="108"/>
      <c r="AE116" s="109"/>
      <c r="AF116" s="108"/>
      <c r="AG116" s="108"/>
      <c r="AH116" s="108"/>
      <c r="AI116" s="109"/>
      <c r="AJ116" s="108"/>
      <c r="AK116" s="108"/>
      <c r="AL116" s="108"/>
      <c r="AM116" s="109"/>
      <c r="AN116" s="108"/>
      <c r="AO116" s="108"/>
      <c r="AP116" s="108"/>
      <c r="AQ116" s="109"/>
      <c r="AR116" s="108"/>
      <c r="AS116" s="108"/>
      <c r="AT116" s="108"/>
      <c r="AU116" s="109"/>
      <c r="AV116" s="108"/>
      <c r="AW116" s="108"/>
      <c r="AX116" s="108"/>
      <c r="AY116" s="109"/>
      <c r="AZ116" s="108"/>
      <c r="BA116" s="108"/>
      <c r="BB116" s="108"/>
      <c r="BC116" s="109"/>
      <c r="BD116" s="110"/>
      <c r="BE116" s="108"/>
      <c r="BF116" s="108"/>
      <c r="BG116" s="109"/>
      <c r="BH116" s="108"/>
      <c r="BI116" s="108"/>
      <c r="BJ116" s="108"/>
      <c r="BK116" s="109"/>
      <c r="BL116" s="108"/>
      <c r="BM116" s="108"/>
      <c r="BN116" s="108"/>
      <c r="BO116" s="109"/>
      <c r="BP116" s="41"/>
    </row>
    <row r="117" spans="1:68" x14ac:dyDescent="0.2">
      <c r="B117" s="99"/>
      <c r="C117" s="49"/>
      <c r="D117" s="122"/>
      <c r="E117" s="34"/>
      <c r="F117" s="52"/>
      <c r="G117" s="49"/>
      <c r="H117" s="34"/>
      <c r="I117" s="34"/>
      <c r="J117" s="34"/>
      <c r="K117" s="34"/>
      <c r="L117" s="123"/>
      <c r="M117" s="34"/>
      <c r="N117" s="124"/>
      <c r="O117" s="107"/>
      <c r="P117" s="107"/>
      <c r="Q117" s="107"/>
      <c r="R117" s="107"/>
      <c r="S117" s="107"/>
      <c r="T117" s="108"/>
      <c r="U117" s="108"/>
      <c r="V117" s="108"/>
      <c r="W117" s="111"/>
      <c r="X117" s="108"/>
      <c r="Y117" s="108"/>
      <c r="Z117" s="108"/>
      <c r="AA117" s="111"/>
      <c r="AB117" s="108"/>
      <c r="AC117" s="108"/>
      <c r="AD117" s="108"/>
      <c r="AE117" s="111"/>
      <c r="AF117" s="108"/>
      <c r="AG117" s="108"/>
      <c r="AH117" s="108"/>
      <c r="AI117" s="111"/>
      <c r="AJ117" s="108"/>
      <c r="AK117" s="108"/>
      <c r="AL117" s="108"/>
      <c r="AM117" s="111"/>
      <c r="AN117" s="108"/>
      <c r="AO117" s="108"/>
      <c r="AP117" s="108"/>
      <c r="AQ117" s="111"/>
      <c r="AR117" s="108"/>
      <c r="AS117" s="108"/>
      <c r="AT117" s="108"/>
      <c r="AU117" s="111"/>
      <c r="AV117" s="108"/>
      <c r="AW117" s="108"/>
      <c r="AX117" s="108"/>
      <c r="AY117" s="111"/>
      <c r="AZ117" s="108"/>
      <c r="BA117" s="108"/>
      <c r="BB117" s="108"/>
      <c r="BC117" s="111"/>
      <c r="BD117" s="112"/>
      <c r="BE117" s="108"/>
      <c r="BF117" s="108"/>
      <c r="BG117" s="111"/>
      <c r="BH117" s="108"/>
      <c r="BI117" s="108"/>
      <c r="BJ117" s="108"/>
      <c r="BK117" s="111"/>
      <c r="BL117" s="108"/>
      <c r="BM117" s="108"/>
      <c r="BN117" s="108"/>
      <c r="BO117" s="111"/>
      <c r="BP117" s="99"/>
    </row>
    <row r="118" spans="1:68" ht="12.75" x14ac:dyDescent="0.2">
      <c r="A118" s="68" t="s">
        <v>510</v>
      </c>
      <c r="B118" s="51"/>
      <c r="C118" s="108"/>
      <c r="D118" s="177" t="s">
        <v>462</v>
      </c>
      <c r="E118" s="177"/>
      <c r="F118" s="177"/>
      <c r="G118" s="161" t="s">
        <v>25</v>
      </c>
      <c r="H118" s="161"/>
      <c r="I118" s="161"/>
      <c r="J118" s="161"/>
      <c r="K118" s="161"/>
      <c r="L118" s="161"/>
      <c r="M118" s="161"/>
      <c r="N118" s="161"/>
      <c r="O118" s="161"/>
      <c r="P118" s="161"/>
      <c r="Q118" s="90"/>
      <c r="W118" s="108"/>
      <c r="AA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10"/>
      <c r="BE118" s="108"/>
      <c r="BF118" s="108"/>
      <c r="BG118" s="108"/>
      <c r="BH118" s="108"/>
      <c r="BI118" s="108"/>
      <c r="BJ118" s="108"/>
      <c r="BK118" s="108"/>
      <c r="BL118" s="108"/>
      <c r="BM118" s="108"/>
      <c r="BN118" s="108"/>
      <c r="BO118" s="108"/>
      <c r="BP118" s="51"/>
    </row>
    <row r="119" spans="1:68" ht="12.75" x14ac:dyDescent="0.2">
      <c r="C119" s="49"/>
      <c r="D119" s="177" t="s">
        <v>464</v>
      </c>
      <c r="E119" s="177"/>
      <c r="F119" s="177"/>
      <c r="G119" s="161" t="str">
        <f>VLOOKUP(G118,LISTAS!$H$3:$I$10,2,FALSE)</f>
        <v>Proyecto 7639 - Consolidar la capacidad institucional y ciudadana para la identificación, reconocimiento, activación y salvaguardia del patrimonio cultural, reconociendo la diversidad territorial, poblacional y simbólica del patrimonio</v>
      </c>
      <c r="H119" s="161"/>
      <c r="I119" s="161"/>
      <c r="J119" s="161"/>
      <c r="K119" s="161"/>
      <c r="L119" s="161"/>
      <c r="M119" s="161"/>
      <c r="N119" s="161"/>
      <c r="O119" s="161"/>
      <c r="P119" s="161"/>
      <c r="Q119" s="102"/>
      <c r="R119" s="34"/>
      <c r="S119" s="34"/>
      <c r="T119" s="34"/>
      <c r="U119" s="34"/>
      <c r="V119" s="34"/>
      <c r="W119" s="108"/>
      <c r="X119" s="34"/>
      <c r="Y119" s="34"/>
      <c r="Z119" s="34"/>
      <c r="AA119" s="108"/>
      <c r="AB119" s="34"/>
      <c r="AC119" s="34"/>
      <c r="AD119" s="34"/>
      <c r="AE119" s="108"/>
      <c r="AF119" s="125"/>
      <c r="AG119" s="125"/>
      <c r="AH119" s="125"/>
      <c r="AI119" s="108"/>
      <c r="AJ119" s="125"/>
      <c r="AK119" s="125"/>
      <c r="AL119" s="125"/>
      <c r="AM119" s="108"/>
      <c r="AN119" s="125"/>
      <c r="AO119" s="125"/>
      <c r="AP119" s="125"/>
      <c r="AQ119" s="125"/>
      <c r="AR119" s="125"/>
      <c r="AS119" s="125"/>
      <c r="AT119" s="125"/>
      <c r="AU119" s="125"/>
      <c r="AV119" s="125"/>
      <c r="AW119" s="125"/>
      <c r="AX119" s="125"/>
      <c r="AY119" s="125"/>
      <c r="AZ119" s="125"/>
      <c r="BA119" s="125"/>
      <c r="BB119" s="125"/>
      <c r="BC119" s="125"/>
      <c r="BD119" s="126"/>
      <c r="BE119" s="125"/>
      <c r="BF119" s="125"/>
      <c r="BG119" s="125"/>
      <c r="BH119" s="125"/>
      <c r="BI119" s="125"/>
      <c r="BJ119" s="125"/>
      <c r="BK119" s="125"/>
      <c r="BL119" s="125"/>
      <c r="BM119" s="125"/>
      <c r="BN119" s="125"/>
      <c r="BO119" s="125"/>
    </row>
    <row r="120" spans="1:68" ht="12.75" x14ac:dyDescent="0.2">
      <c r="C120" s="49"/>
      <c r="D120" s="177" t="s">
        <v>468</v>
      </c>
      <c r="E120" s="177"/>
      <c r="F120" s="177"/>
      <c r="G120" s="161" t="s">
        <v>155</v>
      </c>
      <c r="H120" s="161"/>
      <c r="I120" s="161"/>
      <c r="J120" s="161"/>
      <c r="K120" s="161"/>
      <c r="L120" s="161"/>
      <c r="M120" s="161"/>
      <c r="N120" s="161"/>
      <c r="O120" s="161"/>
      <c r="P120" s="161"/>
      <c r="Q120" s="102"/>
      <c r="R120" s="34"/>
      <c r="S120" s="34"/>
      <c r="T120" s="34"/>
      <c r="U120" s="34"/>
      <c r="V120" s="34"/>
      <c r="W120" s="108"/>
      <c r="X120" s="34"/>
      <c r="Y120" s="34"/>
      <c r="Z120" s="34"/>
      <c r="AA120" s="108"/>
      <c r="AB120" s="34"/>
      <c r="AC120" s="34"/>
      <c r="AD120" s="34"/>
      <c r="AE120" s="108"/>
      <c r="AF120" s="34"/>
      <c r="AG120" s="34"/>
      <c r="AH120" s="34"/>
      <c r="AI120" s="108"/>
      <c r="AJ120" s="34"/>
      <c r="AK120" s="34"/>
      <c r="AL120" s="34"/>
      <c r="AM120" s="108"/>
      <c r="AN120" s="34"/>
      <c r="AO120" s="34"/>
      <c r="AP120" s="34"/>
      <c r="AQ120" s="34"/>
      <c r="AR120" s="34"/>
      <c r="AS120" s="34"/>
      <c r="AT120" s="34"/>
      <c r="AU120" s="34"/>
      <c r="AV120" s="34"/>
      <c r="AW120" s="34"/>
      <c r="AX120" s="34"/>
      <c r="AY120" s="34"/>
      <c r="AZ120" s="34"/>
      <c r="BA120" s="34"/>
      <c r="BB120" s="34"/>
      <c r="BC120" s="34"/>
      <c r="BD120" s="127"/>
      <c r="BE120" s="34"/>
      <c r="BF120" s="34"/>
      <c r="BG120" s="34"/>
      <c r="BH120" s="34"/>
      <c r="BI120" s="34"/>
      <c r="BJ120" s="34"/>
      <c r="BK120" s="34"/>
      <c r="BL120" s="34"/>
      <c r="BM120" s="34"/>
      <c r="BN120" s="34"/>
      <c r="BO120" s="34"/>
    </row>
    <row r="121" spans="1:68" s="50" customFormat="1" ht="12.75" x14ac:dyDescent="0.2">
      <c r="A121" s="33"/>
      <c r="C121" s="128"/>
      <c r="D121" s="164" t="s">
        <v>504</v>
      </c>
      <c r="E121" s="164"/>
      <c r="F121" s="164"/>
      <c r="G121" s="165" t="s">
        <v>262</v>
      </c>
      <c r="H121" s="165"/>
      <c r="I121" s="165"/>
      <c r="J121" s="165"/>
      <c r="K121" s="165"/>
      <c r="L121" s="165"/>
      <c r="M121" s="165"/>
      <c r="N121" s="165"/>
      <c r="O121" s="165"/>
      <c r="P121" s="165"/>
      <c r="Q121" s="62"/>
      <c r="R121" s="62"/>
      <c r="S121" s="62"/>
      <c r="T121" s="62"/>
      <c r="U121" s="62"/>
      <c r="V121" s="62"/>
      <c r="W121" s="61"/>
      <c r="X121" s="62"/>
      <c r="Y121" s="62"/>
      <c r="Z121" s="62"/>
      <c r="AA121" s="61"/>
      <c r="AB121" s="62"/>
      <c r="AC121" s="62"/>
      <c r="AD121" s="62"/>
      <c r="AE121" s="61"/>
      <c r="AF121" s="62"/>
      <c r="AG121" s="62"/>
      <c r="AH121" s="62"/>
      <c r="AI121" s="61"/>
      <c r="AJ121" s="62"/>
      <c r="AK121" s="62"/>
      <c r="AL121" s="62"/>
      <c r="AM121" s="61"/>
      <c r="AN121" s="62"/>
      <c r="AO121" s="62"/>
      <c r="AP121" s="62"/>
      <c r="AQ121" s="62"/>
      <c r="AR121" s="62"/>
      <c r="AS121" s="62"/>
      <c r="AT121" s="62"/>
      <c r="AU121" s="62"/>
      <c r="AV121" s="62"/>
      <c r="AW121" s="62"/>
      <c r="AX121" s="62"/>
      <c r="AY121" s="62"/>
      <c r="AZ121" s="62"/>
      <c r="BA121" s="62"/>
      <c r="BB121" s="62"/>
      <c r="BC121" s="62"/>
      <c r="BD121" s="63"/>
      <c r="BE121" s="62"/>
      <c r="BF121" s="62"/>
      <c r="BG121" s="62"/>
      <c r="BH121" s="62"/>
      <c r="BI121" s="62"/>
      <c r="BJ121" s="62"/>
      <c r="BK121" s="62"/>
      <c r="BL121" s="62"/>
      <c r="BM121" s="62"/>
      <c r="BN121" s="62"/>
      <c r="BO121" s="62"/>
    </row>
    <row r="122" spans="1:68" s="50" customFormat="1" ht="12.75" x14ac:dyDescent="0.2">
      <c r="A122" s="33"/>
      <c r="B122" s="57"/>
      <c r="C122" s="103"/>
      <c r="D122" s="166" t="s">
        <v>470</v>
      </c>
      <c r="E122" s="162" t="s">
        <v>471</v>
      </c>
      <c r="F122" s="162" t="s">
        <v>472</v>
      </c>
      <c r="G122" s="167" t="s">
        <v>473</v>
      </c>
      <c r="H122" s="162" t="s">
        <v>505</v>
      </c>
      <c r="I122" s="162" t="s">
        <v>183</v>
      </c>
      <c r="J122" s="162" t="s">
        <v>476</v>
      </c>
      <c r="K122" s="162" t="s">
        <v>506</v>
      </c>
      <c r="L122" s="163" t="s">
        <v>478</v>
      </c>
      <c r="M122" s="162" t="s">
        <v>479</v>
      </c>
      <c r="N122" s="173" t="s">
        <v>480</v>
      </c>
      <c r="O122" s="174" t="s">
        <v>481</v>
      </c>
      <c r="P122" s="174"/>
      <c r="Q122" s="162" t="s">
        <v>482</v>
      </c>
      <c r="R122" s="162"/>
      <c r="S122" s="162"/>
      <c r="T122" s="162" t="s">
        <v>483</v>
      </c>
      <c r="U122" s="162"/>
      <c r="V122" s="162"/>
      <c r="W122" s="162"/>
      <c r="X122" s="162" t="s">
        <v>484</v>
      </c>
      <c r="Y122" s="162"/>
      <c r="Z122" s="162"/>
      <c r="AA122" s="162"/>
      <c r="AB122" s="162" t="s">
        <v>485</v>
      </c>
      <c r="AC122" s="162"/>
      <c r="AD122" s="162"/>
      <c r="AE122" s="162"/>
      <c r="AF122" s="162" t="s">
        <v>486</v>
      </c>
      <c r="AG122" s="162"/>
      <c r="AH122" s="162"/>
      <c r="AI122" s="162"/>
      <c r="AJ122" s="162" t="s">
        <v>487</v>
      </c>
      <c r="AK122" s="162"/>
      <c r="AL122" s="162"/>
      <c r="AM122" s="162"/>
      <c r="AN122" s="162" t="s">
        <v>488</v>
      </c>
      <c r="AO122" s="162"/>
      <c r="AP122" s="162"/>
      <c r="AQ122" s="162"/>
      <c r="AR122" s="162" t="s">
        <v>489</v>
      </c>
      <c r="AS122" s="162"/>
      <c r="AT122" s="162"/>
      <c r="AU122" s="162"/>
      <c r="AV122" s="162" t="s">
        <v>490</v>
      </c>
      <c r="AW122" s="162"/>
      <c r="AX122" s="162"/>
      <c r="AY122" s="162"/>
      <c r="AZ122" s="162" t="s">
        <v>491</v>
      </c>
      <c r="BA122" s="162"/>
      <c r="BB122" s="162"/>
      <c r="BC122" s="162"/>
      <c r="BD122" s="162" t="s">
        <v>492</v>
      </c>
      <c r="BE122" s="162"/>
      <c r="BF122" s="162"/>
      <c r="BG122" s="162"/>
      <c r="BH122" s="162" t="s">
        <v>493</v>
      </c>
      <c r="BI122" s="162"/>
      <c r="BJ122" s="162"/>
      <c r="BK122" s="162"/>
      <c r="BL122" s="162" t="s">
        <v>494</v>
      </c>
      <c r="BM122" s="162"/>
      <c r="BN122" s="162"/>
      <c r="BO122" s="162"/>
      <c r="BP122" s="57"/>
    </row>
    <row r="123" spans="1:68" s="50" customFormat="1" ht="25.5" x14ac:dyDescent="0.2">
      <c r="A123" s="33"/>
      <c r="B123" s="57"/>
      <c r="C123" s="103"/>
      <c r="D123" s="166"/>
      <c r="E123" s="162"/>
      <c r="F123" s="162"/>
      <c r="G123" s="167"/>
      <c r="H123" s="162"/>
      <c r="I123" s="162"/>
      <c r="J123" s="162"/>
      <c r="K123" s="162"/>
      <c r="L123" s="163"/>
      <c r="M123" s="162"/>
      <c r="N123" s="173"/>
      <c r="O123" s="66" t="s">
        <v>495</v>
      </c>
      <c r="P123" s="67" t="s">
        <v>496</v>
      </c>
      <c r="Q123" s="67" t="s">
        <v>497</v>
      </c>
      <c r="R123" s="67" t="s">
        <v>498</v>
      </c>
      <c r="S123" s="67" t="s">
        <v>499</v>
      </c>
      <c r="T123" s="67" t="s">
        <v>500</v>
      </c>
      <c r="U123" s="67" t="s">
        <v>501</v>
      </c>
      <c r="V123" s="67" t="s">
        <v>502</v>
      </c>
      <c r="W123" s="67" t="s">
        <v>503</v>
      </c>
      <c r="X123" s="67" t="s">
        <v>500</v>
      </c>
      <c r="Y123" s="67" t="s">
        <v>501</v>
      </c>
      <c r="Z123" s="67" t="s">
        <v>502</v>
      </c>
      <c r="AA123" s="67" t="s">
        <v>503</v>
      </c>
      <c r="AB123" s="67" t="s">
        <v>500</v>
      </c>
      <c r="AC123" s="67" t="s">
        <v>501</v>
      </c>
      <c r="AD123" s="67" t="s">
        <v>502</v>
      </c>
      <c r="AE123" s="67" t="s">
        <v>503</v>
      </c>
      <c r="AF123" s="67" t="s">
        <v>500</v>
      </c>
      <c r="AG123" s="67" t="s">
        <v>501</v>
      </c>
      <c r="AH123" s="67" t="s">
        <v>502</v>
      </c>
      <c r="AI123" s="67" t="s">
        <v>503</v>
      </c>
      <c r="AJ123" s="67" t="s">
        <v>500</v>
      </c>
      <c r="AK123" s="67" t="s">
        <v>501</v>
      </c>
      <c r="AL123" s="67" t="s">
        <v>502</v>
      </c>
      <c r="AM123" s="67" t="s">
        <v>503</v>
      </c>
      <c r="AN123" s="67" t="s">
        <v>500</v>
      </c>
      <c r="AO123" s="67" t="s">
        <v>501</v>
      </c>
      <c r="AP123" s="67" t="s">
        <v>502</v>
      </c>
      <c r="AQ123" s="67" t="s">
        <v>503</v>
      </c>
      <c r="AR123" s="67" t="s">
        <v>500</v>
      </c>
      <c r="AS123" s="67" t="s">
        <v>501</v>
      </c>
      <c r="AT123" s="67" t="s">
        <v>502</v>
      </c>
      <c r="AU123" s="67" t="s">
        <v>503</v>
      </c>
      <c r="AV123" s="67" t="s">
        <v>500</v>
      </c>
      <c r="AW123" s="67" t="s">
        <v>501</v>
      </c>
      <c r="AX123" s="67" t="s">
        <v>502</v>
      </c>
      <c r="AY123" s="67" t="s">
        <v>503</v>
      </c>
      <c r="AZ123" s="67" t="s">
        <v>500</v>
      </c>
      <c r="BA123" s="67" t="s">
        <v>501</v>
      </c>
      <c r="BB123" s="67" t="s">
        <v>502</v>
      </c>
      <c r="BC123" s="67" t="s">
        <v>503</v>
      </c>
      <c r="BD123" s="100" t="s">
        <v>500</v>
      </c>
      <c r="BE123" s="67" t="s">
        <v>501</v>
      </c>
      <c r="BF123" s="67" t="s">
        <v>502</v>
      </c>
      <c r="BG123" s="67" t="s">
        <v>503</v>
      </c>
      <c r="BH123" s="67" t="s">
        <v>500</v>
      </c>
      <c r="BI123" s="67" t="s">
        <v>501</v>
      </c>
      <c r="BJ123" s="67" t="s">
        <v>502</v>
      </c>
      <c r="BK123" s="67" t="s">
        <v>503</v>
      </c>
      <c r="BL123" s="67" t="s">
        <v>500</v>
      </c>
      <c r="BM123" s="67" t="s">
        <v>501</v>
      </c>
      <c r="BN123" s="67" t="s">
        <v>502</v>
      </c>
      <c r="BO123" s="67" t="s">
        <v>503</v>
      </c>
      <c r="BP123" s="57"/>
    </row>
    <row r="124" spans="1:68" s="69" customFormat="1" ht="50.1" customHeight="1" x14ac:dyDescent="0.2">
      <c r="B124" s="87"/>
      <c r="C124" s="70"/>
      <c r="D124" s="149" t="s">
        <v>627</v>
      </c>
      <c r="E124" s="73">
        <v>1</v>
      </c>
      <c r="F124" s="148" t="s">
        <v>516</v>
      </c>
      <c r="G124" s="71" t="s">
        <v>890</v>
      </c>
      <c r="H124" s="72" t="s">
        <v>604</v>
      </c>
      <c r="I124" s="73" t="s">
        <v>232</v>
      </c>
      <c r="J124" s="73" t="s">
        <v>627</v>
      </c>
      <c r="K124" s="73" t="s">
        <v>891</v>
      </c>
      <c r="L124" s="114">
        <v>0.05</v>
      </c>
      <c r="M124" s="72">
        <v>29</v>
      </c>
      <c r="N124" s="76" t="s">
        <v>531</v>
      </c>
      <c r="O124" s="77">
        <v>44593</v>
      </c>
      <c r="P124" s="77">
        <v>44742</v>
      </c>
      <c r="Q124" s="72">
        <v>29</v>
      </c>
      <c r="R124" s="153">
        <v>100</v>
      </c>
      <c r="S124" s="72" t="s">
        <v>627</v>
      </c>
      <c r="T124" s="129"/>
      <c r="U124" s="129"/>
      <c r="V124" s="146" t="s">
        <v>627</v>
      </c>
      <c r="W124" s="145" t="s">
        <v>627</v>
      </c>
      <c r="X124" s="145">
        <v>3</v>
      </c>
      <c r="Y124" s="145">
        <v>3</v>
      </c>
      <c r="Z124" s="146" t="s">
        <v>892</v>
      </c>
      <c r="AA124" s="145" t="s">
        <v>627</v>
      </c>
      <c r="AB124" s="145">
        <v>12</v>
      </c>
      <c r="AC124" s="145">
        <v>12</v>
      </c>
      <c r="AD124" s="146" t="s">
        <v>893</v>
      </c>
      <c r="AE124" s="145" t="s">
        <v>627</v>
      </c>
      <c r="AF124" s="145">
        <v>7</v>
      </c>
      <c r="AG124" s="145">
        <v>7</v>
      </c>
      <c r="AH124" s="146" t="s">
        <v>894</v>
      </c>
      <c r="AI124" s="143" t="s">
        <v>895</v>
      </c>
      <c r="AJ124" s="145">
        <v>7</v>
      </c>
      <c r="AK124" s="145">
        <v>7</v>
      </c>
      <c r="AL124" s="146" t="s">
        <v>896</v>
      </c>
      <c r="AM124" s="143" t="s">
        <v>634</v>
      </c>
      <c r="AN124" s="143"/>
      <c r="AO124" s="143"/>
      <c r="AP124" s="146" t="s">
        <v>627</v>
      </c>
      <c r="AQ124" s="145" t="s">
        <v>627</v>
      </c>
      <c r="AR124" s="145"/>
      <c r="AS124" s="143"/>
      <c r="AT124" s="73" t="s">
        <v>627</v>
      </c>
      <c r="AU124" s="143" t="s">
        <v>627</v>
      </c>
      <c r="AV124" s="143"/>
      <c r="AW124" s="145"/>
      <c r="AX124" s="146" t="s">
        <v>627</v>
      </c>
      <c r="AY124" s="145" t="s">
        <v>627</v>
      </c>
      <c r="AZ124" s="145"/>
      <c r="BA124" s="145"/>
      <c r="BB124" s="146" t="s">
        <v>627</v>
      </c>
      <c r="BC124" s="145" t="s">
        <v>627</v>
      </c>
      <c r="BD124" s="145"/>
      <c r="BE124" s="145"/>
      <c r="BF124" s="146" t="s">
        <v>627</v>
      </c>
      <c r="BG124" s="145" t="s">
        <v>627</v>
      </c>
      <c r="BH124" s="145"/>
      <c r="BI124" s="145"/>
      <c r="BJ124" s="146" t="s">
        <v>627</v>
      </c>
      <c r="BK124" s="145" t="s">
        <v>627</v>
      </c>
      <c r="BL124" s="145"/>
      <c r="BM124" s="143"/>
      <c r="BN124" s="73" t="s">
        <v>627</v>
      </c>
      <c r="BO124" s="143" t="s">
        <v>627</v>
      </c>
      <c r="BP124" s="87"/>
    </row>
    <row r="125" spans="1:68" s="69" customFormat="1" ht="50.1" customHeight="1" x14ac:dyDescent="0.2">
      <c r="C125" s="70"/>
      <c r="D125" s="149" t="s">
        <v>627</v>
      </c>
      <c r="E125" s="73">
        <v>1</v>
      </c>
      <c r="F125" s="148" t="s">
        <v>516</v>
      </c>
      <c r="G125" s="71" t="s">
        <v>897</v>
      </c>
      <c r="H125" s="72" t="s">
        <v>605</v>
      </c>
      <c r="I125" s="73" t="s">
        <v>251</v>
      </c>
      <c r="J125" s="73" t="s">
        <v>627</v>
      </c>
      <c r="K125" s="73" t="s">
        <v>891</v>
      </c>
      <c r="L125" s="114">
        <v>0.05</v>
      </c>
      <c r="M125" s="72">
        <v>12</v>
      </c>
      <c r="N125" s="76" t="s">
        <v>528</v>
      </c>
      <c r="O125" s="77">
        <v>44743</v>
      </c>
      <c r="P125" s="77">
        <v>44803</v>
      </c>
      <c r="Q125" s="72">
        <v>0</v>
      </c>
      <c r="R125" s="153">
        <v>0</v>
      </c>
      <c r="S125" s="72" t="s">
        <v>627</v>
      </c>
      <c r="T125" s="129"/>
      <c r="U125" s="129"/>
      <c r="V125" s="146" t="s">
        <v>627</v>
      </c>
      <c r="W125" s="130" t="s">
        <v>627</v>
      </c>
      <c r="X125" s="145"/>
      <c r="Y125" s="145"/>
      <c r="Z125" s="146" t="s">
        <v>627</v>
      </c>
      <c r="AA125" s="130" t="s">
        <v>627</v>
      </c>
      <c r="AB125" s="145"/>
      <c r="AC125" s="145"/>
      <c r="AD125" s="146" t="s">
        <v>627</v>
      </c>
      <c r="AE125" s="130" t="s">
        <v>627</v>
      </c>
      <c r="AF125" s="145"/>
      <c r="AG125" s="145"/>
      <c r="AH125" s="146" t="s">
        <v>898</v>
      </c>
      <c r="AI125" s="130" t="s">
        <v>627</v>
      </c>
      <c r="AJ125" s="145"/>
      <c r="AK125" s="145"/>
      <c r="AL125" s="146" t="s">
        <v>899</v>
      </c>
      <c r="AM125" s="130" t="s">
        <v>627</v>
      </c>
      <c r="AN125" s="145"/>
      <c r="AO125" s="145"/>
      <c r="AP125" s="146" t="s">
        <v>627</v>
      </c>
      <c r="AQ125" s="130" t="s">
        <v>627</v>
      </c>
      <c r="AR125" s="145"/>
      <c r="AS125" s="143"/>
      <c r="AT125" s="73" t="s">
        <v>627</v>
      </c>
      <c r="AU125" s="71" t="s">
        <v>627</v>
      </c>
      <c r="AV125" s="143">
        <v>12</v>
      </c>
      <c r="AW125" s="145"/>
      <c r="AX125" s="146" t="s">
        <v>627</v>
      </c>
      <c r="AY125" s="130" t="s">
        <v>627</v>
      </c>
      <c r="AZ125" s="145"/>
      <c r="BA125" s="145"/>
      <c r="BB125" s="146" t="s">
        <v>627</v>
      </c>
      <c r="BC125" s="130" t="s">
        <v>627</v>
      </c>
      <c r="BD125" s="145"/>
      <c r="BE125" s="145"/>
      <c r="BF125" s="146" t="s">
        <v>627</v>
      </c>
      <c r="BG125" s="130" t="s">
        <v>627</v>
      </c>
      <c r="BH125" s="145"/>
      <c r="BI125" s="145"/>
      <c r="BJ125" s="146" t="s">
        <v>627</v>
      </c>
      <c r="BK125" s="130" t="s">
        <v>627</v>
      </c>
      <c r="BL125" s="145"/>
      <c r="BM125" s="143"/>
      <c r="BN125" s="73" t="s">
        <v>627</v>
      </c>
      <c r="BO125" s="71" t="s">
        <v>627</v>
      </c>
    </row>
    <row r="126" spans="1:68" s="69" customFormat="1" ht="50.1" customHeight="1" x14ac:dyDescent="0.2">
      <c r="C126" s="70"/>
      <c r="D126" s="149" t="s">
        <v>627</v>
      </c>
      <c r="E126" s="73">
        <v>1</v>
      </c>
      <c r="F126" s="148" t="s">
        <v>516</v>
      </c>
      <c r="G126" s="71" t="s">
        <v>900</v>
      </c>
      <c r="H126" s="72" t="s">
        <v>901</v>
      </c>
      <c r="I126" s="73" t="s">
        <v>251</v>
      </c>
      <c r="J126" s="73" t="s">
        <v>627</v>
      </c>
      <c r="K126" s="73" t="s">
        <v>630</v>
      </c>
      <c r="L126" s="115"/>
      <c r="M126" s="72">
        <v>1</v>
      </c>
      <c r="N126" s="76" t="s">
        <v>528</v>
      </c>
      <c r="O126" s="77">
        <v>44713</v>
      </c>
      <c r="P126" s="77">
        <v>44895</v>
      </c>
      <c r="Q126" s="72">
        <v>0</v>
      </c>
      <c r="R126" s="153">
        <v>0</v>
      </c>
      <c r="S126" s="72" t="s">
        <v>627</v>
      </c>
      <c r="T126" s="129"/>
      <c r="U126" s="129"/>
      <c r="V126" s="146" t="s">
        <v>627</v>
      </c>
      <c r="W126" s="130" t="s">
        <v>627</v>
      </c>
      <c r="X126" s="145"/>
      <c r="Y126" s="145"/>
      <c r="Z126" s="146" t="s">
        <v>627</v>
      </c>
      <c r="AA126" s="130" t="s">
        <v>627</v>
      </c>
      <c r="AB126" s="145"/>
      <c r="AC126" s="145"/>
      <c r="AD126" s="146" t="s">
        <v>627</v>
      </c>
      <c r="AE126" s="130" t="s">
        <v>627</v>
      </c>
      <c r="AF126" s="145"/>
      <c r="AG126" s="145"/>
      <c r="AH126" s="146" t="s">
        <v>899</v>
      </c>
      <c r="AI126" s="71" t="s">
        <v>627</v>
      </c>
      <c r="AJ126" s="143"/>
      <c r="AK126" s="143"/>
      <c r="AL126" s="73" t="s">
        <v>899</v>
      </c>
      <c r="AM126" s="71" t="s">
        <v>627</v>
      </c>
      <c r="AN126" s="143"/>
      <c r="AO126" s="143"/>
      <c r="AP126" s="146" t="s">
        <v>627</v>
      </c>
      <c r="AQ126" s="130" t="s">
        <v>627</v>
      </c>
      <c r="AR126" s="145"/>
      <c r="AS126" s="143"/>
      <c r="AT126" s="73" t="s">
        <v>627</v>
      </c>
      <c r="AU126" s="71" t="s">
        <v>627</v>
      </c>
      <c r="AV126" s="143"/>
      <c r="AW126" s="145"/>
      <c r="AX126" s="146" t="s">
        <v>627</v>
      </c>
      <c r="AY126" s="130" t="s">
        <v>627</v>
      </c>
      <c r="AZ126" s="145"/>
      <c r="BA126" s="145"/>
      <c r="BB126" s="146" t="s">
        <v>627</v>
      </c>
      <c r="BC126" s="130" t="s">
        <v>627</v>
      </c>
      <c r="BD126" s="145"/>
      <c r="BE126" s="145"/>
      <c r="BF126" s="146" t="s">
        <v>627</v>
      </c>
      <c r="BG126" s="130" t="s">
        <v>627</v>
      </c>
      <c r="BH126" s="145">
        <v>1</v>
      </c>
      <c r="BI126" s="145"/>
      <c r="BJ126" s="146" t="s">
        <v>627</v>
      </c>
      <c r="BK126" s="130" t="s">
        <v>627</v>
      </c>
      <c r="BL126" s="145"/>
      <c r="BM126" s="143"/>
      <c r="BN126" s="73" t="s">
        <v>627</v>
      </c>
      <c r="BO126" s="71" t="s">
        <v>627</v>
      </c>
    </row>
    <row r="127" spans="1:68" s="69" customFormat="1" ht="50.1" customHeight="1" x14ac:dyDescent="0.2">
      <c r="C127" s="70"/>
      <c r="D127" s="149" t="s">
        <v>627</v>
      </c>
      <c r="E127" s="73">
        <v>1</v>
      </c>
      <c r="F127" s="148" t="s">
        <v>516</v>
      </c>
      <c r="G127" s="71" t="s">
        <v>902</v>
      </c>
      <c r="H127" s="72" t="s">
        <v>606</v>
      </c>
      <c r="I127" s="73" t="s">
        <v>627</v>
      </c>
      <c r="J127" s="73" t="s">
        <v>627</v>
      </c>
      <c r="K127" s="73" t="s">
        <v>891</v>
      </c>
      <c r="L127" s="114">
        <v>0.1</v>
      </c>
      <c r="M127" s="72">
        <v>1</v>
      </c>
      <c r="N127" s="76" t="s">
        <v>528</v>
      </c>
      <c r="O127" s="77">
        <v>44593</v>
      </c>
      <c r="P127" s="77">
        <v>44865</v>
      </c>
      <c r="Q127" s="72">
        <v>0</v>
      </c>
      <c r="R127" s="153">
        <v>0</v>
      </c>
      <c r="S127" s="72" t="s">
        <v>627</v>
      </c>
      <c r="T127" s="72"/>
      <c r="U127" s="72"/>
      <c r="V127" s="143" t="s">
        <v>627</v>
      </c>
      <c r="W127" s="71" t="s">
        <v>627</v>
      </c>
      <c r="X127" s="143"/>
      <c r="Y127" s="143"/>
      <c r="Z127" s="143" t="s">
        <v>627</v>
      </c>
      <c r="AA127" s="71" t="s">
        <v>627</v>
      </c>
      <c r="AB127" s="143"/>
      <c r="AC127" s="143"/>
      <c r="AD127" s="143" t="s">
        <v>627</v>
      </c>
      <c r="AE127" s="71" t="s">
        <v>627</v>
      </c>
      <c r="AF127" s="143"/>
      <c r="AG127" s="143"/>
      <c r="AH127" s="143" t="s">
        <v>903</v>
      </c>
      <c r="AI127" s="71" t="s">
        <v>655</v>
      </c>
      <c r="AJ127" s="143"/>
      <c r="AK127" s="143"/>
      <c r="AL127" s="143" t="s">
        <v>904</v>
      </c>
      <c r="AM127" s="71" t="s">
        <v>634</v>
      </c>
      <c r="AN127" s="143"/>
      <c r="AO127" s="143"/>
      <c r="AP127" s="143" t="s">
        <v>627</v>
      </c>
      <c r="AQ127" s="71" t="s">
        <v>627</v>
      </c>
      <c r="AR127" s="143"/>
      <c r="AS127" s="143"/>
      <c r="AT127" s="143" t="s">
        <v>627</v>
      </c>
      <c r="AU127" s="71" t="s">
        <v>627</v>
      </c>
      <c r="AV127" s="143"/>
      <c r="AW127" s="143"/>
      <c r="AX127" s="143" t="s">
        <v>627</v>
      </c>
      <c r="AY127" s="71" t="s">
        <v>627</v>
      </c>
      <c r="AZ127" s="143"/>
      <c r="BA127" s="143"/>
      <c r="BB127" s="143" t="s">
        <v>627</v>
      </c>
      <c r="BC127" s="71" t="s">
        <v>627</v>
      </c>
      <c r="BD127" s="143">
        <v>1</v>
      </c>
      <c r="BE127" s="143"/>
      <c r="BF127" s="143" t="s">
        <v>627</v>
      </c>
      <c r="BG127" s="71" t="s">
        <v>627</v>
      </c>
      <c r="BH127" s="143"/>
      <c r="BI127" s="143"/>
      <c r="BJ127" s="143" t="s">
        <v>627</v>
      </c>
      <c r="BK127" s="71" t="s">
        <v>627</v>
      </c>
      <c r="BL127" s="143"/>
      <c r="BM127" s="143"/>
      <c r="BN127" s="143" t="s">
        <v>627</v>
      </c>
      <c r="BO127" s="71" t="s">
        <v>627</v>
      </c>
    </row>
    <row r="128" spans="1:68" ht="50.1" customHeight="1" x14ac:dyDescent="0.2">
      <c r="C128" s="64"/>
      <c r="D128" s="157" t="s">
        <v>627</v>
      </c>
      <c r="E128" s="91">
        <v>2</v>
      </c>
      <c r="F128" s="158" t="s">
        <v>517</v>
      </c>
      <c r="G128" s="131" t="s">
        <v>905</v>
      </c>
      <c r="H128" s="72" t="s">
        <v>607</v>
      </c>
      <c r="I128" s="73" t="s">
        <v>232</v>
      </c>
      <c r="J128" s="72" t="s">
        <v>627</v>
      </c>
      <c r="K128" s="73" t="s">
        <v>891</v>
      </c>
      <c r="L128" s="114">
        <v>0.05</v>
      </c>
      <c r="M128" s="72">
        <v>3</v>
      </c>
      <c r="N128" s="76" t="s">
        <v>528</v>
      </c>
      <c r="O128" s="77">
        <v>44743</v>
      </c>
      <c r="P128" s="77">
        <v>44895</v>
      </c>
      <c r="Q128" s="72">
        <v>0</v>
      </c>
      <c r="R128" s="153">
        <v>0</v>
      </c>
      <c r="S128" s="72" t="s">
        <v>627</v>
      </c>
      <c r="T128" s="129"/>
      <c r="U128" s="129"/>
      <c r="V128" s="146" t="s">
        <v>627</v>
      </c>
      <c r="W128" s="130" t="s">
        <v>627</v>
      </c>
      <c r="X128" s="145"/>
      <c r="Y128" s="145"/>
      <c r="Z128" s="146" t="s">
        <v>627</v>
      </c>
      <c r="AA128" s="130" t="s">
        <v>627</v>
      </c>
      <c r="AB128" s="145"/>
      <c r="AC128" s="145"/>
      <c r="AD128" s="146" t="s">
        <v>627</v>
      </c>
      <c r="AE128" s="130" t="s">
        <v>627</v>
      </c>
      <c r="AF128" s="145"/>
      <c r="AG128" s="145"/>
      <c r="AH128" s="146" t="s">
        <v>906</v>
      </c>
      <c r="AI128" s="71" t="s">
        <v>655</v>
      </c>
      <c r="AJ128" s="143"/>
      <c r="AK128" s="143"/>
      <c r="AL128" s="73" t="s">
        <v>906</v>
      </c>
      <c r="AM128" s="71" t="s">
        <v>627</v>
      </c>
      <c r="AN128" s="143"/>
      <c r="AO128" s="143"/>
      <c r="AP128" s="146" t="s">
        <v>627</v>
      </c>
      <c r="AQ128" s="130" t="s">
        <v>627</v>
      </c>
      <c r="AR128" s="145"/>
      <c r="AS128" s="145"/>
      <c r="AT128" s="146" t="s">
        <v>627</v>
      </c>
      <c r="AU128" s="130" t="s">
        <v>627</v>
      </c>
      <c r="AV128" s="145"/>
      <c r="AW128" s="145"/>
      <c r="AX128" s="146" t="s">
        <v>627</v>
      </c>
      <c r="AY128" s="130" t="s">
        <v>627</v>
      </c>
      <c r="AZ128" s="145"/>
      <c r="BA128" s="145"/>
      <c r="BB128" s="146" t="s">
        <v>627</v>
      </c>
      <c r="BC128" s="130" t="s">
        <v>627</v>
      </c>
      <c r="BD128" s="145"/>
      <c r="BE128" s="145"/>
      <c r="BF128" s="146" t="s">
        <v>627</v>
      </c>
      <c r="BG128" s="130" t="s">
        <v>627</v>
      </c>
      <c r="BH128" s="145">
        <v>3</v>
      </c>
      <c r="BI128" s="145"/>
      <c r="BJ128" s="146" t="s">
        <v>627</v>
      </c>
      <c r="BK128" s="130" t="s">
        <v>627</v>
      </c>
      <c r="BL128" s="145"/>
      <c r="BM128" s="132"/>
      <c r="BN128" s="91" t="s">
        <v>627</v>
      </c>
      <c r="BO128" s="93" t="s">
        <v>627</v>
      </c>
    </row>
    <row r="129" spans="1:68" ht="50.1" customHeight="1" x14ac:dyDescent="0.2">
      <c r="C129" s="64"/>
      <c r="D129" s="157" t="s">
        <v>627</v>
      </c>
      <c r="E129" s="91">
        <v>2</v>
      </c>
      <c r="F129" s="158" t="s">
        <v>517</v>
      </c>
      <c r="G129" s="131" t="s">
        <v>907</v>
      </c>
      <c r="H129" s="72" t="s">
        <v>608</v>
      </c>
      <c r="I129" s="73" t="s">
        <v>251</v>
      </c>
      <c r="J129" s="72" t="s">
        <v>627</v>
      </c>
      <c r="K129" s="73" t="s">
        <v>630</v>
      </c>
      <c r="L129" s="115"/>
      <c r="M129" s="72">
        <v>2</v>
      </c>
      <c r="N129" s="76" t="s">
        <v>528</v>
      </c>
      <c r="O129" s="77">
        <v>44712</v>
      </c>
      <c r="P129" s="77">
        <v>44926</v>
      </c>
      <c r="Q129" s="72">
        <v>0</v>
      </c>
      <c r="R129" s="153">
        <v>0</v>
      </c>
      <c r="S129" s="72" t="s">
        <v>627</v>
      </c>
      <c r="T129" s="129"/>
      <c r="U129" s="129"/>
      <c r="V129" s="146" t="s">
        <v>627</v>
      </c>
      <c r="W129" s="130" t="s">
        <v>627</v>
      </c>
      <c r="X129" s="145"/>
      <c r="Y129" s="145"/>
      <c r="Z129" s="146" t="s">
        <v>627</v>
      </c>
      <c r="AA129" s="130" t="s">
        <v>627</v>
      </c>
      <c r="AB129" s="145"/>
      <c r="AC129" s="145"/>
      <c r="AD129" s="146" t="s">
        <v>627</v>
      </c>
      <c r="AE129" s="130" t="s">
        <v>627</v>
      </c>
      <c r="AF129" s="145"/>
      <c r="AG129" s="145"/>
      <c r="AH129" s="146" t="s">
        <v>908</v>
      </c>
      <c r="AI129" s="71" t="s">
        <v>655</v>
      </c>
      <c r="AJ129" s="143"/>
      <c r="AK129" s="143"/>
      <c r="AL129" s="73" t="s">
        <v>909</v>
      </c>
      <c r="AM129" s="71" t="s">
        <v>634</v>
      </c>
      <c r="AN129" s="143"/>
      <c r="AO129" s="143"/>
      <c r="AP129" s="146" t="s">
        <v>627</v>
      </c>
      <c r="AQ129" s="130" t="s">
        <v>627</v>
      </c>
      <c r="AR129" s="145">
        <v>1</v>
      </c>
      <c r="AS129" s="145"/>
      <c r="AT129" s="146" t="s">
        <v>627</v>
      </c>
      <c r="AU129" s="130" t="s">
        <v>627</v>
      </c>
      <c r="AV129" s="145"/>
      <c r="AW129" s="145"/>
      <c r="AX129" s="146" t="s">
        <v>627</v>
      </c>
      <c r="AY129" s="130" t="s">
        <v>627</v>
      </c>
      <c r="AZ129" s="145"/>
      <c r="BA129" s="145"/>
      <c r="BB129" s="146" t="s">
        <v>627</v>
      </c>
      <c r="BC129" s="130" t="s">
        <v>627</v>
      </c>
      <c r="BD129" s="145"/>
      <c r="BE129" s="145"/>
      <c r="BF129" s="146" t="s">
        <v>627</v>
      </c>
      <c r="BG129" s="130" t="s">
        <v>627</v>
      </c>
      <c r="BH129" s="145"/>
      <c r="BI129" s="145"/>
      <c r="BJ129" s="146" t="s">
        <v>627</v>
      </c>
      <c r="BK129" s="130" t="s">
        <v>627</v>
      </c>
      <c r="BL129" s="145">
        <v>1</v>
      </c>
      <c r="BM129" s="133"/>
      <c r="BN129" s="91" t="s">
        <v>627</v>
      </c>
      <c r="BO129" s="93" t="s">
        <v>627</v>
      </c>
    </row>
    <row r="130" spans="1:68" s="50" customFormat="1" ht="12.75" x14ac:dyDescent="0.2">
      <c r="A130" s="33"/>
      <c r="C130" s="103"/>
      <c r="D130" s="175"/>
      <c r="E130" s="175"/>
      <c r="F130" s="175"/>
      <c r="G130" s="175"/>
      <c r="H130" s="175"/>
      <c r="I130" s="175"/>
      <c r="J130" s="82">
        <f>SUM(J124:J129)</f>
        <v>0</v>
      </c>
      <c r="K130" s="116"/>
      <c r="L130" s="82">
        <f>SUM(L124:L129)</f>
        <v>0.25</v>
      </c>
      <c r="M130" s="82">
        <f>SUM(M124:M129)</f>
        <v>48</v>
      </c>
      <c r="N130" s="117"/>
      <c r="O130" s="118"/>
      <c r="P130" s="118"/>
      <c r="Q130" s="82">
        <f>SUM(Q124:Q129)</f>
        <v>29</v>
      </c>
      <c r="R130" s="156">
        <f>AVERAGE(R124:R129)</f>
        <v>16.666666666666668</v>
      </c>
      <c r="S130" s="82">
        <f>SUM(S124:S129)</f>
        <v>0</v>
      </c>
      <c r="T130" s="82">
        <f>SUM(T124:T129)</f>
        <v>0</v>
      </c>
      <c r="U130" s="82">
        <f>SUM(U124:U129)</f>
        <v>0</v>
      </c>
      <c r="V130" s="119"/>
      <c r="W130" s="120"/>
      <c r="X130" s="82">
        <f t="shared" ref="X130:Y130" si="0">SUM(X124:X129)</f>
        <v>3</v>
      </c>
      <c r="Y130" s="82">
        <f t="shared" si="0"/>
        <v>3</v>
      </c>
      <c r="Z130" s="119"/>
      <c r="AA130" s="120"/>
      <c r="AB130" s="82">
        <f t="shared" ref="AB130" si="1">SUM(AB124:AB129)</f>
        <v>12</v>
      </c>
      <c r="AC130" s="82">
        <f t="shared" ref="AC130" si="2">SUM(AC124:AC129)</f>
        <v>12</v>
      </c>
      <c r="AD130" s="119"/>
      <c r="AE130" s="120"/>
      <c r="AF130" s="82">
        <f t="shared" ref="AF130" si="3">SUM(AF124:AF129)</f>
        <v>7</v>
      </c>
      <c r="AG130" s="82">
        <f t="shared" ref="AG130" si="4">SUM(AG124:AG129)</f>
        <v>7</v>
      </c>
      <c r="AH130" s="119"/>
      <c r="AI130" s="120"/>
      <c r="AJ130" s="82">
        <f t="shared" ref="AJ130" si="5">SUM(AJ124:AJ129)</f>
        <v>7</v>
      </c>
      <c r="AK130" s="82">
        <f t="shared" ref="AK130" si="6">SUM(AK124:AK129)</f>
        <v>7</v>
      </c>
      <c r="AL130" s="119"/>
      <c r="AM130" s="120"/>
      <c r="AN130" s="82">
        <f t="shared" ref="AN130" si="7">SUM(AN124:AN129)</f>
        <v>0</v>
      </c>
      <c r="AO130" s="82">
        <f t="shared" ref="AO130" si="8">SUM(AO124:AO129)</f>
        <v>0</v>
      </c>
      <c r="AP130" s="119"/>
      <c r="AQ130" s="120"/>
      <c r="AR130" s="82">
        <f t="shared" ref="AR130" si="9">SUM(AR124:AR129)</f>
        <v>1</v>
      </c>
      <c r="AS130" s="82">
        <f t="shared" ref="AS130" si="10">SUM(AS124:AS129)</f>
        <v>0</v>
      </c>
      <c r="AT130" s="119"/>
      <c r="AU130" s="120"/>
      <c r="AV130" s="82">
        <f t="shared" ref="AV130" si="11">SUM(AV124:AV129)</f>
        <v>12</v>
      </c>
      <c r="AW130" s="82">
        <f t="shared" ref="AW130" si="12">SUM(AW124:AW129)</f>
        <v>0</v>
      </c>
      <c r="AX130" s="119"/>
      <c r="AY130" s="120"/>
      <c r="AZ130" s="82">
        <f t="shared" ref="AZ130" si="13">SUM(AZ124:AZ129)</f>
        <v>0</v>
      </c>
      <c r="BA130" s="82">
        <f t="shared" ref="BA130" si="14">SUM(BA124:BA129)</f>
        <v>0</v>
      </c>
      <c r="BB130" s="147"/>
      <c r="BC130" s="120"/>
      <c r="BD130" s="82">
        <f t="shared" ref="BD130" si="15">SUM(BD124:BD129)</f>
        <v>1</v>
      </c>
      <c r="BE130" s="82">
        <f t="shared" ref="BE130" si="16">SUM(BE124:BE129)</f>
        <v>0</v>
      </c>
      <c r="BF130" s="147"/>
      <c r="BG130" s="120"/>
      <c r="BH130" s="82">
        <f t="shared" ref="BH130" si="17">SUM(BH124:BH129)</f>
        <v>4</v>
      </c>
      <c r="BI130" s="82">
        <f t="shared" ref="BI130" si="18">SUM(BI124:BI129)</f>
        <v>0</v>
      </c>
      <c r="BJ130" s="119"/>
      <c r="BK130" s="120"/>
      <c r="BL130" s="82">
        <f t="shared" ref="BL130" si="19">SUM(BL124:BL129)</f>
        <v>1</v>
      </c>
      <c r="BM130" s="82">
        <f t="shared" ref="BM130" si="20">SUM(BM124:BM129)</f>
        <v>0</v>
      </c>
      <c r="BN130" s="119"/>
      <c r="BO130" s="120"/>
    </row>
    <row r="131" spans="1:68" x14ac:dyDescent="0.2">
      <c r="B131" s="41"/>
      <c r="C131" s="49"/>
      <c r="D131" s="122"/>
      <c r="E131" s="34"/>
      <c r="F131" s="52"/>
      <c r="G131" s="128"/>
      <c r="H131" s="52"/>
      <c r="I131" s="52"/>
      <c r="J131" s="52"/>
      <c r="K131" s="52"/>
      <c r="L131" s="134"/>
      <c r="M131" s="52"/>
      <c r="N131" s="124"/>
      <c r="O131" s="107"/>
      <c r="P131" s="107"/>
      <c r="Q131" s="107"/>
      <c r="R131" s="107"/>
      <c r="S131" s="107"/>
      <c r="T131" s="108"/>
      <c r="U131" s="108"/>
      <c r="V131" s="108"/>
      <c r="W131" s="109"/>
      <c r="X131" s="108"/>
      <c r="Y131" s="108"/>
      <c r="Z131" s="108"/>
      <c r="AA131" s="109"/>
      <c r="AB131" s="108"/>
      <c r="AC131" s="108"/>
      <c r="AD131" s="108"/>
      <c r="AE131" s="109"/>
      <c r="AF131" s="108"/>
      <c r="AG131" s="108"/>
      <c r="AH131" s="108"/>
      <c r="AI131" s="109"/>
      <c r="AJ131" s="108"/>
      <c r="AK131" s="108"/>
      <c r="AL131" s="108"/>
      <c r="AM131" s="109"/>
      <c r="AN131" s="108"/>
      <c r="AO131" s="108"/>
      <c r="AP131" s="108"/>
      <c r="AQ131" s="109"/>
      <c r="AR131" s="108"/>
      <c r="AS131" s="108"/>
      <c r="AT131" s="108"/>
      <c r="AU131" s="109"/>
      <c r="AV131" s="108"/>
      <c r="AW131" s="108"/>
      <c r="AX131" s="108"/>
      <c r="AY131" s="109"/>
      <c r="AZ131" s="108"/>
      <c r="BA131" s="108"/>
      <c r="BB131" s="108"/>
      <c r="BC131" s="109"/>
      <c r="BD131" s="110"/>
      <c r="BE131" s="108"/>
      <c r="BF131" s="108"/>
      <c r="BG131" s="109"/>
      <c r="BH131" s="108"/>
      <c r="BI131" s="108"/>
      <c r="BJ131" s="108"/>
      <c r="BK131" s="109"/>
      <c r="BL131" s="108"/>
      <c r="BM131" s="108"/>
      <c r="BN131" s="108"/>
      <c r="BO131" s="109"/>
      <c r="BP131" s="48"/>
    </row>
    <row r="132" spans="1:68" ht="12.75" x14ac:dyDescent="0.2">
      <c r="B132" s="51"/>
      <c r="C132" s="47"/>
      <c r="D132" s="164" t="s">
        <v>462</v>
      </c>
      <c r="E132" s="164"/>
      <c r="F132" s="164"/>
      <c r="G132" s="159" t="s">
        <v>13</v>
      </c>
      <c r="H132" s="159"/>
      <c r="I132" s="159"/>
      <c r="J132" s="159"/>
      <c r="K132" s="159"/>
      <c r="L132" s="159"/>
      <c r="M132" s="159"/>
      <c r="N132" s="159"/>
      <c r="O132" s="159"/>
      <c r="P132" s="159"/>
      <c r="Q132" s="95"/>
      <c r="R132" s="50"/>
      <c r="S132" s="50"/>
      <c r="T132" s="50"/>
      <c r="U132" s="50"/>
      <c r="V132" s="50"/>
      <c r="W132" s="47"/>
      <c r="X132" s="50"/>
      <c r="Y132" s="50"/>
      <c r="Z132" s="50"/>
      <c r="AA132" s="47"/>
      <c r="AB132" s="50"/>
      <c r="AC132" s="50"/>
      <c r="AD132" s="50"/>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2"/>
      <c r="BE132" s="47"/>
      <c r="BF132" s="47"/>
      <c r="BG132" s="47"/>
      <c r="BH132" s="47"/>
      <c r="BI132" s="47"/>
      <c r="BJ132" s="47"/>
      <c r="BK132" s="47"/>
      <c r="BL132" s="47"/>
      <c r="BM132" s="47"/>
      <c r="BN132" s="47"/>
      <c r="BO132" s="47"/>
      <c r="BP132" s="57"/>
    </row>
    <row r="133" spans="1:68" ht="12.75" x14ac:dyDescent="0.2">
      <c r="C133" s="49"/>
      <c r="D133" s="164" t="s">
        <v>464</v>
      </c>
      <c r="E133" s="164"/>
      <c r="F133" s="164"/>
      <c r="G133" s="159" t="str">
        <f>VLOOKUP(G132,LISTAS!$H$3:$I$10,2,FALSE)</f>
        <v>Proyecto 7601 - Ampliar la cobertura para el fortalecimiento del programa de formación hacia la integralidad del patrimonio con criterios de calidad, interseccionalidad, enfoque poblacional, aportando al cierre de brechas durante el ciclo de formación</v>
      </c>
      <c r="H133" s="159"/>
      <c r="I133" s="159"/>
      <c r="J133" s="159"/>
      <c r="K133" s="159"/>
      <c r="L133" s="159"/>
      <c r="M133" s="159"/>
      <c r="N133" s="159"/>
      <c r="O133" s="159"/>
      <c r="P133" s="159"/>
      <c r="Q133" s="62"/>
      <c r="R133" s="52"/>
      <c r="S133" s="52"/>
      <c r="T133" s="52"/>
      <c r="U133" s="52"/>
      <c r="V133" s="52"/>
      <c r="W133" s="47"/>
      <c r="X133" s="52"/>
      <c r="Y133" s="52"/>
      <c r="Z133" s="52"/>
      <c r="AA133" s="47"/>
      <c r="AB133" s="52"/>
      <c r="AC133" s="52"/>
      <c r="AD133" s="52"/>
      <c r="AE133" s="47"/>
      <c r="AF133" s="58"/>
      <c r="AG133" s="58"/>
      <c r="AH133" s="58"/>
      <c r="AI133" s="47"/>
      <c r="AJ133" s="58"/>
      <c r="AK133" s="58"/>
      <c r="AL133" s="58"/>
      <c r="AM133" s="47"/>
      <c r="AN133" s="58"/>
      <c r="AO133" s="58"/>
      <c r="AP133" s="58"/>
      <c r="AQ133" s="58"/>
      <c r="AR133" s="58"/>
      <c r="AS133" s="58"/>
      <c r="AT133" s="58"/>
      <c r="AU133" s="58"/>
      <c r="AV133" s="58"/>
      <c r="AW133" s="58"/>
      <c r="AX133" s="58"/>
      <c r="AY133" s="58"/>
      <c r="AZ133" s="58"/>
      <c r="BA133" s="58"/>
      <c r="BB133" s="58"/>
      <c r="BC133" s="58"/>
      <c r="BD133" s="59"/>
      <c r="BE133" s="58"/>
      <c r="BF133" s="58"/>
      <c r="BG133" s="58"/>
      <c r="BH133" s="58"/>
      <c r="BI133" s="58"/>
      <c r="BJ133" s="58"/>
      <c r="BK133" s="58"/>
      <c r="BL133" s="58"/>
      <c r="BM133" s="58"/>
      <c r="BN133" s="58"/>
      <c r="BO133" s="58"/>
    </row>
    <row r="134" spans="1:68" ht="12.75" x14ac:dyDescent="0.2">
      <c r="C134" s="49"/>
      <c r="D134" s="164" t="s">
        <v>468</v>
      </c>
      <c r="E134" s="164"/>
      <c r="F134" s="164"/>
      <c r="G134" s="160" t="s">
        <v>142</v>
      </c>
      <c r="H134" s="160"/>
      <c r="I134" s="160"/>
      <c r="J134" s="160"/>
      <c r="K134" s="160"/>
      <c r="L134" s="160"/>
      <c r="M134" s="160"/>
      <c r="N134" s="160"/>
      <c r="O134" s="160"/>
      <c r="P134" s="160"/>
      <c r="Q134" s="62"/>
      <c r="R134" s="52"/>
      <c r="S134" s="52"/>
      <c r="T134" s="52"/>
      <c r="U134" s="52"/>
      <c r="V134" s="52"/>
      <c r="W134" s="47"/>
      <c r="X134" s="52"/>
      <c r="Y134" s="52"/>
      <c r="Z134" s="52"/>
      <c r="AA134" s="47"/>
      <c r="AB134" s="52"/>
      <c r="AC134" s="52"/>
      <c r="AD134" s="52"/>
      <c r="AE134" s="47"/>
      <c r="AF134" s="52"/>
      <c r="AG134" s="52"/>
      <c r="AH134" s="52"/>
      <c r="AI134" s="47"/>
      <c r="AJ134" s="52"/>
      <c r="AK134" s="52"/>
      <c r="AL134" s="52"/>
      <c r="AM134" s="47"/>
      <c r="AN134" s="52"/>
      <c r="AO134" s="52"/>
      <c r="AP134" s="52"/>
      <c r="AQ134" s="52"/>
      <c r="AR134" s="52"/>
      <c r="AS134" s="52"/>
      <c r="AT134" s="52"/>
      <c r="AU134" s="52"/>
      <c r="AV134" s="52"/>
      <c r="AW134" s="52"/>
      <c r="AX134" s="52"/>
      <c r="AY134" s="52"/>
      <c r="AZ134" s="52"/>
      <c r="BA134" s="52"/>
      <c r="BB134" s="52"/>
      <c r="BC134" s="52"/>
      <c r="BD134" s="60"/>
      <c r="BE134" s="52"/>
      <c r="BF134" s="52"/>
      <c r="BG134" s="52"/>
      <c r="BH134" s="52"/>
      <c r="BI134" s="52"/>
      <c r="BJ134" s="52"/>
      <c r="BK134" s="52"/>
      <c r="BL134" s="52"/>
      <c r="BM134" s="52"/>
      <c r="BN134" s="52"/>
      <c r="BO134" s="52"/>
      <c r="BP134" s="50"/>
    </row>
    <row r="135" spans="1:68" ht="12.75" x14ac:dyDescent="0.2">
      <c r="C135" s="49"/>
      <c r="D135" s="164" t="s">
        <v>504</v>
      </c>
      <c r="E135" s="164"/>
      <c r="F135" s="164"/>
      <c r="G135" s="176" t="s">
        <v>187</v>
      </c>
      <c r="H135" s="176"/>
      <c r="I135" s="176"/>
      <c r="J135" s="176"/>
      <c r="K135" s="176"/>
      <c r="L135" s="176"/>
      <c r="M135" s="176"/>
      <c r="N135" s="176"/>
      <c r="O135" s="176"/>
      <c r="P135" s="176"/>
      <c r="Q135" s="62"/>
      <c r="R135" s="62"/>
      <c r="S135" s="62"/>
      <c r="T135" s="62"/>
      <c r="U135" s="62"/>
      <c r="V135" s="62"/>
      <c r="W135" s="61"/>
      <c r="X135" s="62"/>
      <c r="Y135" s="62"/>
      <c r="Z135" s="62"/>
      <c r="AA135" s="61"/>
      <c r="AB135" s="62"/>
      <c r="AC135" s="62"/>
      <c r="AD135" s="62"/>
      <c r="AE135" s="61"/>
      <c r="AF135" s="62"/>
      <c r="AG135" s="62"/>
      <c r="AH135" s="62"/>
      <c r="AI135" s="61"/>
      <c r="AJ135" s="62"/>
      <c r="AK135" s="62"/>
      <c r="AL135" s="62"/>
      <c r="AM135" s="61"/>
      <c r="AN135" s="62"/>
      <c r="AO135" s="62"/>
      <c r="AP135" s="62"/>
      <c r="AQ135" s="62"/>
      <c r="AR135" s="62"/>
      <c r="AS135" s="62"/>
      <c r="AT135" s="62"/>
      <c r="AU135" s="62"/>
      <c r="AV135" s="62"/>
      <c r="AW135" s="62"/>
      <c r="AX135" s="62"/>
      <c r="AY135" s="62"/>
      <c r="AZ135" s="62"/>
      <c r="BA135" s="62"/>
      <c r="BB135" s="62"/>
      <c r="BC135" s="62"/>
      <c r="BD135" s="63"/>
      <c r="BE135" s="62"/>
      <c r="BF135" s="62"/>
      <c r="BG135" s="62"/>
      <c r="BH135" s="62"/>
      <c r="BI135" s="62"/>
      <c r="BJ135" s="62"/>
      <c r="BK135" s="62"/>
      <c r="BL135" s="62"/>
      <c r="BM135" s="62"/>
      <c r="BN135" s="62"/>
      <c r="BO135" s="62"/>
      <c r="BP135" s="50"/>
    </row>
    <row r="136" spans="1:68" ht="12.75" x14ac:dyDescent="0.2">
      <c r="B136" s="51"/>
      <c r="C136" s="64"/>
      <c r="D136" s="166" t="s">
        <v>470</v>
      </c>
      <c r="E136" s="162" t="s">
        <v>471</v>
      </c>
      <c r="F136" s="162" t="s">
        <v>472</v>
      </c>
      <c r="G136" s="167" t="s">
        <v>473</v>
      </c>
      <c r="H136" s="162" t="s">
        <v>505</v>
      </c>
      <c r="I136" s="162" t="s">
        <v>183</v>
      </c>
      <c r="J136" s="162" t="s">
        <v>476</v>
      </c>
      <c r="K136" s="162" t="s">
        <v>506</v>
      </c>
      <c r="L136" s="163" t="s">
        <v>478</v>
      </c>
      <c r="M136" s="162" t="s">
        <v>479</v>
      </c>
      <c r="N136" s="173" t="s">
        <v>480</v>
      </c>
      <c r="O136" s="174" t="s">
        <v>481</v>
      </c>
      <c r="P136" s="174"/>
      <c r="Q136" s="162" t="s">
        <v>482</v>
      </c>
      <c r="R136" s="162"/>
      <c r="S136" s="162"/>
      <c r="T136" s="162" t="s">
        <v>483</v>
      </c>
      <c r="U136" s="162"/>
      <c r="V136" s="162"/>
      <c r="W136" s="162"/>
      <c r="X136" s="162" t="s">
        <v>484</v>
      </c>
      <c r="Y136" s="162"/>
      <c r="Z136" s="162"/>
      <c r="AA136" s="162"/>
      <c r="AB136" s="162" t="s">
        <v>485</v>
      </c>
      <c r="AC136" s="162"/>
      <c r="AD136" s="162"/>
      <c r="AE136" s="162"/>
      <c r="AF136" s="162" t="s">
        <v>486</v>
      </c>
      <c r="AG136" s="162"/>
      <c r="AH136" s="162"/>
      <c r="AI136" s="162"/>
      <c r="AJ136" s="162" t="s">
        <v>487</v>
      </c>
      <c r="AK136" s="162"/>
      <c r="AL136" s="162"/>
      <c r="AM136" s="162"/>
      <c r="AN136" s="162" t="s">
        <v>488</v>
      </c>
      <c r="AO136" s="162"/>
      <c r="AP136" s="162"/>
      <c r="AQ136" s="162"/>
      <c r="AR136" s="162" t="s">
        <v>489</v>
      </c>
      <c r="AS136" s="162"/>
      <c r="AT136" s="162"/>
      <c r="AU136" s="162"/>
      <c r="AV136" s="162" t="s">
        <v>490</v>
      </c>
      <c r="AW136" s="162"/>
      <c r="AX136" s="162"/>
      <c r="AY136" s="162"/>
      <c r="AZ136" s="162" t="s">
        <v>491</v>
      </c>
      <c r="BA136" s="162"/>
      <c r="BB136" s="162"/>
      <c r="BC136" s="162"/>
      <c r="BD136" s="162" t="s">
        <v>492</v>
      </c>
      <c r="BE136" s="162"/>
      <c r="BF136" s="162"/>
      <c r="BG136" s="162"/>
      <c r="BH136" s="162" t="s">
        <v>493</v>
      </c>
      <c r="BI136" s="162"/>
      <c r="BJ136" s="162"/>
      <c r="BK136" s="162"/>
      <c r="BL136" s="162" t="s">
        <v>494</v>
      </c>
      <c r="BM136" s="162"/>
      <c r="BN136" s="162"/>
      <c r="BO136" s="162"/>
      <c r="BP136" s="57"/>
    </row>
    <row r="137" spans="1:68" ht="25.5" x14ac:dyDescent="0.2">
      <c r="B137" s="51"/>
      <c r="C137" s="64"/>
      <c r="D137" s="166"/>
      <c r="E137" s="162"/>
      <c r="F137" s="162"/>
      <c r="G137" s="167"/>
      <c r="H137" s="162"/>
      <c r="I137" s="162"/>
      <c r="J137" s="162"/>
      <c r="K137" s="162"/>
      <c r="L137" s="163"/>
      <c r="M137" s="162"/>
      <c r="N137" s="173"/>
      <c r="O137" s="66" t="s">
        <v>495</v>
      </c>
      <c r="P137" s="67" t="s">
        <v>496</v>
      </c>
      <c r="Q137" s="67" t="s">
        <v>497</v>
      </c>
      <c r="R137" s="67" t="s">
        <v>498</v>
      </c>
      <c r="S137" s="67" t="s">
        <v>499</v>
      </c>
      <c r="T137" s="67" t="s">
        <v>500</v>
      </c>
      <c r="U137" s="67" t="s">
        <v>501</v>
      </c>
      <c r="V137" s="67" t="s">
        <v>502</v>
      </c>
      <c r="W137" s="67" t="s">
        <v>503</v>
      </c>
      <c r="X137" s="67" t="s">
        <v>500</v>
      </c>
      <c r="Y137" s="67" t="s">
        <v>501</v>
      </c>
      <c r="Z137" s="67" t="s">
        <v>502</v>
      </c>
      <c r="AA137" s="67" t="s">
        <v>503</v>
      </c>
      <c r="AB137" s="67" t="s">
        <v>500</v>
      </c>
      <c r="AC137" s="67" t="s">
        <v>501</v>
      </c>
      <c r="AD137" s="67" t="s">
        <v>502</v>
      </c>
      <c r="AE137" s="67" t="s">
        <v>503</v>
      </c>
      <c r="AF137" s="67" t="s">
        <v>500</v>
      </c>
      <c r="AG137" s="67" t="s">
        <v>501</v>
      </c>
      <c r="AH137" s="67" t="s">
        <v>502</v>
      </c>
      <c r="AI137" s="67" t="s">
        <v>503</v>
      </c>
      <c r="AJ137" s="67" t="s">
        <v>500</v>
      </c>
      <c r="AK137" s="67" t="s">
        <v>501</v>
      </c>
      <c r="AL137" s="67" t="s">
        <v>502</v>
      </c>
      <c r="AM137" s="67" t="s">
        <v>503</v>
      </c>
      <c r="AN137" s="67" t="s">
        <v>500</v>
      </c>
      <c r="AO137" s="67" t="s">
        <v>501</v>
      </c>
      <c r="AP137" s="67" t="s">
        <v>502</v>
      </c>
      <c r="AQ137" s="67" t="s">
        <v>503</v>
      </c>
      <c r="AR137" s="67" t="s">
        <v>500</v>
      </c>
      <c r="AS137" s="67" t="s">
        <v>501</v>
      </c>
      <c r="AT137" s="67" t="s">
        <v>502</v>
      </c>
      <c r="AU137" s="67" t="s">
        <v>503</v>
      </c>
      <c r="AV137" s="67" t="s">
        <v>500</v>
      </c>
      <c r="AW137" s="67" t="s">
        <v>501</v>
      </c>
      <c r="AX137" s="67" t="s">
        <v>502</v>
      </c>
      <c r="AY137" s="67" t="s">
        <v>503</v>
      </c>
      <c r="AZ137" s="67" t="s">
        <v>500</v>
      </c>
      <c r="BA137" s="67" t="s">
        <v>501</v>
      </c>
      <c r="BB137" s="67" t="s">
        <v>502</v>
      </c>
      <c r="BC137" s="67" t="s">
        <v>503</v>
      </c>
      <c r="BD137" s="100" t="s">
        <v>500</v>
      </c>
      <c r="BE137" s="67" t="s">
        <v>501</v>
      </c>
      <c r="BF137" s="67" t="s">
        <v>502</v>
      </c>
      <c r="BG137" s="67" t="s">
        <v>503</v>
      </c>
      <c r="BH137" s="67" t="s">
        <v>500</v>
      </c>
      <c r="BI137" s="67" t="s">
        <v>501</v>
      </c>
      <c r="BJ137" s="67" t="s">
        <v>502</v>
      </c>
      <c r="BK137" s="67" t="s">
        <v>503</v>
      </c>
      <c r="BL137" s="67" t="s">
        <v>500</v>
      </c>
      <c r="BM137" s="67" t="s">
        <v>501</v>
      </c>
      <c r="BN137" s="67" t="s">
        <v>502</v>
      </c>
      <c r="BO137" s="67" t="s">
        <v>503</v>
      </c>
      <c r="BP137" s="57"/>
    </row>
    <row r="138" spans="1:68" s="69" customFormat="1" ht="50.1" customHeight="1" x14ac:dyDescent="0.2">
      <c r="A138" s="135" t="s">
        <v>511</v>
      </c>
      <c r="B138" s="87"/>
      <c r="C138" s="70"/>
      <c r="D138" s="149" t="s">
        <v>627</v>
      </c>
      <c r="E138" s="73">
        <v>1</v>
      </c>
      <c r="F138" s="148" t="s">
        <v>518</v>
      </c>
      <c r="G138" s="71" t="s">
        <v>910</v>
      </c>
      <c r="H138" s="72" t="s">
        <v>609</v>
      </c>
      <c r="I138" s="73" t="s">
        <v>232</v>
      </c>
      <c r="J138" s="73" t="s">
        <v>627</v>
      </c>
      <c r="K138" s="73" t="s">
        <v>630</v>
      </c>
      <c r="L138" s="74"/>
      <c r="M138" s="75">
        <v>1</v>
      </c>
      <c r="N138" s="76" t="s">
        <v>529</v>
      </c>
      <c r="O138" s="77">
        <v>44593</v>
      </c>
      <c r="P138" s="77">
        <v>44773</v>
      </c>
      <c r="Q138" s="72">
        <v>0</v>
      </c>
      <c r="R138" s="153">
        <v>0</v>
      </c>
      <c r="S138" s="72" t="s">
        <v>627</v>
      </c>
      <c r="T138" s="72"/>
      <c r="U138" s="72"/>
      <c r="V138" s="73" t="s">
        <v>627</v>
      </c>
      <c r="W138" s="143" t="s">
        <v>627</v>
      </c>
      <c r="X138" s="143"/>
      <c r="Y138" s="143"/>
      <c r="Z138" s="73" t="s">
        <v>627</v>
      </c>
      <c r="AA138" s="143" t="s">
        <v>627</v>
      </c>
      <c r="AB138" s="143"/>
      <c r="AC138" s="143"/>
      <c r="AD138" s="73" t="s">
        <v>627</v>
      </c>
      <c r="AE138" s="143" t="s">
        <v>627</v>
      </c>
      <c r="AF138" s="143"/>
      <c r="AG138" s="143"/>
      <c r="AH138" s="73" t="s">
        <v>911</v>
      </c>
      <c r="AI138" s="143" t="s">
        <v>655</v>
      </c>
      <c r="AJ138" s="143"/>
      <c r="AK138" s="143"/>
      <c r="AL138" s="73" t="s">
        <v>912</v>
      </c>
      <c r="AM138" s="143" t="s">
        <v>634</v>
      </c>
      <c r="AN138" s="143"/>
      <c r="AO138" s="143"/>
      <c r="AP138" s="73" t="s">
        <v>627</v>
      </c>
      <c r="AQ138" s="143" t="s">
        <v>627</v>
      </c>
      <c r="AR138" s="143">
        <v>1</v>
      </c>
      <c r="AS138" s="143"/>
      <c r="AT138" s="73" t="s">
        <v>627</v>
      </c>
      <c r="AU138" s="143" t="s">
        <v>627</v>
      </c>
      <c r="AV138" s="143"/>
      <c r="AW138" s="143"/>
      <c r="AX138" s="73" t="s">
        <v>627</v>
      </c>
      <c r="AY138" s="143" t="s">
        <v>627</v>
      </c>
      <c r="AZ138" s="143"/>
      <c r="BA138" s="143"/>
      <c r="BB138" s="73" t="s">
        <v>627</v>
      </c>
      <c r="BC138" s="143" t="s">
        <v>627</v>
      </c>
      <c r="BD138" s="143"/>
      <c r="BE138" s="143"/>
      <c r="BF138" s="73" t="s">
        <v>627</v>
      </c>
      <c r="BG138" s="143" t="s">
        <v>627</v>
      </c>
      <c r="BH138" s="143"/>
      <c r="BI138" s="143"/>
      <c r="BJ138" s="73" t="s">
        <v>627</v>
      </c>
      <c r="BK138" s="143" t="s">
        <v>627</v>
      </c>
      <c r="BL138" s="143"/>
      <c r="BM138" s="143"/>
      <c r="BN138" s="73" t="s">
        <v>627</v>
      </c>
      <c r="BO138" s="143" t="s">
        <v>627</v>
      </c>
      <c r="BP138" s="88"/>
    </row>
    <row r="139" spans="1:68" s="69" customFormat="1" ht="50.1" customHeight="1" x14ac:dyDescent="0.2">
      <c r="C139" s="70"/>
      <c r="D139" s="149" t="s">
        <v>627</v>
      </c>
      <c r="E139" s="73">
        <v>1</v>
      </c>
      <c r="F139" s="148" t="s">
        <v>518</v>
      </c>
      <c r="G139" s="71" t="s">
        <v>913</v>
      </c>
      <c r="H139" s="72" t="s">
        <v>610</v>
      </c>
      <c r="I139" s="73" t="s">
        <v>251</v>
      </c>
      <c r="J139" s="73" t="s">
        <v>627</v>
      </c>
      <c r="K139" s="73" t="s">
        <v>630</v>
      </c>
      <c r="L139" s="74"/>
      <c r="M139" s="75">
        <v>1</v>
      </c>
      <c r="N139" s="76" t="s">
        <v>529</v>
      </c>
      <c r="O139" s="77">
        <v>44652</v>
      </c>
      <c r="P139" s="77">
        <v>44895</v>
      </c>
      <c r="Q139" s="72">
        <v>0</v>
      </c>
      <c r="R139" s="153">
        <v>0</v>
      </c>
      <c r="S139" s="72" t="s">
        <v>627</v>
      </c>
      <c r="T139" s="72"/>
      <c r="U139" s="72"/>
      <c r="V139" s="146" t="s">
        <v>627</v>
      </c>
      <c r="W139" s="71" t="s">
        <v>627</v>
      </c>
      <c r="X139" s="143"/>
      <c r="Y139" s="143"/>
      <c r="Z139" s="73" t="s">
        <v>627</v>
      </c>
      <c r="AA139" s="71" t="s">
        <v>627</v>
      </c>
      <c r="AB139" s="143"/>
      <c r="AC139" s="143"/>
      <c r="AD139" s="73" t="s">
        <v>627</v>
      </c>
      <c r="AE139" s="71" t="s">
        <v>627</v>
      </c>
      <c r="AF139" s="143"/>
      <c r="AG139" s="143"/>
      <c r="AH139" s="73" t="s">
        <v>914</v>
      </c>
      <c r="AI139" s="71" t="s">
        <v>655</v>
      </c>
      <c r="AJ139" s="143"/>
      <c r="AK139" s="143"/>
      <c r="AL139" s="73" t="s">
        <v>915</v>
      </c>
      <c r="AM139" s="71" t="s">
        <v>634</v>
      </c>
      <c r="AN139" s="143"/>
      <c r="AO139" s="143"/>
      <c r="AP139" s="73" t="s">
        <v>627</v>
      </c>
      <c r="AQ139" s="71" t="s">
        <v>627</v>
      </c>
      <c r="AR139" s="143"/>
      <c r="AS139" s="143"/>
      <c r="AT139" s="73" t="s">
        <v>627</v>
      </c>
      <c r="AU139" s="71" t="s">
        <v>627</v>
      </c>
      <c r="AV139" s="143"/>
      <c r="AW139" s="143"/>
      <c r="AX139" s="73" t="s">
        <v>627</v>
      </c>
      <c r="AY139" s="71" t="s">
        <v>627</v>
      </c>
      <c r="AZ139" s="143"/>
      <c r="BA139" s="143"/>
      <c r="BB139" s="73" t="s">
        <v>627</v>
      </c>
      <c r="BC139" s="71" t="s">
        <v>627</v>
      </c>
      <c r="BD139" s="143"/>
      <c r="BE139" s="143"/>
      <c r="BF139" s="73" t="s">
        <v>627</v>
      </c>
      <c r="BG139" s="71" t="s">
        <v>627</v>
      </c>
      <c r="BH139" s="143">
        <v>1</v>
      </c>
      <c r="BI139" s="143"/>
      <c r="BJ139" s="73" t="s">
        <v>627</v>
      </c>
      <c r="BK139" s="71" t="s">
        <v>627</v>
      </c>
      <c r="BL139" s="143"/>
      <c r="BM139" s="143"/>
      <c r="BN139" s="73" t="s">
        <v>627</v>
      </c>
      <c r="BO139" s="71" t="s">
        <v>627</v>
      </c>
      <c r="BP139" s="78"/>
    </row>
    <row r="140" spans="1:68" s="69" customFormat="1" ht="50.1" customHeight="1" x14ac:dyDescent="0.2">
      <c r="C140" s="70"/>
      <c r="D140" s="149" t="s">
        <v>627</v>
      </c>
      <c r="E140" s="73">
        <v>2</v>
      </c>
      <c r="F140" s="148" t="s">
        <v>538</v>
      </c>
      <c r="G140" s="71" t="s">
        <v>916</v>
      </c>
      <c r="H140" s="72" t="s">
        <v>611</v>
      </c>
      <c r="I140" s="73" t="s">
        <v>232</v>
      </c>
      <c r="J140" s="72" t="s">
        <v>627</v>
      </c>
      <c r="K140" s="73" t="s">
        <v>917</v>
      </c>
      <c r="L140" s="136">
        <v>0.25</v>
      </c>
      <c r="M140" s="75">
        <v>6</v>
      </c>
      <c r="N140" s="76" t="s">
        <v>529</v>
      </c>
      <c r="O140" s="77">
        <v>44593</v>
      </c>
      <c r="P140" s="137">
        <v>44651</v>
      </c>
      <c r="Q140" s="72">
        <v>6</v>
      </c>
      <c r="R140" s="153">
        <v>100</v>
      </c>
      <c r="S140" s="72" t="s">
        <v>627</v>
      </c>
      <c r="T140" s="72"/>
      <c r="U140" s="72"/>
      <c r="V140" s="73" t="s">
        <v>627</v>
      </c>
      <c r="W140" s="71" t="s">
        <v>627</v>
      </c>
      <c r="X140" s="143">
        <v>0</v>
      </c>
      <c r="Y140" s="143">
        <v>4</v>
      </c>
      <c r="Z140" s="73" t="s">
        <v>918</v>
      </c>
      <c r="AA140" s="71" t="s">
        <v>627</v>
      </c>
      <c r="AB140" s="143">
        <v>6</v>
      </c>
      <c r="AC140" s="143">
        <v>2</v>
      </c>
      <c r="AD140" s="73" t="s">
        <v>919</v>
      </c>
      <c r="AE140" s="71" t="s">
        <v>627</v>
      </c>
      <c r="AF140" s="143"/>
      <c r="AG140" s="143"/>
      <c r="AH140" s="73" t="s">
        <v>920</v>
      </c>
      <c r="AI140" s="71" t="s">
        <v>627</v>
      </c>
      <c r="AJ140" s="143"/>
      <c r="AK140" s="143"/>
      <c r="AL140" s="73" t="s">
        <v>921</v>
      </c>
      <c r="AM140" s="71" t="s">
        <v>696</v>
      </c>
      <c r="AN140" s="143"/>
      <c r="AO140" s="143"/>
      <c r="AP140" s="73" t="s">
        <v>627</v>
      </c>
      <c r="AQ140" s="71" t="s">
        <v>627</v>
      </c>
      <c r="AR140" s="143"/>
      <c r="AS140" s="143"/>
      <c r="AT140" s="73" t="s">
        <v>627</v>
      </c>
      <c r="AU140" s="71" t="s">
        <v>627</v>
      </c>
      <c r="AV140" s="143"/>
      <c r="AW140" s="143"/>
      <c r="AX140" s="73" t="s">
        <v>627</v>
      </c>
      <c r="AY140" s="71" t="s">
        <v>627</v>
      </c>
      <c r="AZ140" s="143"/>
      <c r="BA140" s="143"/>
      <c r="BB140" s="73" t="s">
        <v>627</v>
      </c>
      <c r="BC140" s="71" t="s">
        <v>627</v>
      </c>
      <c r="BD140" s="143"/>
      <c r="BE140" s="143"/>
      <c r="BF140" s="73" t="s">
        <v>627</v>
      </c>
      <c r="BG140" s="71" t="s">
        <v>627</v>
      </c>
      <c r="BH140" s="143"/>
      <c r="BI140" s="143"/>
      <c r="BJ140" s="73" t="s">
        <v>627</v>
      </c>
      <c r="BK140" s="71" t="s">
        <v>627</v>
      </c>
      <c r="BL140" s="143"/>
      <c r="BM140" s="143"/>
      <c r="BN140" s="73" t="s">
        <v>627</v>
      </c>
      <c r="BO140" s="71" t="s">
        <v>627</v>
      </c>
      <c r="BP140" s="78"/>
    </row>
    <row r="141" spans="1:68" s="69" customFormat="1" ht="50.1" customHeight="1" x14ac:dyDescent="0.2">
      <c r="C141" s="70"/>
      <c r="D141" s="149" t="s">
        <v>627</v>
      </c>
      <c r="E141" s="73">
        <v>2</v>
      </c>
      <c r="F141" s="148" t="s">
        <v>538</v>
      </c>
      <c r="G141" s="71" t="s">
        <v>922</v>
      </c>
      <c r="H141" s="72" t="s">
        <v>622</v>
      </c>
      <c r="I141" s="73" t="s">
        <v>251</v>
      </c>
      <c r="J141" s="72" t="s">
        <v>627</v>
      </c>
      <c r="K141" s="73" t="s">
        <v>630</v>
      </c>
      <c r="L141" s="74"/>
      <c r="M141" s="75">
        <v>10</v>
      </c>
      <c r="N141" s="76" t="s">
        <v>529</v>
      </c>
      <c r="O141" s="77">
        <v>44621</v>
      </c>
      <c r="P141" s="77">
        <v>44895</v>
      </c>
      <c r="Q141" s="72">
        <v>0</v>
      </c>
      <c r="R141" s="153">
        <v>0</v>
      </c>
      <c r="S141" s="72" t="s">
        <v>627</v>
      </c>
      <c r="T141" s="72"/>
      <c r="U141" s="72"/>
      <c r="V141" s="73" t="s">
        <v>627</v>
      </c>
      <c r="W141" s="71" t="s">
        <v>627</v>
      </c>
      <c r="X141" s="143"/>
      <c r="Y141" s="143"/>
      <c r="Z141" s="73" t="s">
        <v>627</v>
      </c>
      <c r="AA141" s="71" t="s">
        <v>627</v>
      </c>
      <c r="AB141" s="143"/>
      <c r="AC141" s="143"/>
      <c r="AD141" s="73" t="s">
        <v>627</v>
      </c>
      <c r="AE141" s="71" t="s">
        <v>627</v>
      </c>
      <c r="AF141" s="143"/>
      <c r="AG141" s="143"/>
      <c r="AH141" s="73" t="s">
        <v>923</v>
      </c>
      <c r="AI141" s="71" t="s">
        <v>655</v>
      </c>
      <c r="AJ141" s="143"/>
      <c r="AK141" s="143"/>
      <c r="AL141" s="73" t="s">
        <v>924</v>
      </c>
      <c r="AM141" s="71" t="s">
        <v>634</v>
      </c>
      <c r="AN141" s="143"/>
      <c r="AO141" s="143"/>
      <c r="AP141" s="73" t="s">
        <v>627</v>
      </c>
      <c r="AQ141" s="71" t="s">
        <v>627</v>
      </c>
      <c r="AR141" s="143"/>
      <c r="AS141" s="143"/>
      <c r="AT141" s="73" t="s">
        <v>627</v>
      </c>
      <c r="AU141" s="71" t="s">
        <v>627</v>
      </c>
      <c r="AV141" s="143"/>
      <c r="AW141" s="143"/>
      <c r="AX141" s="73" t="s">
        <v>627</v>
      </c>
      <c r="AY141" s="71" t="s">
        <v>627</v>
      </c>
      <c r="AZ141" s="143"/>
      <c r="BA141" s="143"/>
      <c r="BB141" s="73" t="s">
        <v>627</v>
      </c>
      <c r="BC141" s="71" t="s">
        <v>627</v>
      </c>
      <c r="BD141" s="143"/>
      <c r="BE141" s="143"/>
      <c r="BF141" s="73" t="s">
        <v>627</v>
      </c>
      <c r="BG141" s="71" t="s">
        <v>627</v>
      </c>
      <c r="BH141" s="143">
        <v>10</v>
      </c>
      <c r="BI141" s="143"/>
      <c r="BJ141" s="73" t="s">
        <v>627</v>
      </c>
      <c r="BK141" s="71" t="s">
        <v>627</v>
      </c>
      <c r="BL141" s="143"/>
      <c r="BM141" s="143"/>
      <c r="BN141" s="73" t="s">
        <v>627</v>
      </c>
      <c r="BO141" s="71" t="s">
        <v>627</v>
      </c>
      <c r="BP141" s="78"/>
    </row>
    <row r="142" spans="1:68" s="69" customFormat="1" ht="50.1" customHeight="1" x14ac:dyDescent="0.2">
      <c r="C142" s="70"/>
      <c r="D142" s="149" t="s">
        <v>627</v>
      </c>
      <c r="E142" s="73">
        <v>2</v>
      </c>
      <c r="F142" s="148" t="s">
        <v>538</v>
      </c>
      <c r="G142" s="71" t="s">
        <v>925</v>
      </c>
      <c r="H142" s="72" t="s">
        <v>540</v>
      </c>
      <c r="I142" s="73" t="s">
        <v>251</v>
      </c>
      <c r="J142" s="72" t="s">
        <v>627</v>
      </c>
      <c r="K142" s="73" t="s">
        <v>926</v>
      </c>
      <c r="L142" s="74">
        <v>1215</v>
      </c>
      <c r="M142" s="75">
        <v>1215</v>
      </c>
      <c r="N142" s="76" t="s">
        <v>529</v>
      </c>
      <c r="O142" s="77">
        <v>44593</v>
      </c>
      <c r="P142" s="77">
        <v>44895</v>
      </c>
      <c r="Q142" s="72">
        <v>876</v>
      </c>
      <c r="R142" s="153">
        <v>72.099999999999994</v>
      </c>
      <c r="S142" s="72" t="s">
        <v>627</v>
      </c>
      <c r="T142" s="72"/>
      <c r="U142" s="72"/>
      <c r="V142" s="146" t="s">
        <v>627</v>
      </c>
      <c r="W142" s="71" t="s">
        <v>627</v>
      </c>
      <c r="X142" s="143">
        <v>0</v>
      </c>
      <c r="Y142" s="143">
        <v>10</v>
      </c>
      <c r="Z142" s="73" t="s">
        <v>927</v>
      </c>
      <c r="AA142" s="71" t="s">
        <v>627</v>
      </c>
      <c r="AB142" s="143">
        <v>610</v>
      </c>
      <c r="AC142" s="143"/>
      <c r="AD142" s="73" t="s">
        <v>928</v>
      </c>
      <c r="AE142" s="71" t="s">
        <v>627</v>
      </c>
      <c r="AF142" s="143">
        <v>245</v>
      </c>
      <c r="AG142" s="143">
        <v>699</v>
      </c>
      <c r="AH142" s="73" t="s">
        <v>929</v>
      </c>
      <c r="AI142" s="71" t="s">
        <v>930</v>
      </c>
      <c r="AJ142" s="143">
        <v>245</v>
      </c>
      <c r="AK142" s="143">
        <v>167</v>
      </c>
      <c r="AL142" s="73" t="s">
        <v>931</v>
      </c>
      <c r="AM142" s="71" t="s">
        <v>634</v>
      </c>
      <c r="AN142" s="143">
        <v>25</v>
      </c>
      <c r="AO142" s="143"/>
      <c r="AP142" s="73" t="s">
        <v>627</v>
      </c>
      <c r="AQ142" s="71" t="s">
        <v>627</v>
      </c>
      <c r="AR142" s="143">
        <v>25</v>
      </c>
      <c r="AS142" s="143"/>
      <c r="AT142" s="73" t="s">
        <v>627</v>
      </c>
      <c r="AU142" s="71" t="s">
        <v>627</v>
      </c>
      <c r="AV142" s="143">
        <v>20</v>
      </c>
      <c r="AW142" s="143"/>
      <c r="AX142" s="73" t="s">
        <v>627</v>
      </c>
      <c r="AY142" s="71" t="s">
        <v>627</v>
      </c>
      <c r="AZ142" s="143">
        <v>20</v>
      </c>
      <c r="BA142" s="143"/>
      <c r="BB142" s="73" t="s">
        <v>627</v>
      </c>
      <c r="BC142" s="71" t="s">
        <v>627</v>
      </c>
      <c r="BD142" s="143">
        <v>20</v>
      </c>
      <c r="BE142" s="143"/>
      <c r="BF142" s="73" t="s">
        <v>627</v>
      </c>
      <c r="BG142" s="71" t="s">
        <v>627</v>
      </c>
      <c r="BH142" s="143">
        <v>5</v>
      </c>
      <c r="BI142" s="143"/>
      <c r="BJ142" s="73" t="s">
        <v>627</v>
      </c>
      <c r="BK142" s="71" t="s">
        <v>627</v>
      </c>
      <c r="BL142" s="143"/>
      <c r="BM142" s="143"/>
      <c r="BN142" s="73" t="s">
        <v>627</v>
      </c>
      <c r="BO142" s="71" t="s">
        <v>627</v>
      </c>
      <c r="BP142" s="78"/>
    </row>
    <row r="143" spans="1:68" s="69" customFormat="1" ht="50.1" customHeight="1" x14ac:dyDescent="0.2">
      <c r="C143" s="70"/>
      <c r="D143" s="149" t="s">
        <v>627</v>
      </c>
      <c r="E143" s="73">
        <v>3</v>
      </c>
      <c r="F143" s="148" t="s">
        <v>519</v>
      </c>
      <c r="G143" s="71" t="s">
        <v>932</v>
      </c>
      <c r="H143" s="72" t="s">
        <v>612</v>
      </c>
      <c r="I143" s="73" t="s">
        <v>627</v>
      </c>
      <c r="J143" s="72" t="s">
        <v>627</v>
      </c>
      <c r="K143" s="73" t="s">
        <v>630</v>
      </c>
      <c r="L143" s="74"/>
      <c r="M143" s="75">
        <v>10</v>
      </c>
      <c r="N143" s="76" t="s">
        <v>529</v>
      </c>
      <c r="O143" s="77">
        <v>44621</v>
      </c>
      <c r="P143" s="77">
        <v>44895</v>
      </c>
      <c r="Q143" s="72">
        <v>0</v>
      </c>
      <c r="R143" s="153">
        <v>0</v>
      </c>
      <c r="S143" s="72" t="s">
        <v>627</v>
      </c>
      <c r="T143" s="72"/>
      <c r="U143" s="72"/>
      <c r="V143" s="73" t="s">
        <v>627</v>
      </c>
      <c r="W143" s="71" t="s">
        <v>627</v>
      </c>
      <c r="X143" s="143"/>
      <c r="Y143" s="143"/>
      <c r="Z143" s="73" t="s">
        <v>627</v>
      </c>
      <c r="AA143" s="71" t="s">
        <v>627</v>
      </c>
      <c r="AB143" s="143"/>
      <c r="AC143" s="143"/>
      <c r="AD143" s="73" t="s">
        <v>627</v>
      </c>
      <c r="AE143" s="71" t="s">
        <v>627</v>
      </c>
      <c r="AF143" s="143"/>
      <c r="AG143" s="143"/>
      <c r="AH143" s="73" t="s">
        <v>933</v>
      </c>
      <c r="AI143" s="71" t="s">
        <v>934</v>
      </c>
      <c r="AJ143" s="143"/>
      <c r="AK143" s="143"/>
      <c r="AL143" s="73" t="s">
        <v>935</v>
      </c>
      <c r="AM143" s="71" t="s">
        <v>634</v>
      </c>
      <c r="AN143" s="143"/>
      <c r="AO143" s="143"/>
      <c r="AP143" s="73" t="s">
        <v>627</v>
      </c>
      <c r="AQ143" s="71" t="s">
        <v>627</v>
      </c>
      <c r="AR143" s="143">
        <v>3</v>
      </c>
      <c r="AS143" s="143"/>
      <c r="AT143" s="73" t="s">
        <v>627</v>
      </c>
      <c r="AU143" s="71" t="s">
        <v>627</v>
      </c>
      <c r="AV143" s="143"/>
      <c r="AW143" s="143"/>
      <c r="AX143" s="73" t="s">
        <v>627</v>
      </c>
      <c r="AY143" s="71" t="s">
        <v>627</v>
      </c>
      <c r="AZ143" s="143">
        <v>3</v>
      </c>
      <c r="BA143" s="143"/>
      <c r="BB143" s="73" t="s">
        <v>627</v>
      </c>
      <c r="BC143" s="71" t="s">
        <v>627</v>
      </c>
      <c r="BD143" s="143"/>
      <c r="BE143" s="143"/>
      <c r="BF143" s="73" t="s">
        <v>627</v>
      </c>
      <c r="BG143" s="71" t="s">
        <v>627</v>
      </c>
      <c r="BH143" s="143">
        <v>4</v>
      </c>
      <c r="BI143" s="143"/>
      <c r="BJ143" s="73" t="s">
        <v>627</v>
      </c>
      <c r="BK143" s="71" t="s">
        <v>627</v>
      </c>
      <c r="BL143" s="143"/>
      <c r="BM143" s="143"/>
      <c r="BN143" s="73" t="s">
        <v>627</v>
      </c>
      <c r="BO143" s="71" t="s">
        <v>627</v>
      </c>
      <c r="BP143" s="78"/>
    </row>
    <row r="144" spans="1:68" s="69" customFormat="1" ht="50.1" customHeight="1" x14ac:dyDescent="0.2">
      <c r="C144" s="70"/>
      <c r="D144" s="149" t="s">
        <v>627</v>
      </c>
      <c r="E144" s="73">
        <v>3</v>
      </c>
      <c r="F144" s="148" t="s">
        <v>519</v>
      </c>
      <c r="G144" s="71" t="s">
        <v>936</v>
      </c>
      <c r="H144" s="72" t="s">
        <v>613</v>
      </c>
      <c r="I144" s="73" t="s">
        <v>251</v>
      </c>
      <c r="J144" s="72" t="s">
        <v>627</v>
      </c>
      <c r="K144" s="73" t="s">
        <v>630</v>
      </c>
      <c r="L144" s="74"/>
      <c r="M144" s="75">
        <v>1</v>
      </c>
      <c r="N144" s="76" t="s">
        <v>529</v>
      </c>
      <c r="O144" s="77">
        <v>44866</v>
      </c>
      <c r="P144" s="77">
        <v>44926</v>
      </c>
      <c r="Q144" s="72">
        <v>0</v>
      </c>
      <c r="R144" s="153">
        <v>0</v>
      </c>
      <c r="S144" s="72" t="s">
        <v>627</v>
      </c>
      <c r="T144" s="72"/>
      <c r="U144" s="72"/>
      <c r="V144" s="146" t="s">
        <v>627</v>
      </c>
      <c r="W144" s="71" t="s">
        <v>627</v>
      </c>
      <c r="X144" s="143"/>
      <c r="Y144" s="143"/>
      <c r="Z144" s="73" t="s">
        <v>627</v>
      </c>
      <c r="AA144" s="71" t="s">
        <v>627</v>
      </c>
      <c r="AB144" s="143"/>
      <c r="AC144" s="143"/>
      <c r="AD144" s="73" t="s">
        <v>627</v>
      </c>
      <c r="AE144" s="71" t="s">
        <v>627</v>
      </c>
      <c r="AF144" s="143"/>
      <c r="AG144" s="143"/>
      <c r="AH144" s="73" t="s">
        <v>627</v>
      </c>
      <c r="AI144" s="71" t="s">
        <v>627</v>
      </c>
      <c r="AJ144" s="143"/>
      <c r="AK144" s="143"/>
      <c r="AL144" s="73" t="s">
        <v>627</v>
      </c>
      <c r="AM144" s="71" t="s">
        <v>627</v>
      </c>
      <c r="AN144" s="143"/>
      <c r="AO144" s="143"/>
      <c r="AP144" s="73" t="s">
        <v>627</v>
      </c>
      <c r="AQ144" s="71" t="s">
        <v>627</v>
      </c>
      <c r="AR144" s="143"/>
      <c r="AS144" s="143"/>
      <c r="AT144" s="73" t="s">
        <v>627</v>
      </c>
      <c r="AU144" s="71" t="s">
        <v>627</v>
      </c>
      <c r="AV144" s="143"/>
      <c r="AW144" s="143"/>
      <c r="AX144" s="73" t="s">
        <v>627</v>
      </c>
      <c r="AY144" s="71" t="s">
        <v>627</v>
      </c>
      <c r="AZ144" s="143"/>
      <c r="BA144" s="143"/>
      <c r="BB144" s="73" t="s">
        <v>627</v>
      </c>
      <c r="BC144" s="71" t="s">
        <v>627</v>
      </c>
      <c r="BD144" s="143"/>
      <c r="BE144" s="143"/>
      <c r="BF144" s="73" t="s">
        <v>627</v>
      </c>
      <c r="BG144" s="71" t="s">
        <v>627</v>
      </c>
      <c r="BH144" s="143"/>
      <c r="BI144" s="143"/>
      <c r="BJ144" s="73" t="s">
        <v>627</v>
      </c>
      <c r="BK144" s="71" t="s">
        <v>627</v>
      </c>
      <c r="BL144" s="143">
        <v>1</v>
      </c>
      <c r="BM144" s="143"/>
      <c r="BN144" s="73" t="s">
        <v>627</v>
      </c>
      <c r="BO144" s="71" t="s">
        <v>627</v>
      </c>
      <c r="BP144" s="78"/>
    </row>
    <row r="145" spans="1:68" s="69" customFormat="1" ht="50.1" customHeight="1" x14ac:dyDescent="0.2">
      <c r="C145" s="70"/>
      <c r="D145" s="149" t="s">
        <v>627</v>
      </c>
      <c r="E145" s="73">
        <v>3</v>
      </c>
      <c r="F145" s="148" t="s">
        <v>519</v>
      </c>
      <c r="G145" s="71" t="s">
        <v>937</v>
      </c>
      <c r="H145" s="72" t="s">
        <v>540</v>
      </c>
      <c r="I145" s="73" t="s">
        <v>251</v>
      </c>
      <c r="J145" s="72" t="s">
        <v>627</v>
      </c>
      <c r="K145" s="73" t="s">
        <v>926</v>
      </c>
      <c r="L145" s="74">
        <v>535</v>
      </c>
      <c r="M145" s="75">
        <v>535</v>
      </c>
      <c r="N145" s="76" t="s">
        <v>529</v>
      </c>
      <c r="O145" s="77">
        <v>44774</v>
      </c>
      <c r="P145" s="77">
        <v>44895</v>
      </c>
      <c r="Q145" s="72">
        <v>17</v>
      </c>
      <c r="R145" s="153">
        <v>3.18</v>
      </c>
      <c r="S145" s="72" t="s">
        <v>627</v>
      </c>
      <c r="T145" s="72"/>
      <c r="U145" s="72"/>
      <c r="V145" s="146" t="s">
        <v>627</v>
      </c>
      <c r="W145" s="71" t="s">
        <v>627</v>
      </c>
      <c r="X145" s="143"/>
      <c r="Y145" s="143"/>
      <c r="Z145" s="73" t="s">
        <v>627</v>
      </c>
      <c r="AA145" s="71" t="s">
        <v>627</v>
      </c>
      <c r="AB145" s="143"/>
      <c r="AC145" s="143"/>
      <c r="AD145" s="73" t="s">
        <v>627</v>
      </c>
      <c r="AE145" s="71" t="s">
        <v>627</v>
      </c>
      <c r="AF145" s="143"/>
      <c r="AG145" s="143">
        <v>10</v>
      </c>
      <c r="AH145" s="73" t="s">
        <v>938</v>
      </c>
      <c r="AI145" s="71" t="s">
        <v>939</v>
      </c>
      <c r="AJ145" s="143">
        <v>50</v>
      </c>
      <c r="AK145" s="143">
        <v>7</v>
      </c>
      <c r="AL145" s="73" t="s">
        <v>940</v>
      </c>
      <c r="AM145" s="71" t="s">
        <v>634</v>
      </c>
      <c r="AN145" s="143">
        <v>50</v>
      </c>
      <c r="AO145" s="143"/>
      <c r="AP145" s="73" t="s">
        <v>627</v>
      </c>
      <c r="AQ145" s="71" t="s">
        <v>627</v>
      </c>
      <c r="AR145" s="143">
        <v>100</v>
      </c>
      <c r="AS145" s="143"/>
      <c r="AT145" s="73" t="s">
        <v>627</v>
      </c>
      <c r="AU145" s="71" t="s">
        <v>627</v>
      </c>
      <c r="AV145" s="143">
        <v>100</v>
      </c>
      <c r="AW145" s="143"/>
      <c r="AX145" s="73" t="s">
        <v>627</v>
      </c>
      <c r="AY145" s="71" t="s">
        <v>627</v>
      </c>
      <c r="AZ145" s="143">
        <v>135</v>
      </c>
      <c r="BA145" s="143"/>
      <c r="BB145" s="73" t="s">
        <v>627</v>
      </c>
      <c r="BC145" s="71" t="s">
        <v>627</v>
      </c>
      <c r="BD145" s="143">
        <v>50</v>
      </c>
      <c r="BE145" s="143"/>
      <c r="BF145" s="73" t="s">
        <v>627</v>
      </c>
      <c r="BG145" s="71" t="s">
        <v>627</v>
      </c>
      <c r="BH145" s="143">
        <v>50</v>
      </c>
      <c r="BI145" s="143"/>
      <c r="BJ145" s="73" t="s">
        <v>627</v>
      </c>
      <c r="BK145" s="71" t="s">
        <v>627</v>
      </c>
      <c r="BL145" s="143"/>
      <c r="BM145" s="143"/>
      <c r="BN145" s="73" t="s">
        <v>627</v>
      </c>
      <c r="BO145" s="71" t="s">
        <v>627</v>
      </c>
      <c r="BP145" s="78"/>
    </row>
    <row r="146" spans="1:68" ht="18.75" x14ac:dyDescent="0.2">
      <c r="C146" s="64"/>
      <c r="D146" s="172"/>
      <c r="E146" s="172"/>
      <c r="F146" s="172"/>
      <c r="G146" s="172"/>
      <c r="H146" s="172"/>
      <c r="I146" s="172"/>
      <c r="J146" s="79">
        <f>SUM(J138:J145)</f>
        <v>0</v>
      </c>
      <c r="K146" s="80"/>
      <c r="L146" s="79">
        <f>SUM(L138:L145)</f>
        <v>1750.25</v>
      </c>
      <c r="M146" s="79">
        <f>SUM(M138:M145)</f>
        <v>1779</v>
      </c>
      <c r="N146" s="83"/>
      <c r="O146" s="84"/>
      <c r="P146" s="84"/>
      <c r="Q146" s="79">
        <f>SUM(Q138:Q145)</f>
        <v>899</v>
      </c>
      <c r="R146" s="155">
        <f>AVERAGE(R138:R145)</f>
        <v>21.91</v>
      </c>
      <c r="S146" s="79">
        <f>SUM(S138:S145)</f>
        <v>0</v>
      </c>
      <c r="T146" s="79">
        <f>SUM(T138:T145)</f>
        <v>0</v>
      </c>
      <c r="U146" s="79">
        <f>SUM(U138:U145)</f>
        <v>0</v>
      </c>
      <c r="V146" s="85"/>
      <c r="W146" s="86"/>
      <c r="X146" s="79">
        <f>SUM(X138:X145)</f>
        <v>0</v>
      </c>
      <c r="Y146" s="79">
        <f>SUM(Y138:Y145)</f>
        <v>14</v>
      </c>
      <c r="Z146" s="85"/>
      <c r="AA146" s="86"/>
      <c r="AB146" s="79">
        <f>SUM(AB138:AB145)</f>
        <v>616</v>
      </c>
      <c r="AC146" s="79">
        <f>SUM(AC138:AC145)</f>
        <v>2</v>
      </c>
      <c r="AD146" s="85"/>
      <c r="AE146" s="86"/>
      <c r="AF146" s="79">
        <f>SUM(AF138:AF145)</f>
        <v>245</v>
      </c>
      <c r="AG146" s="79">
        <f>SUM(AG138:AG145)</f>
        <v>709</v>
      </c>
      <c r="AH146" s="85"/>
      <c r="AI146" s="86"/>
      <c r="AJ146" s="79">
        <f>SUM(AJ138:AJ145)</f>
        <v>295</v>
      </c>
      <c r="AK146" s="79">
        <f>SUM(AK138:AK145)</f>
        <v>174</v>
      </c>
      <c r="AL146" s="85"/>
      <c r="AM146" s="86"/>
      <c r="AN146" s="79">
        <f>SUM(AN138:AN145)</f>
        <v>75</v>
      </c>
      <c r="AO146" s="79">
        <f>SUM(AO138:AO145)</f>
        <v>0</v>
      </c>
      <c r="AP146" s="85"/>
      <c r="AQ146" s="86"/>
      <c r="AR146" s="79">
        <f>SUM(AR138:AR145)</f>
        <v>129</v>
      </c>
      <c r="AS146" s="79">
        <f>SUM(AS138:AS145)</f>
        <v>0</v>
      </c>
      <c r="AT146" s="85"/>
      <c r="AU146" s="86"/>
      <c r="AV146" s="79">
        <f>SUM(AV138:AV145)</f>
        <v>120</v>
      </c>
      <c r="AW146" s="79">
        <f>SUM(AW138:AW145)</f>
        <v>0</v>
      </c>
      <c r="AX146" s="85"/>
      <c r="AY146" s="86"/>
      <c r="AZ146" s="79">
        <f>SUM(AZ138:AZ145)</f>
        <v>158</v>
      </c>
      <c r="BA146" s="79">
        <f>SUM(BA138:BA145)</f>
        <v>0</v>
      </c>
      <c r="BB146" s="85"/>
      <c r="BC146" s="86"/>
      <c r="BD146" s="79">
        <f>SUM(BD138:BD145)</f>
        <v>70</v>
      </c>
      <c r="BE146" s="79">
        <f>SUM(BE138:BE145)</f>
        <v>0</v>
      </c>
      <c r="BF146" s="85"/>
      <c r="BG146" s="86"/>
      <c r="BH146" s="79">
        <f>SUM(BH138:BH145)</f>
        <v>70</v>
      </c>
      <c r="BI146" s="79">
        <f>SUM(BI138:BI145)</f>
        <v>0</v>
      </c>
      <c r="BJ146" s="85"/>
      <c r="BK146" s="86"/>
      <c r="BL146" s="79">
        <f>SUM(BL138:BL145)</f>
        <v>1</v>
      </c>
      <c r="BM146" s="79">
        <f>SUM(BM138:BM145)</f>
        <v>0</v>
      </c>
      <c r="BN146" s="85"/>
      <c r="BO146" s="86"/>
      <c r="BP146" s="50"/>
    </row>
    <row r="147" spans="1:68" x14ac:dyDescent="0.2">
      <c r="B147" s="41"/>
      <c r="C147" s="49"/>
      <c r="D147" s="122"/>
      <c r="E147" s="34"/>
      <c r="F147" s="52"/>
      <c r="G147" s="128"/>
      <c r="H147" s="52"/>
      <c r="I147" s="52"/>
      <c r="J147" s="52"/>
      <c r="K147" s="52"/>
      <c r="L147" s="134"/>
      <c r="M147" s="52"/>
      <c r="N147" s="124"/>
      <c r="O147" s="107"/>
      <c r="P147" s="107"/>
      <c r="Q147" s="107"/>
      <c r="R147" s="107"/>
      <c r="S147" s="107"/>
      <c r="T147" s="108"/>
      <c r="U147" s="108"/>
      <c r="V147" s="108"/>
      <c r="W147" s="109"/>
      <c r="X147" s="108"/>
      <c r="Y147" s="108"/>
      <c r="Z147" s="108"/>
      <c r="AA147" s="109"/>
      <c r="AB147" s="108"/>
      <c r="AC147" s="108"/>
      <c r="AD147" s="108"/>
      <c r="AE147" s="109"/>
      <c r="AF147" s="108"/>
      <c r="AG147" s="108"/>
      <c r="AH147" s="108"/>
      <c r="AI147" s="109"/>
      <c r="AJ147" s="108"/>
      <c r="AK147" s="108"/>
      <c r="AL147" s="108"/>
      <c r="AM147" s="109"/>
      <c r="AN147" s="108"/>
      <c r="AO147" s="108"/>
      <c r="AP147" s="108"/>
      <c r="AQ147" s="109"/>
      <c r="AR147" s="108"/>
      <c r="AS147" s="108"/>
      <c r="AT147" s="108"/>
      <c r="AU147" s="109"/>
      <c r="AV147" s="108"/>
      <c r="AW147" s="108"/>
      <c r="AX147" s="108"/>
      <c r="AY147" s="109"/>
      <c r="AZ147" s="108"/>
      <c r="BA147" s="108"/>
      <c r="BB147" s="108"/>
      <c r="BC147" s="109"/>
      <c r="BD147" s="110"/>
      <c r="BE147" s="108"/>
      <c r="BF147" s="108"/>
      <c r="BG147" s="109"/>
      <c r="BH147" s="108"/>
      <c r="BI147" s="108"/>
      <c r="BJ147" s="108"/>
      <c r="BK147" s="109"/>
      <c r="BL147" s="108"/>
      <c r="BM147" s="108"/>
      <c r="BN147" s="108"/>
      <c r="BO147" s="109"/>
      <c r="BP147" s="48"/>
    </row>
    <row r="148" spans="1:68" x14ac:dyDescent="0.2">
      <c r="B148" s="99"/>
      <c r="C148" s="49"/>
      <c r="D148" s="122"/>
      <c r="E148" s="34"/>
      <c r="F148" s="52"/>
      <c r="G148" s="128"/>
      <c r="H148" s="52"/>
      <c r="I148" s="52"/>
      <c r="J148" s="52"/>
      <c r="K148" s="52"/>
      <c r="L148" s="134"/>
      <c r="M148" s="52"/>
      <c r="N148" s="124"/>
      <c r="O148" s="107"/>
      <c r="P148" s="107"/>
      <c r="Q148" s="107"/>
      <c r="R148" s="107"/>
      <c r="S148" s="107"/>
      <c r="T148" s="108"/>
      <c r="U148" s="108"/>
      <c r="V148" s="108"/>
      <c r="W148" s="111"/>
      <c r="X148" s="108"/>
      <c r="Y148" s="108"/>
      <c r="Z148" s="108"/>
      <c r="AA148" s="111"/>
      <c r="AB148" s="108"/>
      <c r="AC148" s="108"/>
      <c r="AD148" s="108"/>
      <c r="AE148" s="111"/>
      <c r="AF148" s="108"/>
      <c r="AG148" s="108"/>
      <c r="AH148" s="108"/>
      <c r="AI148" s="111"/>
      <c r="AJ148" s="108"/>
      <c r="AK148" s="108"/>
      <c r="AL148" s="108"/>
      <c r="AM148" s="111"/>
      <c r="AN148" s="108"/>
      <c r="AO148" s="108"/>
      <c r="AP148" s="108"/>
      <c r="AQ148" s="111"/>
      <c r="AR148" s="108"/>
      <c r="AS148" s="108"/>
      <c r="AT148" s="108"/>
      <c r="AU148" s="111"/>
      <c r="AV148" s="108"/>
      <c r="AW148" s="108"/>
      <c r="AX148" s="108"/>
      <c r="AY148" s="111"/>
      <c r="AZ148" s="108"/>
      <c r="BA148" s="108"/>
      <c r="BB148" s="108"/>
      <c r="BC148" s="111"/>
      <c r="BD148" s="112"/>
      <c r="BE148" s="108"/>
      <c r="BF148" s="108"/>
      <c r="BG148" s="111"/>
      <c r="BH148" s="108"/>
      <c r="BI148" s="108"/>
      <c r="BJ148" s="108"/>
      <c r="BK148" s="111"/>
      <c r="BL148" s="108"/>
      <c r="BM148" s="108"/>
      <c r="BN148" s="108"/>
      <c r="BO148" s="111"/>
      <c r="BP148" s="113"/>
    </row>
    <row r="149" spans="1:68" ht="12.75" x14ac:dyDescent="0.2">
      <c r="A149" s="135" t="s">
        <v>511</v>
      </c>
      <c r="B149" s="51"/>
      <c r="C149" s="47"/>
      <c r="D149" s="164" t="s">
        <v>462</v>
      </c>
      <c r="E149" s="164"/>
      <c r="F149" s="164"/>
      <c r="G149" s="165" t="s">
        <v>13</v>
      </c>
      <c r="H149" s="165"/>
      <c r="I149" s="165"/>
      <c r="J149" s="165"/>
      <c r="K149" s="165"/>
      <c r="L149" s="165"/>
      <c r="M149" s="165"/>
      <c r="N149" s="165"/>
      <c r="O149" s="165"/>
      <c r="P149" s="165"/>
      <c r="Q149" s="95"/>
      <c r="R149" s="50"/>
      <c r="S149" s="50"/>
      <c r="T149" s="50"/>
      <c r="U149" s="50"/>
      <c r="V149" s="50"/>
      <c r="W149" s="47"/>
      <c r="X149" s="50"/>
      <c r="Y149" s="50"/>
      <c r="Z149" s="50"/>
      <c r="AA149" s="47"/>
      <c r="AB149" s="50"/>
      <c r="AC149" s="50"/>
      <c r="AD149" s="50"/>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2"/>
      <c r="BE149" s="47"/>
      <c r="BF149" s="47"/>
      <c r="BG149" s="47"/>
      <c r="BH149" s="47"/>
      <c r="BI149" s="47"/>
      <c r="BJ149" s="47"/>
      <c r="BK149" s="47"/>
      <c r="BL149" s="47"/>
      <c r="BM149" s="47"/>
      <c r="BN149" s="47"/>
      <c r="BO149" s="47"/>
      <c r="BP149" s="57"/>
    </row>
    <row r="150" spans="1:68" ht="12.75" x14ac:dyDescent="0.2">
      <c r="C150" s="49"/>
      <c r="D150" s="164" t="s">
        <v>464</v>
      </c>
      <c r="E150" s="164"/>
      <c r="F150" s="164"/>
      <c r="G150" s="165" t="str">
        <f>VLOOKUP(G149,LISTAS!$H$3:$I$10,2,FALSE)</f>
        <v>Proyecto 7601 - Ampliar la cobertura para el fortalecimiento del programa de formación hacia la integralidad del patrimonio con criterios de calidad, interseccionalidad, enfoque poblacional, aportando al cierre de brechas durante el ciclo de formación</v>
      </c>
      <c r="H150" s="165"/>
      <c r="I150" s="165"/>
      <c r="J150" s="165"/>
      <c r="K150" s="165"/>
      <c r="L150" s="165"/>
      <c r="M150" s="165"/>
      <c r="N150" s="165"/>
      <c r="O150" s="165"/>
      <c r="P150" s="165"/>
      <c r="Q150" s="62"/>
      <c r="R150" s="52"/>
      <c r="S150" s="52"/>
      <c r="T150" s="52"/>
      <c r="U150" s="52"/>
      <c r="V150" s="52"/>
      <c r="W150" s="47"/>
      <c r="X150" s="52"/>
      <c r="Y150" s="52"/>
      <c r="Z150" s="52"/>
      <c r="AA150" s="47"/>
      <c r="AB150" s="52"/>
      <c r="AC150" s="52"/>
      <c r="AD150" s="52"/>
      <c r="AE150" s="47"/>
      <c r="AF150" s="58"/>
      <c r="AG150" s="58"/>
      <c r="AH150" s="58"/>
      <c r="AI150" s="47"/>
      <c r="AJ150" s="58"/>
      <c r="AK150" s="58"/>
      <c r="AL150" s="58"/>
      <c r="AM150" s="47"/>
      <c r="AN150" s="58"/>
      <c r="AO150" s="58"/>
      <c r="AP150" s="58"/>
      <c r="AQ150" s="58"/>
      <c r="AR150" s="58"/>
      <c r="AS150" s="58"/>
      <c r="AT150" s="58"/>
      <c r="AU150" s="58"/>
      <c r="AV150" s="58"/>
      <c r="AW150" s="58"/>
      <c r="AX150" s="58"/>
      <c r="AY150" s="58"/>
      <c r="AZ150" s="58"/>
      <c r="BA150" s="58"/>
      <c r="BB150" s="58"/>
      <c r="BC150" s="58"/>
      <c r="BD150" s="59"/>
      <c r="BE150" s="58"/>
      <c r="BF150" s="58"/>
      <c r="BG150" s="58"/>
      <c r="BH150" s="58"/>
      <c r="BI150" s="58"/>
      <c r="BJ150" s="58"/>
      <c r="BK150" s="58"/>
      <c r="BL150" s="58"/>
      <c r="BM150" s="58"/>
      <c r="BN150" s="58"/>
      <c r="BO150" s="58"/>
    </row>
    <row r="151" spans="1:68" ht="12.75" x14ac:dyDescent="0.2">
      <c r="C151" s="49"/>
      <c r="D151" s="164" t="s">
        <v>468</v>
      </c>
      <c r="E151" s="164"/>
      <c r="F151" s="164"/>
      <c r="G151" s="161" t="s">
        <v>144</v>
      </c>
      <c r="H151" s="161"/>
      <c r="I151" s="161"/>
      <c r="J151" s="161"/>
      <c r="K151" s="161"/>
      <c r="L151" s="161"/>
      <c r="M151" s="161"/>
      <c r="N151" s="161"/>
      <c r="O151" s="161"/>
      <c r="P151" s="161"/>
      <c r="Q151" s="62"/>
      <c r="R151" s="52"/>
      <c r="S151" s="52"/>
      <c r="T151" s="52"/>
      <c r="U151" s="52"/>
      <c r="V151" s="52"/>
      <c r="W151" s="47"/>
      <c r="X151" s="52"/>
      <c r="Y151" s="52"/>
      <c r="Z151" s="52"/>
      <c r="AA151" s="47"/>
      <c r="AB151" s="52"/>
      <c r="AC151" s="52"/>
      <c r="AD151" s="52"/>
      <c r="AE151" s="47"/>
      <c r="AF151" s="52"/>
      <c r="AG151" s="52"/>
      <c r="AH151" s="52"/>
      <c r="AI151" s="47"/>
      <c r="AJ151" s="52"/>
      <c r="AK151" s="52"/>
      <c r="AL151" s="52"/>
      <c r="AM151" s="47"/>
      <c r="AN151" s="52"/>
      <c r="AO151" s="52"/>
      <c r="AP151" s="52"/>
      <c r="AQ151" s="52"/>
      <c r="AR151" s="52"/>
      <c r="AS151" s="52"/>
      <c r="AT151" s="52"/>
      <c r="AU151" s="52"/>
      <c r="AV151" s="52"/>
      <c r="AW151" s="52"/>
      <c r="AX151" s="52"/>
      <c r="AY151" s="52"/>
      <c r="AZ151" s="52"/>
      <c r="BA151" s="52"/>
      <c r="BB151" s="52"/>
      <c r="BC151" s="52"/>
      <c r="BD151" s="60"/>
      <c r="BE151" s="52"/>
      <c r="BF151" s="52"/>
      <c r="BG151" s="52"/>
      <c r="BH151" s="52"/>
      <c r="BI151" s="52"/>
      <c r="BJ151" s="52"/>
      <c r="BK151" s="52"/>
      <c r="BL151" s="52"/>
      <c r="BM151" s="52"/>
      <c r="BN151" s="52"/>
      <c r="BO151" s="52"/>
      <c r="BP151" s="50"/>
    </row>
    <row r="152" spans="1:68" ht="12.75" x14ac:dyDescent="0.2">
      <c r="C152" s="49"/>
      <c r="D152" s="164" t="s">
        <v>504</v>
      </c>
      <c r="E152" s="164"/>
      <c r="F152" s="164"/>
      <c r="G152" s="165" t="s">
        <v>201</v>
      </c>
      <c r="H152" s="165"/>
      <c r="I152" s="165"/>
      <c r="J152" s="165"/>
      <c r="K152" s="165"/>
      <c r="L152" s="165"/>
      <c r="M152" s="165"/>
      <c r="N152" s="165"/>
      <c r="O152" s="165"/>
      <c r="P152" s="165"/>
      <c r="Q152" s="62"/>
      <c r="R152" s="62"/>
      <c r="S152" s="62"/>
      <c r="T152" s="62"/>
      <c r="U152" s="62"/>
      <c r="V152" s="62"/>
      <c r="W152" s="61"/>
      <c r="X152" s="62"/>
      <c r="Y152" s="62"/>
      <c r="Z152" s="62"/>
      <c r="AA152" s="61"/>
      <c r="AB152" s="62"/>
      <c r="AC152" s="62"/>
      <c r="AD152" s="62"/>
      <c r="AE152" s="61"/>
      <c r="AF152" s="62"/>
      <c r="AG152" s="62"/>
      <c r="AH152" s="62"/>
      <c r="AI152" s="61"/>
      <c r="AJ152" s="62"/>
      <c r="AK152" s="62"/>
      <c r="AL152" s="62"/>
      <c r="AM152" s="61"/>
      <c r="AN152" s="62"/>
      <c r="AO152" s="62"/>
      <c r="AP152" s="62"/>
      <c r="AQ152" s="62"/>
      <c r="AR152" s="62"/>
      <c r="AS152" s="62"/>
      <c r="AT152" s="62"/>
      <c r="AU152" s="62"/>
      <c r="AV152" s="62"/>
      <c r="AW152" s="62"/>
      <c r="AX152" s="62"/>
      <c r="AY152" s="62"/>
      <c r="AZ152" s="62"/>
      <c r="BA152" s="62"/>
      <c r="BB152" s="62"/>
      <c r="BC152" s="62"/>
      <c r="BD152" s="63"/>
      <c r="BE152" s="62"/>
      <c r="BF152" s="62"/>
      <c r="BG152" s="62"/>
      <c r="BH152" s="62"/>
      <c r="BI152" s="62"/>
      <c r="BJ152" s="62"/>
      <c r="BK152" s="62"/>
      <c r="BL152" s="62"/>
      <c r="BM152" s="62"/>
      <c r="BN152" s="62"/>
      <c r="BO152" s="62"/>
      <c r="BP152" s="50"/>
    </row>
    <row r="153" spans="1:68" ht="12.75" x14ac:dyDescent="0.2">
      <c r="B153" s="51"/>
      <c r="C153" s="64"/>
      <c r="D153" s="166" t="s">
        <v>470</v>
      </c>
      <c r="E153" s="162" t="s">
        <v>471</v>
      </c>
      <c r="F153" s="162" t="s">
        <v>472</v>
      </c>
      <c r="G153" s="167" t="s">
        <v>473</v>
      </c>
      <c r="H153" s="162" t="s">
        <v>505</v>
      </c>
      <c r="I153" s="162" t="s">
        <v>183</v>
      </c>
      <c r="J153" s="162" t="s">
        <v>476</v>
      </c>
      <c r="K153" s="162" t="s">
        <v>506</v>
      </c>
      <c r="L153" s="163" t="s">
        <v>478</v>
      </c>
      <c r="M153" s="162" t="s">
        <v>479</v>
      </c>
      <c r="N153" s="173" t="s">
        <v>480</v>
      </c>
      <c r="O153" s="174" t="s">
        <v>481</v>
      </c>
      <c r="P153" s="174"/>
      <c r="Q153" s="162" t="s">
        <v>482</v>
      </c>
      <c r="R153" s="162"/>
      <c r="S153" s="162"/>
      <c r="T153" s="162" t="s">
        <v>483</v>
      </c>
      <c r="U153" s="162"/>
      <c r="V153" s="162"/>
      <c r="W153" s="162"/>
      <c r="X153" s="162" t="s">
        <v>484</v>
      </c>
      <c r="Y153" s="162"/>
      <c r="Z153" s="162"/>
      <c r="AA153" s="162"/>
      <c r="AB153" s="162" t="s">
        <v>485</v>
      </c>
      <c r="AC153" s="162"/>
      <c r="AD153" s="162"/>
      <c r="AE153" s="162"/>
      <c r="AF153" s="162" t="s">
        <v>486</v>
      </c>
      <c r="AG153" s="162"/>
      <c r="AH153" s="162"/>
      <c r="AI153" s="162"/>
      <c r="AJ153" s="162" t="s">
        <v>487</v>
      </c>
      <c r="AK153" s="162"/>
      <c r="AL153" s="162"/>
      <c r="AM153" s="162"/>
      <c r="AN153" s="162" t="s">
        <v>488</v>
      </c>
      <c r="AO153" s="162"/>
      <c r="AP153" s="162"/>
      <c r="AQ153" s="162"/>
      <c r="AR153" s="162" t="s">
        <v>489</v>
      </c>
      <c r="AS153" s="162"/>
      <c r="AT153" s="162"/>
      <c r="AU153" s="162"/>
      <c r="AV153" s="162" t="s">
        <v>490</v>
      </c>
      <c r="AW153" s="162"/>
      <c r="AX153" s="162"/>
      <c r="AY153" s="162"/>
      <c r="AZ153" s="162" t="s">
        <v>491</v>
      </c>
      <c r="BA153" s="162"/>
      <c r="BB153" s="162"/>
      <c r="BC153" s="162"/>
      <c r="BD153" s="162" t="s">
        <v>492</v>
      </c>
      <c r="BE153" s="162"/>
      <c r="BF153" s="162"/>
      <c r="BG153" s="162"/>
      <c r="BH153" s="162" t="s">
        <v>493</v>
      </c>
      <c r="BI153" s="162"/>
      <c r="BJ153" s="162"/>
      <c r="BK153" s="162"/>
      <c r="BL153" s="162" t="s">
        <v>494</v>
      </c>
      <c r="BM153" s="162"/>
      <c r="BN153" s="162"/>
      <c r="BO153" s="162"/>
      <c r="BP153" s="57"/>
    </row>
    <row r="154" spans="1:68" ht="25.5" x14ac:dyDescent="0.2">
      <c r="B154" s="51"/>
      <c r="C154" s="64"/>
      <c r="D154" s="166"/>
      <c r="E154" s="162"/>
      <c r="F154" s="162"/>
      <c r="G154" s="167"/>
      <c r="H154" s="162"/>
      <c r="I154" s="162"/>
      <c r="J154" s="162"/>
      <c r="K154" s="162"/>
      <c r="L154" s="163"/>
      <c r="M154" s="162"/>
      <c r="N154" s="173"/>
      <c r="O154" s="66" t="s">
        <v>495</v>
      </c>
      <c r="P154" s="67" t="s">
        <v>496</v>
      </c>
      <c r="Q154" s="67" t="s">
        <v>497</v>
      </c>
      <c r="R154" s="67" t="s">
        <v>498</v>
      </c>
      <c r="S154" s="67" t="s">
        <v>499</v>
      </c>
      <c r="T154" s="67" t="s">
        <v>500</v>
      </c>
      <c r="U154" s="67" t="s">
        <v>501</v>
      </c>
      <c r="V154" s="67" t="s">
        <v>502</v>
      </c>
      <c r="W154" s="67" t="s">
        <v>503</v>
      </c>
      <c r="X154" s="67" t="s">
        <v>500</v>
      </c>
      <c r="Y154" s="67" t="s">
        <v>501</v>
      </c>
      <c r="Z154" s="67" t="s">
        <v>502</v>
      </c>
      <c r="AA154" s="67" t="s">
        <v>503</v>
      </c>
      <c r="AB154" s="67" t="s">
        <v>500</v>
      </c>
      <c r="AC154" s="67" t="s">
        <v>501</v>
      </c>
      <c r="AD154" s="67" t="s">
        <v>502</v>
      </c>
      <c r="AE154" s="67" t="s">
        <v>503</v>
      </c>
      <c r="AF154" s="67" t="s">
        <v>500</v>
      </c>
      <c r="AG154" s="67" t="s">
        <v>501</v>
      </c>
      <c r="AH154" s="67" t="s">
        <v>502</v>
      </c>
      <c r="AI154" s="67" t="s">
        <v>503</v>
      </c>
      <c r="AJ154" s="67" t="s">
        <v>500</v>
      </c>
      <c r="AK154" s="67" t="s">
        <v>501</v>
      </c>
      <c r="AL154" s="67" t="s">
        <v>502</v>
      </c>
      <c r="AM154" s="67" t="s">
        <v>503</v>
      </c>
      <c r="AN154" s="67" t="s">
        <v>500</v>
      </c>
      <c r="AO154" s="67" t="s">
        <v>501</v>
      </c>
      <c r="AP154" s="67" t="s">
        <v>502</v>
      </c>
      <c r="AQ154" s="67" t="s">
        <v>503</v>
      </c>
      <c r="AR154" s="67" t="s">
        <v>500</v>
      </c>
      <c r="AS154" s="67" t="s">
        <v>501</v>
      </c>
      <c r="AT154" s="67" t="s">
        <v>502</v>
      </c>
      <c r="AU154" s="67" t="s">
        <v>503</v>
      </c>
      <c r="AV154" s="67" t="s">
        <v>500</v>
      </c>
      <c r="AW154" s="67" t="s">
        <v>501</v>
      </c>
      <c r="AX154" s="67" t="s">
        <v>502</v>
      </c>
      <c r="AY154" s="67" t="s">
        <v>503</v>
      </c>
      <c r="AZ154" s="67" t="s">
        <v>500</v>
      </c>
      <c r="BA154" s="67" t="s">
        <v>501</v>
      </c>
      <c r="BB154" s="67" t="s">
        <v>502</v>
      </c>
      <c r="BC154" s="67" t="s">
        <v>503</v>
      </c>
      <c r="BD154" s="67" t="s">
        <v>500</v>
      </c>
      <c r="BE154" s="67" t="s">
        <v>501</v>
      </c>
      <c r="BF154" s="67" t="s">
        <v>502</v>
      </c>
      <c r="BG154" s="67" t="s">
        <v>503</v>
      </c>
      <c r="BH154" s="67" t="s">
        <v>500</v>
      </c>
      <c r="BI154" s="67" t="s">
        <v>501</v>
      </c>
      <c r="BJ154" s="67" t="s">
        <v>502</v>
      </c>
      <c r="BK154" s="67" t="s">
        <v>503</v>
      </c>
      <c r="BL154" s="67" t="s">
        <v>500</v>
      </c>
      <c r="BM154" s="67" t="s">
        <v>501</v>
      </c>
      <c r="BN154" s="67" t="s">
        <v>502</v>
      </c>
      <c r="BO154" s="67" t="s">
        <v>503</v>
      </c>
      <c r="BP154" s="57"/>
    </row>
    <row r="155" spans="1:68" s="69" customFormat="1" ht="50.1" customHeight="1" x14ac:dyDescent="0.2">
      <c r="B155" s="87"/>
      <c r="C155" s="70"/>
      <c r="D155" s="149" t="s">
        <v>627</v>
      </c>
      <c r="E155" s="73">
        <v>1</v>
      </c>
      <c r="F155" s="148" t="s">
        <v>539</v>
      </c>
      <c r="G155" s="71" t="s">
        <v>941</v>
      </c>
      <c r="H155" s="143" t="s">
        <v>614</v>
      </c>
      <c r="I155" s="73" t="s">
        <v>232</v>
      </c>
      <c r="J155" s="73" t="s">
        <v>627</v>
      </c>
      <c r="K155" s="73" t="s">
        <v>630</v>
      </c>
      <c r="L155" s="74"/>
      <c r="M155" s="144">
        <v>1</v>
      </c>
      <c r="N155" s="76" t="s">
        <v>529</v>
      </c>
      <c r="O155" s="77">
        <v>44593</v>
      </c>
      <c r="P155" s="77">
        <v>44651</v>
      </c>
      <c r="Q155" s="143">
        <v>1</v>
      </c>
      <c r="R155" s="153">
        <v>100</v>
      </c>
      <c r="S155" s="143" t="s">
        <v>627</v>
      </c>
      <c r="T155" s="143"/>
      <c r="U155" s="143"/>
      <c r="V155" s="73" t="s">
        <v>627</v>
      </c>
      <c r="W155" s="143" t="s">
        <v>627</v>
      </c>
      <c r="X155" s="143"/>
      <c r="Y155" s="143"/>
      <c r="Z155" s="73" t="s">
        <v>627</v>
      </c>
      <c r="AA155" s="143" t="s">
        <v>627</v>
      </c>
      <c r="AB155" s="143">
        <v>1</v>
      </c>
      <c r="AC155" s="143">
        <v>1</v>
      </c>
      <c r="AD155" s="73" t="s">
        <v>942</v>
      </c>
      <c r="AE155" s="143" t="s">
        <v>627</v>
      </c>
      <c r="AF155" s="143"/>
      <c r="AG155" s="143"/>
      <c r="AH155" s="73" t="s">
        <v>627</v>
      </c>
      <c r="AI155" s="143" t="s">
        <v>627</v>
      </c>
      <c r="AJ155" s="143"/>
      <c r="AK155" s="143"/>
      <c r="AL155" s="73" t="s">
        <v>943</v>
      </c>
      <c r="AM155" s="143" t="s">
        <v>793</v>
      </c>
      <c r="AN155" s="143"/>
      <c r="AO155" s="143"/>
      <c r="AP155" s="73" t="s">
        <v>627</v>
      </c>
      <c r="AQ155" s="143" t="s">
        <v>627</v>
      </c>
      <c r="AR155" s="143"/>
      <c r="AS155" s="143"/>
      <c r="AT155" s="73" t="s">
        <v>627</v>
      </c>
      <c r="AU155" s="143" t="s">
        <v>627</v>
      </c>
      <c r="AV155" s="143"/>
      <c r="AW155" s="143"/>
      <c r="AX155" s="73" t="s">
        <v>627</v>
      </c>
      <c r="AY155" s="143" t="s">
        <v>627</v>
      </c>
      <c r="AZ155" s="143"/>
      <c r="BA155" s="143"/>
      <c r="BB155" s="73" t="s">
        <v>627</v>
      </c>
      <c r="BC155" s="143" t="s">
        <v>627</v>
      </c>
      <c r="BD155" s="143"/>
      <c r="BE155" s="143"/>
      <c r="BF155" s="73" t="s">
        <v>627</v>
      </c>
      <c r="BG155" s="143" t="s">
        <v>627</v>
      </c>
      <c r="BH155" s="143"/>
      <c r="BI155" s="143"/>
      <c r="BJ155" s="73" t="s">
        <v>627</v>
      </c>
      <c r="BK155" s="143" t="s">
        <v>627</v>
      </c>
      <c r="BL155" s="143"/>
      <c r="BM155" s="143"/>
      <c r="BN155" s="73" t="s">
        <v>627</v>
      </c>
      <c r="BO155" s="143" t="s">
        <v>627</v>
      </c>
      <c r="BP155" s="88"/>
    </row>
    <row r="156" spans="1:68" s="69" customFormat="1" ht="50.1" customHeight="1" x14ac:dyDescent="0.2">
      <c r="C156" s="70"/>
      <c r="D156" s="149" t="s">
        <v>627</v>
      </c>
      <c r="E156" s="73">
        <v>1</v>
      </c>
      <c r="F156" s="148" t="s">
        <v>539</v>
      </c>
      <c r="G156" s="71" t="s">
        <v>944</v>
      </c>
      <c r="H156" s="143" t="s">
        <v>945</v>
      </c>
      <c r="I156" s="73" t="s">
        <v>205</v>
      </c>
      <c r="J156" s="73" t="s">
        <v>627</v>
      </c>
      <c r="K156" s="143" t="s">
        <v>630</v>
      </c>
      <c r="L156" s="74"/>
      <c r="M156" s="144">
        <v>1</v>
      </c>
      <c r="N156" s="76" t="s">
        <v>529</v>
      </c>
      <c r="O156" s="77">
        <v>44621</v>
      </c>
      <c r="P156" s="77">
        <v>44834</v>
      </c>
      <c r="Q156" s="143">
        <v>0</v>
      </c>
      <c r="R156" s="153">
        <v>0</v>
      </c>
      <c r="S156" s="143" t="s">
        <v>627</v>
      </c>
      <c r="T156" s="143"/>
      <c r="U156" s="143"/>
      <c r="V156" s="146" t="s">
        <v>627</v>
      </c>
      <c r="W156" s="71" t="s">
        <v>627</v>
      </c>
      <c r="X156" s="143"/>
      <c r="Y156" s="143"/>
      <c r="Z156" s="73" t="s">
        <v>627</v>
      </c>
      <c r="AA156" s="71" t="s">
        <v>627</v>
      </c>
      <c r="AB156" s="143"/>
      <c r="AC156" s="143"/>
      <c r="AD156" s="73" t="s">
        <v>627</v>
      </c>
      <c r="AE156" s="71" t="s">
        <v>627</v>
      </c>
      <c r="AF156" s="143"/>
      <c r="AG156" s="143"/>
      <c r="AH156" s="73" t="s">
        <v>946</v>
      </c>
      <c r="AI156" s="71" t="s">
        <v>655</v>
      </c>
      <c r="AJ156" s="143"/>
      <c r="AK156" s="143"/>
      <c r="AL156" s="73" t="s">
        <v>947</v>
      </c>
      <c r="AM156" s="71" t="s">
        <v>634</v>
      </c>
      <c r="AN156" s="143"/>
      <c r="AO156" s="143"/>
      <c r="AP156" s="73" t="s">
        <v>627</v>
      </c>
      <c r="AQ156" s="71" t="s">
        <v>627</v>
      </c>
      <c r="AR156" s="143"/>
      <c r="AS156" s="143"/>
      <c r="AT156" s="73" t="s">
        <v>627</v>
      </c>
      <c r="AU156" s="71" t="s">
        <v>627</v>
      </c>
      <c r="AV156" s="143"/>
      <c r="AW156" s="143"/>
      <c r="AX156" s="73" t="s">
        <v>627</v>
      </c>
      <c r="AY156" s="71" t="s">
        <v>627</v>
      </c>
      <c r="AZ156" s="143">
        <v>1</v>
      </c>
      <c r="BA156" s="143"/>
      <c r="BB156" s="73" t="s">
        <v>627</v>
      </c>
      <c r="BC156" s="71" t="s">
        <v>627</v>
      </c>
      <c r="BD156" s="143"/>
      <c r="BE156" s="143"/>
      <c r="BF156" s="73" t="s">
        <v>627</v>
      </c>
      <c r="BG156" s="71" t="s">
        <v>627</v>
      </c>
      <c r="BH156" s="143"/>
      <c r="BI156" s="143"/>
      <c r="BJ156" s="73" t="s">
        <v>627</v>
      </c>
      <c r="BK156" s="71" t="s">
        <v>627</v>
      </c>
      <c r="BL156" s="143"/>
      <c r="BM156" s="143"/>
      <c r="BN156" s="73" t="s">
        <v>627</v>
      </c>
      <c r="BO156" s="71" t="s">
        <v>627</v>
      </c>
      <c r="BP156" s="78"/>
    </row>
    <row r="157" spans="1:68" s="69" customFormat="1" ht="50.1" customHeight="1" x14ac:dyDescent="0.2">
      <c r="C157" s="70"/>
      <c r="D157" s="149" t="s">
        <v>627</v>
      </c>
      <c r="E157" s="73">
        <v>1</v>
      </c>
      <c r="F157" s="148" t="s">
        <v>539</v>
      </c>
      <c r="G157" s="71" t="s">
        <v>948</v>
      </c>
      <c r="H157" s="143" t="s">
        <v>949</v>
      </c>
      <c r="I157" s="73" t="s">
        <v>627</v>
      </c>
      <c r="J157" s="73" t="s">
        <v>627</v>
      </c>
      <c r="K157" s="143" t="s">
        <v>630</v>
      </c>
      <c r="L157" s="74"/>
      <c r="M157" s="144">
        <v>4</v>
      </c>
      <c r="N157" s="76" t="s">
        <v>529</v>
      </c>
      <c r="O157" s="77">
        <v>44743</v>
      </c>
      <c r="P157" s="77">
        <v>44895</v>
      </c>
      <c r="Q157" s="143">
        <v>0</v>
      </c>
      <c r="R157" s="153">
        <v>0</v>
      </c>
      <c r="S157" s="143" t="s">
        <v>627</v>
      </c>
      <c r="T157" s="143"/>
      <c r="U157" s="143"/>
      <c r="V157" s="146" t="s">
        <v>627</v>
      </c>
      <c r="W157" s="71" t="s">
        <v>627</v>
      </c>
      <c r="X157" s="143"/>
      <c r="Y157" s="143"/>
      <c r="Z157" s="73" t="s">
        <v>627</v>
      </c>
      <c r="AA157" s="71" t="s">
        <v>627</v>
      </c>
      <c r="AB157" s="143"/>
      <c r="AC157" s="143"/>
      <c r="AD157" s="73" t="s">
        <v>627</v>
      </c>
      <c r="AE157" s="71" t="s">
        <v>627</v>
      </c>
      <c r="AF157" s="143"/>
      <c r="AG157" s="143"/>
      <c r="AH157" s="73" t="s">
        <v>950</v>
      </c>
      <c r="AI157" s="71" t="s">
        <v>655</v>
      </c>
      <c r="AJ157" s="143"/>
      <c r="AK157" s="143"/>
      <c r="AL157" s="73" t="s">
        <v>951</v>
      </c>
      <c r="AM157" s="71" t="s">
        <v>634</v>
      </c>
      <c r="AN157" s="143"/>
      <c r="AO157" s="143"/>
      <c r="AP157" s="73" t="s">
        <v>627</v>
      </c>
      <c r="AQ157" s="71" t="s">
        <v>627</v>
      </c>
      <c r="AR157" s="143">
        <v>1</v>
      </c>
      <c r="AS157" s="143"/>
      <c r="AT157" s="73" t="s">
        <v>627</v>
      </c>
      <c r="AU157" s="71" t="s">
        <v>627</v>
      </c>
      <c r="AV157" s="143">
        <v>1</v>
      </c>
      <c r="AW157" s="143"/>
      <c r="AX157" s="73" t="s">
        <v>627</v>
      </c>
      <c r="AY157" s="71" t="s">
        <v>627</v>
      </c>
      <c r="AZ157" s="143"/>
      <c r="BA157" s="143"/>
      <c r="BB157" s="73" t="s">
        <v>627</v>
      </c>
      <c r="BC157" s="71" t="s">
        <v>627</v>
      </c>
      <c r="BD157" s="143">
        <v>1</v>
      </c>
      <c r="BE157" s="143"/>
      <c r="BF157" s="73" t="s">
        <v>627</v>
      </c>
      <c r="BG157" s="71" t="s">
        <v>627</v>
      </c>
      <c r="BH157" s="143">
        <v>1</v>
      </c>
      <c r="BI157" s="143"/>
      <c r="BJ157" s="73" t="s">
        <v>627</v>
      </c>
      <c r="BK157" s="71" t="s">
        <v>627</v>
      </c>
      <c r="BL157" s="143"/>
      <c r="BM157" s="143"/>
      <c r="BN157" s="73" t="s">
        <v>627</v>
      </c>
      <c r="BO157" s="71" t="s">
        <v>627</v>
      </c>
      <c r="BP157" s="78"/>
    </row>
    <row r="158" spans="1:68" s="69" customFormat="1" ht="50.1" customHeight="1" x14ac:dyDescent="0.2">
      <c r="C158" s="70"/>
      <c r="D158" s="149" t="s">
        <v>627</v>
      </c>
      <c r="E158" s="73">
        <v>1</v>
      </c>
      <c r="F158" s="148" t="s">
        <v>539</v>
      </c>
      <c r="G158" s="71" t="s">
        <v>952</v>
      </c>
      <c r="H158" s="143" t="s">
        <v>615</v>
      </c>
      <c r="I158" s="73" t="s">
        <v>251</v>
      </c>
      <c r="J158" s="73" t="s">
        <v>627</v>
      </c>
      <c r="K158" s="143" t="s">
        <v>953</v>
      </c>
      <c r="L158" s="74">
        <v>50</v>
      </c>
      <c r="M158" s="144">
        <v>50</v>
      </c>
      <c r="N158" s="76" t="s">
        <v>529</v>
      </c>
      <c r="O158" s="77">
        <v>44378</v>
      </c>
      <c r="P158" s="77">
        <v>44910</v>
      </c>
      <c r="Q158" s="143">
        <v>0</v>
      </c>
      <c r="R158" s="153">
        <v>0</v>
      </c>
      <c r="S158" s="143" t="s">
        <v>627</v>
      </c>
      <c r="T158" s="143"/>
      <c r="U158" s="143"/>
      <c r="V158" s="146" t="s">
        <v>627</v>
      </c>
      <c r="W158" s="71" t="s">
        <v>627</v>
      </c>
      <c r="X158" s="143"/>
      <c r="Y158" s="143"/>
      <c r="Z158" s="73" t="s">
        <v>627</v>
      </c>
      <c r="AA158" s="71" t="s">
        <v>627</v>
      </c>
      <c r="AB158" s="143"/>
      <c r="AC158" s="143"/>
      <c r="AD158" s="73" t="s">
        <v>627</v>
      </c>
      <c r="AE158" s="71" t="s">
        <v>627</v>
      </c>
      <c r="AF158" s="143"/>
      <c r="AG158" s="143"/>
      <c r="AH158" s="73" t="s">
        <v>954</v>
      </c>
      <c r="AI158" s="71" t="s">
        <v>955</v>
      </c>
      <c r="AJ158" s="143"/>
      <c r="AK158" s="143"/>
      <c r="AL158" s="73" t="s">
        <v>627</v>
      </c>
      <c r="AM158" s="71" t="s">
        <v>627</v>
      </c>
      <c r="AN158" s="143"/>
      <c r="AO158" s="143"/>
      <c r="AP158" s="73" t="s">
        <v>627</v>
      </c>
      <c r="AQ158" s="71" t="s">
        <v>627</v>
      </c>
      <c r="AR158" s="143">
        <v>30</v>
      </c>
      <c r="AS158" s="143"/>
      <c r="AT158" s="73" t="s">
        <v>627</v>
      </c>
      <c r="AU158" s="71" t="s">
        <v>627</v>
      </c>
      <c r="AV158" s="143">
        <v>5</v>
      </c>
      <c r="AW158" s="143"/>
      <c r="AX158" s="73" t="s">
        <v>627</v>
      </c>
      <c r="AY158" s="71" t="s">
        <v>627</v>
      </c>
      <c r="AZ158" s="143"/>
      <c r="BA158" s="143"/>
      <c r="BB158" s="73" t="s">
        <v>627</v>
      </c>
      <c r="BC158" s="71" t="s">
        <v>627</v>
      </c>
      <c r="BD158" s="143"/>
      <c r="BE158" s="143"/>
      <c r="BF158" s="73" t="s">
        <v>627</v>
      </c>
      <c r="BG158" s="71" t="s">
        <v>627</v>
      </c>
      <c r="BH158" s="143">
        <v>0</v>
      </c>
      <c r="BI158" s="143"/>
      <c r="BJ158" s="73" t="s">
        <v>627</v>
      </c>
      <c r="BK158" s="71" t="s">
        <v>627</v>
      </c>
      <c r="BL158" s="143">
        <v>15</v>
      </c>
      <c r="BM158" s="143"/>
      <c r="BN158" s="73" t="s">
        <v>627</v>
      </c>
      <c r="BO158" s="71" t="s">
        <v>627</v>
      </c>
      <c r="BP158" s="78"/>
    </row>
    <row r="159" spans="1:68" s="69" customFormat="1" ht="50.1" customHeight="1" x14ac:dyDescent="0.2">
      <c r="C159" s="70"/>
      <c r="D159" s="149" t="s">
        <v>627</v>
      </c>
      <c r="E159" s="73">
        <v>1</v>
      </c>
      <c r="F159" s="148" t="s">
        <v>539</v>
      </c>
      <c r="G159" s="71" t="s">
        <v>956</v>
      </c>
      <c r="H159" s="143" t="s">
        <v>957</v>
      </c>
      <c r="I159" s="73" t="s">
        <v>627</v>
      </c>
      <c r="J159" s="73" t="s">
        <v>627</v>
      </c>
      <c r="K159" s="143" t="s">
        <v>630</v>
      </c>
      <c r="L159" s="74">
        <v>0</v>
      </c>
      <c r="M159" s="144">
        <v>1</v>
      </c>
      <c r="N159" s="76" t="s">
        <v>529</v>
      </c>
      <c r="O159" s="77">
        <v>44805</v>
      </c>
      <c r="P159" s="77">
        <v>44925</v>
      </c>
      <c r="Q159" s="143">
        <v>0</v>
      </c>
      <c r="R159" s="153">
        <v>0</v>
      </c>
      <c r="S159" s="143" t="s">
        <v>627</v>
      </c>
      <c r="T159" s="143">
        <v>0</v>
      </c>
      <c r="U159" s="143">
        <v>0</v>
      </c>
      <c r="V159" s="146" t="s">
        <v>627</v>
      </c>
      <c r="W159" s="71" t="s">
        <v>627</v>
      </c>
      <c r="X159" s="143">
        <v>0</v>
      </c>
      <c r="Y159" s="143">
        <v>0</v>
      </c>
      <c r="Z159" s="73" t="s">
        <v>627</v>
      </c>
      <c r="AA159" s="71" t="s">
        <v>627</v>
      </c>
      <c r="AB159" s="143">
        <v>0</v>
      </c>
      <c r="AC159" s="143">
        <v>0</v>
      </c>
      <c r="AD159" s="73" t="s">
        <v>627</v>
      </c>
      <c r="AE159" s="71" t="s">
        <v>627</v>
      </c>
      <c r="AF159" s="143">
        <v>0</v>
      </c>
      <c r="AG159" s="143">
        <v>0</v>
      </c>
      <c r="AH159" s="73" t="s">
        <v>627</v>
      </c>
      <c r="AI159" s="71" t="s">
        <v>627</v>
      </c>
      <c r="AJ159" s="143">
        <v>0</v>
      </c>
      <c r="AK159" s="143">
        <v>0</v>
      </c>
      <c r="AL159" s="73" t="s">
        <v>627</v>
      </c>
      <c r="AM159" s="71" t="s">
        <v>627</v>
      </c>
      <c r="AN159" s="143">
        <v>0</v>
      </c>
      <c r="AO159" s="143">
        <v>0</v>
      </c>
      <c r="AP159" s="73" t="s">
        <v>627</v>
      </c>
      <c r="AQ159" s="71" t="s">
        <v>627</v>
      </c>
      <c r="AR159" s="143">
        <v>0</v>
      </c>
      <c r="AS159" s="143">
        <v>0</v>
      </c>
      <c r="AT159" s="73" t="s">
        <v>627</v>
      </c>
      <c r="AU159" s="71" t="s">
        <v>627</v>
      </c>
      <c r="AV159" s="143">
        <v>0</v>
      </c>
      <c r="AW159" s="143">
        <v>0</v>
      </c>
      <c r="AX159" s="73" t="s">
        <v>627</v>
      </c>
      <c r="AY159" s="71" t="s">
        <v>627</v>
      </c>
      <c r="AZ159" s="143">
        <v>0</v>
      </c>
      <c r="BA159" s="143">
        <v>0</v>
      </c>
      <c r="BB159" s="73" t="s">
        <v>627</v>
      </c>
      <c r="BC159" s="71" t="s">
        <v>627</v>
      </c>
      <c r="BD159" s="143">
        <v>0</v>
      </c>
      <c r="BE159" s="143">
        <v>0</v>
      </c>
      <c r="BF159" s="73" t="s">
        <v>627</v>
      </c>
      <c r="BG159" s="71" t="s">
        <v>627</v>
      </c>
      <c r="BH159" s="143">
        <v>0</v>
      </c>
      <c r="BI159" s="143">
        <v>0</v>
      </c>
      <c r="BJ159" s="73" t="s">
        <v>627</v>
      </c>
      <c r="BK159" s="71" t="s">
        <v>627</v>
      </c>
      <c r="BL159" s="143">
        <v>1</v>
      </c>
      <c r="BM159" s="143">
        <v>0</v>
      </c>
      <c r="BN159" s="73" t="s">
        <v>627</v>
      </c>
      <c r="BO159" s="71" t="s">
        <v>627</v>
      </c>
      <c r="BP159" s="78"/>
    </row>
    <row r="160" spans="1:68" ht="18.75" x14ac:dyDescent="0.2">
      <c r="C160" s="64"/>
      <c r="D160" s="172"/>
      <c r="E160" s="172"/>
      <c r="F160" s="172"/>
      <c r="G160" s="172"/>
      <c r="H160" s="172"/>
      <c r="I160" s="172"/>
      <c r="J160" s="79">
        <f>SUM(J155:J159)</f>
        <v>0</v>
      </c>
      <c r="K160" s="80"/>
      <c r="L160" s="81">
        <f>SUM(L155:L159)</f>
        <v>50</v>
      </c>
      <c r="M160" s="82"/>
      <c r="N160" s="83"/>
      <c r="O160" s="84"/>
      <c r="P160" s="84"/>
      <c r="Q160" s="82">
        <f>SUM(Q155:Q159)</f>
        <v>1</v>
      </c>
      <c r="R160" s="156">
        <f>AVERAGE(R155:R159)</f>
        <v>20</v>
      </c>
      <c r="S160" s="82">
        <f>SUM(S155:S159)</f>
        <v>0</v>
      </c>
      <c r="T160" s="79">
        <f>SUM(T155:T159)</f>
        <v>0</v>
      </c>
      <c r="U160" s="79">
        <f>SUM(U155:U159)</f>
        <v>0</v>
      </c>
      <c r="V160" s="85"/>
      <c r="W160" s="86"/>
      <c r="X160" s="79">
        <f>SUM(X155:X159)</f>
        <v>0</v>
      </c>
      <c r="Y160" s="79">
        <f>SUM(Y155:Y159)</f>
        <v>0</v>
      </c>
      <c r="Z160" s="85"/>
      <c r="AA160" s="86"/>
      <c r="AB160" s="79">
        <f>SUM(AB155:AB159)</f>
        <v>1</v>
      </c>
      <c r="AC160" s="79">
        <f>SUM(AC155:AC159)</f>
        <v>1</v>
      </c>
      <c r="AD160" s="85"/>
      <c r="AE160" s="86"/>
      <c r="AF160" s="79">
        <f>SUM(AF155:AF159)</f>
        <v>0</v>
      </c>
      <c r="AG160" s="79">
        <f>SUM(AG155:AG159)</f>
        <v>0</v>
      </c>
      <c r="AH160" s="85"/>
      <c r="AI160" s="86"/>
      <c r="AJ160" s="79">
        <f>SUM(AJ155:AJ159)</f>
        <v>0</v>
      </c>
      <c r="AK160" s="79">
        <f>SUM(AK155:AK159)</f>
        <v>0</v>
      </c>
      <c r="AL160" s="85"/>
      <c r="AM160" s="86"/>
      <c r="AN160" s="79">
        <f>SUM(AN155:AN159)</f>
        <v>0</v>
      </c>
      <c r="AO160" s="79">
        <f>SUM(AO155:AO159)</f>
        <v>0</v>
      </c>
      <c r="AP160" s="85"/>
      <c r="AQ160" s="86"/>
      <c r="AR160" s="79">
        <f>SUM(AR155:AR159)</f>
        <v>31</v>
      </c>
      <c r="AS160" s="79">
        <f>SUM(AS155:AS159)</f>
        <v>0</v>
      </c>
      <c r="AT160" s="85"/>
      <c r="AU160" s="86"/>
      <c r="AV160" s="79">
        <f>SUM(AV155:AV159)</f>
        <v>6</v>
      </c>
      <c r="AW160" s="79">
        <f>SUM(AW155:AW159)</f>
        <v>0</v>
      </c>
      <c r="AX160" s="85"/>
      <c r="AY160" s="86"/>
      <c r="AZ160" s="79">
        <f>SUM(AZ155:AZ159)</f>
        <v>1</v>
      </c>
      <c r="BA160" s="79">
        <f t="shared" ref="BA160:BD160" si="21">SUM(BA155:BA159)</f>
        <v>0</v>
      </c>
      <c r="BB160" s="79">
        <f t="shared" si="21"/>
        <v>0</v>
      </c>
      <c r="BC160" s="79">
        <f t="shared" si="21"/>
        <v>0</v>
      </c>
      <c r="BD160" s="79">
        <f t="shared" si="21"/>
        <v>1</v>
      </c>
      <c r="BE160" s="79">
        <f>SUM(BE155:BE159)</f>
        <v>0</v>
      </c>
      <c r="BF160" s="85"/>
      <c r="BG160" s="86"/>
      <c r="BH160" s="79">
        <f>SUM(BH155:BH159)</f>
        <v>1</v>
      </c>
      <c r="BI160" s="79">
        <f>SUM(BI155:BI159)</f>
        <v>0</v>
      </c>
      <c r="BJ160" s="85"/>
      <c r="BK160" s="86"/>
      <c r="BL160" s="79">
        <f>SUM(BL155:BL159)</f>
        <v>16</v>
      </c>
      <c r="BM160" s="79">
        <f>SUM(BM155:BM159)</f>
        <v>0</v>
      </c>
      <c r="BN160" s="85"/>
      <c r="BO160" s="86"/>
      <c r="BP160" s="50"/>
    </row>
    <row r="161" spans="2:68" ht="60" x14ac:dyDescent="0.2">
      <c r="B161" s="41"/>
      <c r="C161" s="49"/>
      <c r="D161" s="122"/>
      <c r="E161" s="34"/>
      <c r="F161" s="142" t="s">
        <v>958</v>
      </c>
      <c r="G161" s="128"/>
      <c r="H161" s="52"/>
      <c r="I161" s="52"/>
      <c r="J161" s="52"/>
      <c r="K161" s="52"/>
      <c r="L161" s="134"/>
      <c r="M161" s="52"/>
      <c r="N161" s="124"/>
      <c r="O161" s="107"/>
      <c r="P161" s="107"/>
      <c r="Q161" s="107"/>
      <c r="R161" s="107"/>
      <c r="S161" s="107"/>
      <c r="T161" s="108"/>
      <c r="U161" s="108"/>
      <c r="V161" s="108"/>
      <c r="W161" s="109"/>
      <c r="X161" s="108"/>
      <c r="Y161" s="108"/>
      <c r="Z161" s="108"/>
      <c r="AA161" s="109"/>
      <c r="AB161" s="108"/>
      <c r="AC161" s="108"/>
      <c r="AD161" s="108"/>
      <c r="AE161" s="109"/>
      <c r="AF161" s="108"/>
      <c r="AG161" s="108"/>
      <c r="AH161" s="108"/>
      <c r="AI161" s="109"/>
      <c r="AJ161" s="108"/>
      <c r="AK161" s="108"/>
      <c r="AL161" s="108"/>
      <c r="AM161" s="109"/>
      <c r="AN161" s="108"/>
      <c r="AO161" s="108"/>
      <c r="AP161" s="108"/>
      <c r="AQ161" s="109"/>
      <c r="AR161" s="108"/>
      <c r="AS161" s="108"/>
      <c r="AT161" s="108"/>
      <c r="AU161" s="109"/>
      <c r="AV161" s="108"/>
      <c r="AW161" s="108"/>
      <c r="AX161" s="108"/>
      <c r="AY161" s="109"/>
      <c r="AZ161" s="108"/>
      <c r="BA161" s="108"/>
      <c r="BB161" s="108"/>
      <c r="BC161" s="109"/>
      <c r="BD161" s="110"/>
      <c r="BE161" s="108"/>
      <c r="BF161" s="108"/>
      <c r="BG161" s="109"/>
      <c r="BH161" s="108"/>
      <c r="BI161" s="108"/>
      <c r="BJ161" s="108"/>
      <c r="BK161" s="109"/>
      <c r="BL161" s="108"/>
      <c r="BM161" s="108"/>
      <c r="BN161" s="108"/>
      <c r="BO161" s="109"/>
      <c r="BP161" s="48"/>
    </row>
    <row r="162" spans="2:68" x14ac:dyDescent="0.2">
      <c r="C162" s="108"/>
      <c r="D162" s="138"/>
      <c r="E162" s="51"/>
      <c r="F162" s="57"/>
      <c r="H162" s="51"/>
      <c r="I162" s="51"/>
      <c r="J162" s="51"/>
      <c r="K162" s="51"/>
      <c r="M162" s="57"/>
      <c r="N162" s="139"/>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7"/>
      <c r="AS162" s="57"/>
      <c r="AT162" s="57"/>
      <c r="AU162" s="51"/>
      <c r="AV162" s="57"/>
      <c r="AW162" s="57"/>
      <c r="AX162" s="57"/>
      <c r="AY162" s="51"/>
      <c r="AZ162" s="57"/>
      <c r="BA162" s="57"/>
      <c r="BB162" s="57"/>
      <c r="BC162" s="51"/>
      <c r="BD162" s="140"/>
      <c r="BE162" s="57"/>
      <c r="BF162" s="57"/>
      <c r="BG162" s="51"/>
      <c r="BH162" s="57"/>
      <c r="BI162" s="57"/>
      <c r="BJ162" s="57"/>
      <c r="BK162" s="51"/>
      <c r="BL162" s="57"/>
      <c r="BM162" s="57"/>
      <c r="BN162" s="57"/>
      <c r="BO162" s="51"/>
      <c r="BP162" s="50"/>
    </row>
    <row r="163" spans="2:68" x14ac:dyDescent="0.2">
      <c r="C163" s="108"/>
      <c r="D163" s="138"/>
      <c r="E163" s="51"/>
      <c r="F163" s="57"/>
      <c r="H163" s="51"/>
      <c r="I163" s="51"/>
      <c r="J163" s="51"/>
      <c r="K163" s="51"/>
      <c r="M163" s="57"/>
      <c r="N163" s="139"/>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7"/>
      <c r="AS163" s="57"/>
      <c r="AT163" s="57"/>
      <c r="AU163" s="51"/>
      <c r="AV163" s="57"/>
      <c r="AW163" s="57"/>
      <c r="AX163" s="57"/>
      <c r="AY163" s="51"/>
      <c r="AZ163" s="57"/>
      <c r="BA163" s="57"/>
      <c r="BB163" s="57"/>
      <c r="BC163" s="51"/>
      <c r="BD163" s="140"/>
      <c r="BE163" s="57"/>
      <c r="BF163" s="57"/>
      <c r="BG163" s="51"/>
      <c r="BH163" s="57"/>
      <c r="BI163" s="57"/>
      <c r="BJ163" s="57"/>
      <c r="BK163" s="51"/>
      <c r="BL163" s="57"/>
      <c r="BM163" s="57"/>
      <c r="BN163" s="57"/>
      <c r="BO163" s="51"/>
      <c r="BP163" s="50"/>
    </row>
    <row r="164" spans="2:68" x14ac:dyDescent="0.2">
      <c r="C164" s="108"/>
      <c r="D164" s="138"/>
      <c r="E164" s="51"/>
      <c r="F164" s="57"/>
      <c r="H164" s="51"/>
      <c r="I164" s="51"/>
      <c r="J164" s="51"/>
      <c r="K164" s="51"/>
      <c r="M164" s="57"/>
      <c r="N164" s="139"/>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7"/>
      <c r="AS164" s="57"/>
      <c r="AT164" s="57"/>
      <c r="AU164" s="51"/>
      <c r="AV164" s="57"/>
      <c r="AW164" s="57"/>
      <c r="AX164" s="57"/>
      <c r="AY164" s="51"/>
      <c r="AZ164" s="57"/>
      <c r="BA164" s="57"/>
      <c r="BB164" s="57"/>
      <c r="BC164" s="51"/>
      <c r="BD164" s="140"/>
      <c r="BE164" s="57"/>
      <c r="BF164" s="57"/>
      <c r="BG164" s="51"/>
      <c r="BH164" s="57"/>
      <c r="BI164" s="57"/>
      <c r="BJ164" s="57"/>
      <c r="BK164" s="51"/>
      <c r="BL164" s="57"/>
      <c r="BM164" s="57"/>
      <c r="BN164" s="57"/>
      <c r="BO164" s="51"/>
      <c r="BP164" s="50"/>
    </row>
    <row r="165" spans="2:68" x14ac:dyDescent="0.2">
      <c r="C165" s="108"/>
      <c r="D165" s="138"/>
      <c r="E165" s="51"/>
      <c r="F165" s="57"/>
      <c r="H165" s="51"/>
      <c r="I165" s="51"/>
      <c r="J165" s="51"/>
      <c r="K165" s="51"/>
      <c r="M165" s="57"/>
      <c r="N165" s="139"/>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7"/>
      <c r="AS165" s="57"/>
      <c r="AT165" s="57"/>
      <c r="AU165" s="51"/>
      <c r="AV165" s="57"/>
      <c r="AW165" s="57"/>
      <c r="AX165" s="57"/>
      <c r="AY165" s="51"/>
      <c r="AZ165" s="57"/>
      <c r="BA165" s="57"/>
      <c r="BB165" s="57"/>
      <c r="BC165" s="51"/>
      <c r="BD165" s="140"/>
      <c r="BE165" s="57"/>
      <c r="BF165" s="57"/>
      <c r="BG165" s="51"/>
      <c r="BH165" s="57"/>
      <c r="BI165" s="57"/>
      <c r="BJ165" s="57"/>
      <c r="BK165" s="51"/>
      <c r="BL165" s="57"/>
      <c r="BM165" s="57"/>
      <c r="BN165" s="57"/>
      <c r="BO165" s="51"/>
      <c r="BP165" s="50"/>
    </row>
    <row r="166" spans="2:68" x14ac:dyDescent="0.2">
      <c r="C166" s="108"/>
      <c r="D166" s="138"/>
      <c r="E166" s="51"/>
      <c r="F166" s="57"/>
      <c r="H166" s="51"/>
      <c r="I166" s="51"/>
      <c r="J166" s="51"/>
      <c r="K166" s="51"/>
      <c r="M166" s="57"/>
      <c r="N166" s="139"/>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7"/>
      <c r="AS166" s="57"/>
      <c r="AT166" s="57"/>
      <c r="AU166" s="51"/>
      <c r="AV166" s="57"/>
      <c r="AW166" s="57"/>
      <c r="AX166" s="57"/>
      <c r="AY166" s="51"/>
      <c r="AZ166" s="57"/>
      <c r="BA166" s="57"/>
      <c r="BB166" s="57"/>
      <c r="BC166" s="51"/>
      <c r="BD166" s="140"/>
      <c r="BE166" s="57"/>
      <c r="BF166" s="57"/>
      <c r="BG166" s="51"/>
      <c r="BH166" s="57"/>
      <c r="BI166" s="57"/>
      <c r="BJ166" s="57"/>
      <c r="BK166" s="51"/>
      <c r="BL166" s="57"/>
      <c r="BM166" s="57"/>
      <c r="BN166" s="57"/>
      <c r="BO166" s="51"/>
      <c r="BP166" s="50"/>
    </row>
    <row r="167" spans="2:68" x14ac:dyDescent="0.2">
      <c r="C167" s="108"/>
      <c r="D167" s="138"/>
      <c r="E167" s="51"/>
      <c r="F167" s="57"/>
      <c r="H167" s="51"/>
      <c r="I167" s="51"/>
      <c r="J167" s="51"/>
      <c r="K167" s="51"/>
      <c r="M167" s="57"/>
      <c r="N167" s="139"/>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7"/>
      <c r="AS167" s="57"/>
      <c r="AT167" s="57"/>
      <c r="AU167" s="51"/>
      <c r="AV167" s="57"/>
      <c r="AW167" s="57"/>
      <c r="AX167" s="57"/>
      <c r="AY167" s="51"/>
      <c r="AZ167" s="57"/>
      <c r="BA167" s="57"/>
      <c r="BB167" s="57"/>
      <c r="BC167" s="51"/>
      <c r="BD167" s="140"/>
      <c r="BE167" s="57"/>
      <c r="BF167" s="57"/>
      <c r="BG167" s="51"/>
      <c r="BH167" s="57"/>
      <c r="BI167" s="57"/>
      <c r="BJ167" s="57"/>
      <c r="BK167" s="51"/>
      <c r="BL167" s="57"/>
      <c r="BM167" s="57"/>
      <c r="BN167" s="57"/>
      <c r="BO167" s="51"/>
      <c r="BP167" s="50"/>
    </row>
    <row r="168" spans="2:68" x14ac:dyDescent="0.2">
      <c r="C168" s="108"/>
      <c r="D168" s="138"/>
      <c r="E168" s="51"/>
      <c r="F168" s="57"/>
      <c r="H168" s="51"/>
      <c r="I168" s="51"/>
      <c r="J168" s="51"/>
      <c r="K168" s="51"/>
      <c r="M168" s="57"/>
      <c r="N168" s="139"/>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7"/>
      <c r="AS168" s="57"/>
      <c r="AT168" s="57"/>
      <c r="AU168" s="51"/>
      <c r="AV168" s="57"/>
      <c r="AW168" s="57"/>
      <c r="AX168" s="57"/>
      <c r="AY168" s="51"/>
      <c r="AZ168" s="57"/>
      <c r="BA168" s="57"/>
      <c r="BB168" s="57"/>
      <c r="BC168" s="51"/>
      <c r="BD168" s="140"/>
      <c r="BE168" s="57"/>
      <c r="BF168" s="57"/>
      <c r="BG168" s="51"/>
      <c r="BH168" s="57"/>
      <c r="BI168" s="57"/>
      <c r="BJ168" s="57"/>
      <c r="BK168" s="51"/>
      <c r="BL168" s="57"/>
      <c r="BM168" s="57"/>
      <c r="BN168" s="57"/>
      <c r="BO168" s="51"/>
      <c r="BP168" s="50"/>
    </row>
    <row r="169" spans="2:68" x14ac:dyDescent="0.2">
      <c r="C169" s="108"/>
      <c r="D169" s="138"/>
      <c r="E169" s="51"/>
      <c r="F169" s="57"/>
      <c r="H169" s="51"/>
      <c r="I169" s="51"/>
      <c r="J169" s="51"/>
      <c r="K169" s="51"/>
      <c r="M169" s="57"/>
      <c r="N169" s="139"/>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7"/>
      <c r="AS169" s="57"/>
      <c r="AT169" s="57"/>
      <c r="AU169" s="51"/>
      <c r="AV169" s="57"/>
      <c r="AW169" s="57"/>
      <c r="AX169" s="57"/>
      <c r="AY169" s="51"/>
      <c r="AZ169" s="57"/>
      <c r="BA169" s="57"/>
      <c r="BB169" s="57"/>
      <c r="BC169" s="51"/>
      <c r="BD169" s="140"/>
      <c r="BE169" s="57"/>
      <c r="BF169" s="57"/>
      <c r="BG169" s="51"/>
      <c r="BH169" s="57"/>
      <c r="BI169" s="57"/>
      <c r="BJ169" s="57"/>
      <c r="BK169" s="51"/>
      <c r="BL169" s="57"/>
      <c r="BM169" s="57"/>
      <c r="BN169" s="57"/>
      <c r="BO169" s="51"/>
      <c r="BP169" s="50"/>
    </row>
    <row r="170" spans="2:68" x14ac:dyDescent="0.2">
      <c r="C170" s="108"/>
      <c r="D170" s="138"/>
      <c r="E170" s="51"/>
      <c r="F170" s="57"/>
      <c r="H170" s="51"/>
      <c r="I170" s="51"/>
      <c r="J170" s="51"/>
      <c r="K170" s="51"/>
      <c r="M170" s="57"/>
      <c r="N170" s="139"/>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7"/>
      <c r="AS170" s="57"/>
      <c r="AT170" s="57"/>
      <c r="AU170" s="51"/>
      <c r="AV170" s="57"/>
      <c r="AW170" s="57"/>
      <c r="AX170" s="57"/>
      <c r="AY170" s="51"/>
      <c r="AZ170" s="57"/>
      <c r="BA170" s="57"/>
      <c r="BB170" s="57"/>
      <c r="BC170" s="51"/>
      <c r="BD170" s="140"/>
      <c r="BE170" s="57"/>
      <c r="BF170" s="57"/>
      <c r="BG170" s="51"/>
      <c r="BH170" s="57"/>
      <c r="BI170" s="57"/>
      <c r="BJ170" s="57"/>
      <c r="BK170" s="51"/>
      <c r="BL170" s="57"/>
      <c r="BM170" s="57"/>
      <c r="BN170" s="57"/>
      <c r="BO170" s="51"/>
      <c r="BP170" s="50"/>
    </row>
    <row r="171" spans="2:68" x14ac:dyDescent="0.2">
      <c r="C171" s="108"/>
      <c r="D171" s="138"/>
      <c r="E171" s="51"/>
      <c r="F171" s="57"/>
      <c r="H171" s="51"/>
      <c r="I171" s="51"/>
      <c r="J171" s="51"/>
      <c r="K171" s="51"/>
      <c r="M171" s="57"/>
      <c r="N171" s="139"/>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7"/>
      <c r="AS171" s="57"/>
      <c r="AT171" s="57"/>
      <c r="AU171" s="51"/>
      <c r="AV171" s="57"/>
      <c r="AW171" s="57"/>
      <c r="AX171" s="57"/>
      <c r="AY171" s="51"/>
      <c r="AZ171" s="57"/>
      <c r="BA171" s="57"/>
      <c r="BB171" s="57"/>
      <c r="BC171" s="51"/>
      <c r="BD171" s="140"/>
      <c r="BE171" s="57"/>
      <c r="BF171" s="57"/>
      <c r="BG171" s="51"/>
      <c r="BH171" s="57"/>
      <c r="BI171" s="57"/>
      <c r="BJ171" s="57"/>
      <c r="BK171" s="51"/>
      <c r="BL171" s="57"/>
      <c r="BM171" s="57"/>
      <c r="BN171" s="57"/>
      <c r="BO171" s="51"/>
      <c r="BP171" s="50"/>
    </row>
    <row r="172" spans="2:68" x14ac:dyDescent="0.2">
      <c r="C172" s="108"/>
      <c r="D172" s="138"/>
      <c r="E172" s="51"/>
      <c r="F172" s="57"/>
      <c r="H172" s="51"/>
      <c r="I172" s="51"/>
      <c r="J172" s="51"/>
      <c r="K172" s="51"/>
      <c r="M172" s="57"/>
      <c r="N172" s="139"/>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7"/>
      <c r="AS172" s="57"/>
      <c r="AT172" s="57"/>
      <c r="AU172" s="51"/>
      <c r="AV172" s="57"/>
      <c r="AW172" s="57"/>
      <c r="AX172" s="57"/>
      <c r="AY172" s="51"/>
      <c r="AZ172" s="57"/>
      <c r="BA172" s="57"/>
      <c r="BB172" s="57"/>
      <c r="BC172" s="51"/>
      <c r="BD172" s="140"/>
      <c r="BE172" s="57"/>
      <c r="BF172" s="57"/>
      <c r="BG172" s="51"/>
      <c r="BH172" s="57"/>
      <c r="BI172" s="57"/>
      <c r="BJ172" s="57"/>
      <c r="BK172" s="51"/>
      <c r="BL172" s="57"/>
      <c r="BM172" s="57"/>
      <c r="BN172" s="57"/>
      <c r="BO172" s="51"/>
      <c r="BP172" s="50"/>
    </row>
    <row r="173" spans="2:68" x14ac:dyDescent="0.2">
      <c r="C173" s="108"/>
      <c r="D173" s="138"/>
      <c r="E173" s="51"/>
      <c r="F173" s="57"/>
      <c r="H173" s="51"/>
      <c r="I173" s="51"/>
      <c r="J173" s="51"/>
      <c r="K173" s="51"/>
      <c r="M173" s="57"/>
      <c r="N173" s="139"/>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7"/>
      <c r="AS173" s="57"/>
      <c r="AT173" s="57"/>
      <c r="AU173" s="51"/>
      <c r="AV173" s="57"/>
      <c r="AW173" s="57"/>
      <c r="AX173" s="57"/>
      <c r="AY173" s="51"/>
      <c r="AZ173" s="57"/>
      <c r="BA173" s="57"/>
      <c r="BB173" s="57"/>
      <c r="BC173" s="51"/>
      <c r="BD173" s="140"/>
      <c r="BE173" s="57"/>
      <c r="BF173" s="57"/>
      <c r="BG173" s="51"/>
      <c r="BH173" s="57"/>
      <c r="BI173" s="57"/>
      <c r="BJ173" s="57"/>
      <c r="BK173" s="51"/>
      <c r="BL173" s="57"/>
      <c r="BM173" s="57"/>
      <c r="BN173" s="57"/>
      <c r="BO173" s="51"/>
      <c r="BP173" s="50"/>
    </row>
    <row r="174" spans="2:68" x14ac:dyDescent="0.2">
      <c r="C174" s="108"/>
      <c r="D174" s="138"/>
      <c r="E174" s="51"/>
      <c r="F174" s="57"/>
      <c r="H174" s="51"/>
      <c r="I174" s="51"/>
      <c r="J174" s="51"/>
      <c r="K174" s="51"/>
      <c r="M174" s="57"/>
      <c r="N174" s="139"/>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7"/>
      <c r="AS174" s="57"/>
      <c r="AT174" s="57"/>
      <c r="AU174" s="51"/>
      <c r="AV174" s="57"/>
      <c r="AW174" s="57"/>
      <c r="AX174" s="57"/>
      <c r="AY174" s="51"/>
      <c r="AZ174" s="57"/>
      <c r="BA174" s="57"/>
      <c r="BB174" s="57"/>
      <c r="BC174" s="51"/>
      <c r="BD174" s="140"/>
      <c r="BE174" s="57"/>
      <c r="BF174" s="57"/>
      <c r="BG174" s="51"/>
      <c r="BH174" s="57"/>
      <c r="BI174" s="57"/>
      <c r="BJ174" s="57"/>
      <c r="BK174" s="51"/>
      <c r="BL174" s="57"/>
      <c r="BM174" s="57"/>
      <c r="BN174" s="57"/>
      <c r="BO174" s="51"/>
      <c r="BP174" s="50"/>
    </row>
    <row r="175" spans="2:68" x14ac:dyDescent="0.2">
      <c r="C175" s="108"/>
      <c r="D175" s="138"/>
      <c r="E175" s="51"/>
      <c r="F175" s="57"/>
      <c r="H175" s="51"/>
      <c r="I175" s="51"/>
      <c r="J175" s="51"/>
      <c r="K175" s="51"/>
      <c r="M175" s="57"/>
      <c r="N175" s="139"/>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7"/>
      <c r="AS175" s="57"/>
      <c r="AT175" s="57"/>
      <c r="AU175" s="51"/>
      <c r="AV175" s="57"/>
      <c r="AW175" s="57"/>
      <c r="AX175" s="57"/>
      <c r="AY175" s="51"/>
      <c r="AZ175" s="57"/>
      <c r="BA175" s="57"/>
      <c r="BB175" s="57"/>
      <c r="BC175" s="51"/>
      <c r="BD175" s="140"/>
      <c r="BE175" s="57"/>
      <c r="BF175" s="57"/>
      <c r="BG175" s="51"/>
      <c r="BH175" s="57"/>
      <c r="BI175" s="57"/>
      <c r="BJ175" s="57"/>
      <c r="BK175" s="51"/>
      <c r="BL175" s="57"/>
      <c r="BM175" s="57"/>
      <c r="BN175" s="57"/>
      <c r="BO175" s="51"/>
      <c r="BP175" s="50"/>
    </row>
    <row r="176" spans="2:68" x14ac:dyDescent="0.2">
      <c r="C176" s="108"/>
      <c r="D176" s="138"/>
      <c r="E176" s="51"/>
      <c r="F176" s="57"/>
      <c r="H176" s="51"/>
      <c r="I176" s="51"/>
      <c r="J176" s="51"/>
      <c r="K176" s="51"/>
      <c r="M176" s="57"/>
      <c r="N176" s="139"/>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7"/>
      <c r="AS176" s="57"/>
      <c r="AT176" s="57"/>
      <c r="AU176" s="51"/>
      <c r="AV176" s="57"/>
      <c r="AW176" s="57"/>
      <c r="AX176" s="57"/>
      <c r="AY176" s="51"/>
      <c r="AZ176" s="57"/>
      <c r="BA176" s="57"/>
      <c r="BB176" s="57"/>
      <c r="BC176" s="51"/>
      <c r="BD176" s="140"/>
      <c r="BE176" s="57"/>
      <c r="BF176" s="57"/>
      <c r="BG176" s="51"/>
      <c r="BH176" s="57"/>
      <c r="BI176" s="57"/>
      <c r="BJ176" s="57"/>
      <c r="BK176" s="51"/>
      <c r="BL176" s="57"/>
      <c r="BM176" s="57"/>
      <c r="BN176" s="57"/>
      <c r="BO176" s="51"/>
      <c r="BP176" s="50"/>
    </row>
    <row r="177" spans="3:68" x14ac:dyDescent="0.2">
      <c r="C177" s="108"/>
      <c r="D177" s="138"/>
      <c r="E177" s="51"/>
      <c r="F177" s="57"/>
      <c r="H177" s="51"/>
      <c r="I177" s="51"/>
      <c r="J177" s="51"/>
      <c r="K177" s="51"/>
      <c r="M177" s="57"/>
      <c r="N177" s="139"/>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7"/>
      <c r="AS177" s="57"/>
      <c r="AT177" s="57"/>
      <c r="AU177" s="51"/>
      <c r="AV177" s="57"/>
      <c r="AW177" s="57"/>
      <c r="AX177" s="57"/>
      <c r="AY177" s="51"/>
      <c r="AZ177" s="57"/>
      <c r="BA177" s="57"/>
      <c r="BB177" s="57"/>
      <c r="BC177" s="51"/>
      <c r="BD177" s="140"/>
      <c r="BE177" s="57"/>
      <c r="BF177" s="57"/>
      <c r="BG177" s="51"/>
      <c r="BH177" s="57"/>
      <c r="BI177" s="57"/>
      <c r="BJ177" s="57"/>
      <c r="BK177" s="51"/>
      <c r="BL177" s="57"/>
      <c r="BM177" s="57"/>
      <c r="BN177" s="57"/>
      <c r="BO177" s="51"/>
      <c r="BP177" s="50"/>
    </row>
    <row r="178" spans="3:68" x14ac:dyDescent="0.2">
      <c r="C178" s="108"/>
      <c r="D178" s="138"/>
      <c r="E178" s="51"/>
      <c r="F178" s="57"/>
      <c r="H178" s="51"/>
      <c r="I178" s="51"/>
      <c r="J178" s="51"/>
      <c r="K178" s="51"/>
      <c r="M178" s="57"/>
      <c r="N178" s="139"/>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7"/>
      <c r="AS178" s="57"/>
      <c r="AT178" s="57"/>
      <c r="AU178" s="51"/>
      <c r="AV178" s="57"/>
      <c r="AW178" s="57"/>
      <c r="AX178" s="57"/>
      <c r="AY178" s="51"/>
      <c r="AZ178" s="57"/>
      <c r="BA178" s="57"/>
      <c r="BB178" s="57"/>
      <c r="BC178" s="51"/>
      <c r="BD178" s="140"/>
      <c r="BE178" s="57"/>
      <c r="BF178" s="57"/>
      <c r="BG178" s="51"/>
      <c r="BH178" s="57"/>
      <c r="BI178" s="57"/>
      <c r="BJ178" s="57"/>
      <c r="BK178" s="51"/>
      <c r="BL178" s="57"/>
      <c r="BM178" s="57"/>
      <c r="BN178" s="57"/>
      <c r="BO178" s="51"/>
      <c r="BP178" s="50"/>
    </row>
    <row r="179" spans="3:68" x14ac:dyDescent="0.2">
      <c r="C179" s="108"/>
      <c r="D179" s="138"/>
      <c r="E179" s="51"/>
      <c r="F179" s="57"/>
      <c r="H179" s="51"/>
      <c r="I179" s="51"/>
      <c r="J179" s="51"/>
      <c r="K179" s="51"/>
      <c r="M179" s="57"/>
      <c r="N179" s="139"/>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7"/>
      <c r="AS179" s="57"/>
      <c r="AT179" s="57"/>
      <c r="AU179" s="51"/>
      <c r="AV179" s="57"/>
      <c r="AW179" s="57"/>
      <c r="AX179" s="57"/>
      <c r="AY179" s="51"/>
      <c r="AZ179" s="57"/>
      <c r="BA179" s="57"/>
      <c r="BB179" s="57"/>
      <c r="BC179" s="51"/>
      <c r="BD179" s="140"/>
      <c r="BE179" s="57"/>
      <c r="BF179" s="57"/>
      <c r="BG179" s="51"/>
      <c r="BH179" s="57"/>
      <c r="BI179" s="57"/>
      <c r="BJ179" s="57"/>
      <c r="BK179" s="51"/>
      <c r="BL179" s="57"/>
      <c r="BM179" s="57"/>
      <c r="BN179" s="57"/>
      <c r="BO179" s="51"/>
      <c r="BP179" s="50"/>
    </row>
    <row r="180" spans="3:68" x14ac:dyDescent="0.2">
      <c r="C180" s="108"/>
      <c r="D180" s="138"/>
      <c r="E180" s="51"/>
      <c r="F180" s="57"/>
      <c r="H180" s="51"/>
      <c r="I180" s="51"/>
      <c r="J180" s="51"/>
      <c r="K180" s="51"/>
      <c r="M180" s="57"/>
      <c r="N180" s="139"/>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7"/>
      <c r="AS180" s="57"/>
      <c r="AT180" s="57"/>
      <c r="AU180" s="51"/>
      <c r="AV180" s="57"/>
      <c r="AW180" s="57"/>
      <c r="AX180" s="57"/>
      <c r="AY180" s="51"/>
      <c r="AZ180" s="57"/>
      <c r="BA180" s="57"/>
      <c r="BB180" s="57"/>
      <c r="BC180" s="51"/>
      <c r="BD180" s="140"/>
      <c r="BE180" s="57"/>
      <c r="BF180" s="57"/>
      <c r="BG180" s="51"/>
      <c r="BH180" s="57"/>
      <c r="BI180" s="57"/>
      <c r="BJ180" s="57"/>
      <c r="BK180" s="51"/>
      <c r="BL180" s="57"/>
      <c r="BM180" s="57"/>
      <c r="BN180" s="57"/>
      <c r="BO180" s="51"/>
      <c r="BP180" s="50"/>
    </row>
    <row r="181" spans="3:68" x14ac:dyDescent="0.2">
      <c r="C181" s="108"/>
      <c r="D181" s="138"/>
      <c r="E181" s="51"/>
      <c r="F181" s="57"/>
      <c r="H181" s="51"/>
      <c r="I181" s="51"/>
      <c r="J181" s="51"/>
      <c r="K181" s="51"/>
      <c r="M181" s="57"/>
      <c r="N181" s="139"/>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7"/>
      <c r="AS181" s="57"/>
      <c r="AT181" s="57"/>
      <c r="AU181" s="51"/>
      <c r="AV181" s="57"/>
      <c r="AW181" s="57"/>
      <c r="AX181" s="57"/>
      <c r="AY181" s="51"/>
      <c r="AZ181" s="57"/>
      <c r="BA181" s="57"/>
      <c r="BB181" s="57"/>
      <c r="BC181" s="51"/>
      <c r="BD181" s="140"/>
      <c r="BE181" s="57"/>
      <c r="BF181" s="57"/>
      <c r="BG181" s="51"/>
      <c r="BH181" s="57"/>
      <c r="BI181" s="57"/>
      <c r="BJ181" s="57"/>
      <c r="BK181" s="51"/>
      <c r="BL181" s="57"/>
      <c r="BM181" s="57"/>
      <c r="BN181" s="57"/>
      <c r="BO181" s="51"/>
      <c r="BP181" s="50"/>
    </row>
    <row r="182" spans="3:68" x14ac:dyDescent="0.2">
      <c r="C182" s="108"/>
      <c r="D182" s="138"/>
      <c r="E182" s="51"/>
      <c r="F182" s="57"/>
      <c r="H182" s="51"/>
      <c r="I182" s="51"/>
      <c r="J182" s="51"/>
      <c r="K182" s="51"/>
      <c r="M182" s="57"/>
      <c r="N182" s="139"/>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7"/>
      <c r="AS182" s="57"/>
      <c r="AT182" s="57"/>
      <c r="AU182" s="51"/>
      <c r="AV182" s="57"/>
      <c r="AW182" s="57"/>
      <c r="AX182" s="57"/>
      <c r="AY182" s="51"/>
      <c r="AZ182" s="57"/>
      <c r="BA182" s="57"/>
      <c r="BB182" s="57"/>
      <c r="BC182" s="51"/>
      <c r="BD182" s="140"/>
      <c r="BE182" s="57"/>
      <c r="BF182" s="57"/>
      <c r="BG182" s="51"/>
      <c r="BH182" s="57"/>
      <c r="BI182" s="57"/>
      <c r="BJ182" s="57"/>
      <c r="BK182" s="51"/>
      <c r="BL182" s="57"/>
      <c r="BM182" s="57"/>
      <c r="BN182" s="57"/>
      <c r="BO182" s="51"/>
      <c r="BP182" s="50"/>
    </row>
    <row r="183" spans="3:68" x14ac:dyDescent="0.2">
      <c r="C183" s="108"/>
      <c r="D183" s="138"/>
      <c r="E183" s="51"/>
      <c r="F183" s="57"/>
      <c r="H183" s="51"/>
      <c r="I183" s="51"/>
      <c r="J183" s="51"/>
      <c r="K183" s="51"/>
      <c r="M183" s="57"/>
      <c r="N183" s="139"/>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7"/>
      <c r="AS183" s="57"/>
      <c r="AT183" s="57"/>
      <c r="AU183" s="51"/>
      <c r="AV183" s="57"/>
      <c r="AW183" s="57"/>
      <c r="AX183" s="57"/>
      <c r="AY183" s="51"/>
      <c r="AZ183" s="57"/>
      <c r="BA183" s="57"/>
      <c r="BB183" s="57"/>
      <c r="BC183" s="51"/>
      <c r="BD183" s="140"/>
      <c r="BE183" s="57"/>
      <c r="BF183" s="57"/>
      <c r="BG183" s="51"/>
      <c r="BH183" s="57"/>
      <c r="BI183" s="57"/>
      <c r="BJ183" s="57"/>
      <c r="BK183" s="51"/>
      <c r="BL183" s="57"/>
      <c r="BM183" s="57"/>
      <c r="BN183" s="57"/>
      <c r="BO183" s="51"/>
      <c r="BP183" s="50"/>
    </row>
    <row r="184" spans="3:68" x14ac:dyDescent="0.2">
      <c r="C184" s="108"/>
      <c r="D184" s="138"/>
      <c r="E184" s="51"/>
      <c r="F184" s="57"/>
      <c r="H184" s="51"/>
      <c r="I184" s="51"/>
      <c r="J184" s="51"/>
      <c r="K184" s="51"/>
      <c r="M184" s="57"/>
      <c r="N184" s="139"/>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7"/>
      <c r="AS184" s="57"/>
      <c r="AT184" s="57"/>
      <c r="AU184" s="51"/>
      <c r="AV184" s="57"/>
      <c r="AW184" s="57"/>
      <c r="AX184" s="57"/>
      <c r="AY184" s="51"/>
      <c r="AZ184" s="57"/>
      <c r="BA184" s="57"/>
      <c r="BB184" s="57"/>
      <c r="BC184" s="51"/>
      <c r="BD184" s="140"/>
      <c r="BE184" s="57"/>
      <c r="BF184" s="57"/>
      <c r="BG184" s="51"/>
      <c r="BH184" s="57"/>
      <c r="BI184" s="57"/>
      <c r="BJ184" s="57"/>
      <c r="BK184" s="51"/>
      <c r="BL184" s="57"/>
      <c r="BM184" s="57"/>
      <c r="BN184" s="57"/>
      <c r="BO184" s="51"/>
      <c r="BP184" s="50"/>
    </row>
    <row r="185" spans="3:68" x14ac:dyDescent="0.2">
      <c r="C185" s="108"/>
      <c r="D185" s="138"/>
      <c r="E185" s="51"/>
      <c r="F185" s="57"/>
      <c r="H185" s="51"/>
      <c r="I185" s="51"/>
      <c r="J185" s="51"/>
      <c r="K185" s="51"/>
      <c r="M185" s="57"/>
      <c r="N185" s="139"/>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7"/>
      <c r="AS185" s="57"/>
      <c r="AT185" s="57"/>
      <c r="AU185" s="51"/>
      <c r="AV185" s="57"/>
      <c r="AW185" s="57"/>
      <c r="AX185" s="57"/>
      <c r="AY185" s="51"/>
      <c r="AZ185" s="57"/>
      <c r="BA185" s="57"/>
      <c r="BB185" s="57"/>
      <c r="BC185" s="51"/>
      <c r="BD185" s="140"/>
      <c r="BE185" s="57"/>
      <c r="BF185" s="57"/>
      <c r="BG185" s="51"/>
      <c r="BH185" s="57"/>
      <c r="BI185" s="57"/>
      <c r="BJ185" s="57"/>
      <c r="BK185" s="51"/>
      <c r="BL185" s="57"/>
      <c r="BM185" s="57"/>
      <c r="BN185" s="57"/>
      <c r="BO185" s="51"/>
      <c r="BP185" s="50"/>
    </row>
    <row r="186" spans="3:68" x14ac:dyDescent="0.2">
      <c r="C186" s="108"/>
      <c r="D186" s="138"/>
      <c r="E186" s="51"/>
      <c r="F186" s="57"/>
      <c r="H186" s="51"/>
      <c r="I186" s="51"/>
      <c r="J186" s="51"/>
      <c r="K186" s="51"/>
      <c r="M186" s="57"/>
      <c r="N186" s="139"/>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7"/>
      <c r="AS186" s="57"/>
      <c r="AT186" s="57"/>
      <c r="AU186" s="51"/>
      <c r="AV186" s="57"/>
      <c r="AW186" s="57"/>
      <c r="AX186" s="57"/>
      <c r="AY186" s="51"/>
      <c r="AZ186" s="57"/>
      <c r="BA186" s="57"/>
      <c r="BB186" s="57"/>
      <c r="BC186" s="51"/>
      <c r="BD186" s="140"/>
      <c r="BE186" s="57"/>
      <c r="BF186" s="57"/>
      <c r="BG186" s="51"/>
      <c r="BH186" s="57"/>
      <c r="BI186" s="57"/>
      <c r="BJ186" s="57"/>
      <c r="BK186" s="51"/>
      <c r="BL186" s="57"/>
      <c r="BM186" s="57"/>
      <c r="BN186" s="57"/>
      <c r="BO186" s="51"/>
      <c r="BP186" s="50"/>
    </row>
    <row r="187" spans="3:68" x14ac:dyDescent="0.2">
      <c r="C187" s="108"/>
      <c r="D187" s="138"/>
      <c r="E187" s="51"/>
      <c r="F187" s="57"/>
      <c r="H187" s="51"/>
      <c r="I187" s="51"/>
      <c r="J187" s="51"/>
      <c r="K187" s="51"/>
      <c r="M187" s="57"/>
      <c r="N187" s="139"/>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7"/>
      <c r="AS187" s="57"/>
      <c r="AT187" s="57"/>
      <c r="AU187" s="51"/>
      <c r="AV187" s="57"/>
      <c r="AW187" s="57"/>
      <c r="AX187" s="57"/>
      <c r="AY187" s="51"/>
      <c r="AZ187" s="57"/>
      <c r="BA187" s="57"/>
      <c r="BB187" s="57"/>
      <c r="BC187" s="51"/>
      <c r="BD187" s="140"/>
      <c r="BE187" s="57"/>
      <c r="BF187" s="57"/>
      <c r="BG187" s="51"/>
      <c r="BH187" s="57"/>
      <c r="BI187" s="57"/>
      <c r="BJ187" s="57"/>
      <c r="BK187" s="51"/>
      <c r="BL187" s="57"/>
      <c r="BM187" s="57"/>
      <c r="BN187" s="57"/>
      <c r="BO187" s="51"/>
      <c r="BP187" s="50"/>
    </row>
    <row r="188" spans="3:68" x14ac:dyDescent="0.2">
      <c r="C188" s="108"/>
      <c r="D188" s="138"/>
      <c r="E188" s="51"/>
      <c r="F188" s="57"/>
      <c r="H188" s="51"/>
      <c r="I188" s="51"/>
      <c r="J188" s="51"/>
      <c r="K188" s="51"/>
      <c r="M188" s="57"/>
      <c r="N188" s="139"/>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7"/>
      <c r="AS188" s="57"/>
      <c r="AT188" s="57"/>
      <c r="AU188" s="51"/>
      <c r="AV188" s="57"/>
      <c r="AW188" s="57"/>
      <c r="AX188" s="57"/>
      <c r="AY188" s="51"/>
      <c r="AZ188" s="57"/>
      <c r="BA188" s="57"/>
      <c r="BB188" s="57"/>
      <c r="BC188" s="51"/>
      <c r="BD188" s="140"/>
      <c r="BE188" s="57"/>
      <c r="BF188" s="57"/>
      <c r="BG188" s="51"/>
      <c r="BH188" s="57"/>
      <c r="BI188" s="57"/>
      <c r="BJ188" s="57"/>
      <c r="BK188" s="51"/>
      <c r="BL188" s="57"/>
      <c r="BM188" s="57"/>
      <c r="BN188" s="57"/>
      <c r="BO188" s="51"/>
      <c r="BP188" s="50"/>
    </row>
    <row r="189" spans="3:68" x14ac:dyDescent="0.2">
      <c r="C189" s="108"/>
      <c r="D189" s="138"/>
      <c r="E189" s="51"/>
      <c r="F189" s="57"/>
      <c r="H189" s="51"/>
      <c r="I189" s="51"/>
      <c r="J189" s="51"/>
      <c r="K189" s="51"/>
      <c r="M189" s="57"/>
      <c r="N189" s="139"/>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7"/>
      <c r="AS189" s="57"/>
      <c r="AT189" s="57"/>
      <c r="AU189" s="51"/>
      <c r="AV189" s="57"/>
      <c r="AW189" s="57"/>
      <c r="AX189" s="57"/>
      <c r="AY189" s="51"/>
      <c r="AZ189" s="57"/>
      <c r="BA189" s="57"/>
      <c r="BB189" s="57"/>
      <c r="BC189" s="51"/>
      <c r="BD189" s="140"/>
      <c r="BE189" s="57"/>
      <c r="BF189" s="57"/>
      <c r="BG189" s="51"/>
      <c r="BH189" s="57"/>
      <c r="BI189" s="57"/>
      <c r="BJ189" s="57"/>
      <c r="BK189" s="51"/>
      <c r="BL189" s="57"/>
      <c r="BM189" s="57"/>
      <c r="BN189" s="57"/>
      <c r="BO189" s="51"/>
      <c r="BP189" s="50"/>
    </row>
    <row r="190" spans="3:68" x14ac:dyDescent="0.2">
      <c r="C190" s="108"/>
      <c r="D190" s="138"/>
      <c r="E190" s="51"/>
      <c r="F190" s="57"/>
      <c r="H190" s="51"/>
      <c r="I190" s="51"/>
      <c r="J190" s="51"/>
      <c r="K190" s="51"/>
      <c r="M190" s="57"/>
      <c r="N190" s="139"/>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7"/>
      <c r="AS190" s="57"/>
      <c r="AT190" s="57"/>
      <c r="AU190" s="51"/>
      <c r="AV190" s="57"/>
      <c r="AW190" s="57"/>
      <c r="AX190" s="57"/>
      <c r="AY190" s="51"/>
      <c r="AZ190" s="57"/>
      <c r="BA190" s="57"/>
      <c r="BB190" s="57"/>
      <c r="BC190" s="51"/>
      <c r="BD190" s="140"/>
      <c r="BE190" s="57"/>
      <c r="BF190" s="57"/>
      <c r="BG190" s="51"/>
      <c r="BH190" s="57"/>
      <c r="BI190" s="57"/>
      <c r="BJ190" s="57"/>
      <c r="BK190" s="51"/>
      <c r="BL190" s="57"/>
      <c r="BM190" s="57"/>
      <c r="BN190" s="57"/>
      <c r="BO190" s="51"/>
      <c r="BP190" s="50"/>
    </row>
    <row r="191" spans="3:68" x14ac:dyDescent="0.2">
      <c r="C191" s="108"/>
      <c r="D191" s="138"/>
      <c r="E191" s="51"/>
      <c r="F191" s="57"/>
      <c r="H191" s="51"/>
      <c r="I191" s="51"/>
      <c r="J191" s="51"/>
      <c r="K191" s="51"/>
      <c r="M191" s="57"/>
      <c r="N191" s="139"/>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7"/>
      <c r="AS191" s="57"/>
      <c r="AT191" s="57"/>
      <c r="AU191" s="51"/>
      <c r="AV191" s="57"/>
      <c r="AW191" s="57"/>
      <c r="AX191" s="57"/>
      <c r="AY191" s="51"/>
      <c r="AZ191" s="57"/>
      <c r="BA191" s="57"/>
      <c r="BB191" s="57"/>
      <c r="BC191" s="51"/>
      <c r="BD191" s="140"/>
      <c r="BE191" s="57"/>
      <c r="BF191" s="57"/>
      <c r="BG191" s="51"/>
      <c r="BH191" s="57"/>
      <c r="BI191" s="57"/>
      <c r="BJ191" s="57"/>
      <c r="BK191" s="51"/>
      <c r="BL191" s="57"/>
      <c r="BM191" s="57"/>
      <c r="BN191" s="57"/>
      <c r="BO191" s="51"/>
      <c r="BP191" s="50"/>
    </row>
    <row r="192" spans="3:68" x14ac:dyDescent="0.2">
      <c r="C192" s="108"/>
      <c r="D192" s="138"/>
      <c r="E192" s="51"/>
      <c r="F192" s="57"/>
      <c r="H192" s="51"/>
      <c r="I192" s="51"/>
      <c r="J192" s="51"/>
      <c r="K192" s="51"/>
      <c r="M192" s="57"/>
      <c r="N192" s="139"/>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7"/>
      <c r="AS192" s="57"/>
      <c r="AT192" s="57"/>
      <c r="AU192" s="51"/>
      <c r="AV192" s="57"/>
      <c r="AW192" s="57"/>
      <c r="AX192" s="57"/>
      <c r="AY192" s="51"/>
      <c r="AZ192" s="57"/>
      <c r="BA192" s="57"/>
      <c r="BB192" s="57"/>
      <c r="BC192" s="51"/>
      <c r="BD192" s="140"/>
      <c r="BE192" s="57"/>
      <c r="BF192" s="57"/>
      <c r="BG192" s="51"/>
      <c r="BH192" s="57"/>
      <c r="BI192" s="57"/>
      <c r="BJ192" s="57"/>
      <c r="BK192" s="51"/>
      <c r="BL192" s="57"/>
      <c r="BM192" s="57"/>
      <c r="BN192" s="57"/>
      <c r="BO192" s="51"/>
      <c r="BP192" s="50"/>
    </row>
    <row r="193" spans="3:68" x14ac:dyDescent="0.2">
      <c r="C193" s="108"/>
      <c r="D193" s="138"/>
      <c r="E193" s="51"/>
      <c r="F193" s="57"/>
      <c r="H193" s="51"/>
      <c r="I193" s="51"/>
      <c r="J193" s="51"/>
      <c r="K193" s="51"/>
      <c r="M193" s="57"/>
      <c r="N193" s="139"/>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7"/>
      <c r="AS193" s="57"/>
      <c r="AT193" s="57"/>
      <c r="AU193" s="51"/>
      <c r="AV193" s="57"/>
      <c r="AW193" s="57"/>
      <c r="AX193" s="57"/>
      <c r="AY193" s="51"/>
      <c r="AZ193" s="57"/>
      <c r="BA193" s="57"/>
      <c r="BB193" s="57"/>
      <c r="BC193" s="51"/>
      <c r="BD193" s="140"/>
      <c r="BE193" s="57"/>
      <c r="BF193" s="57"/>
      <c r="BG193" s="51"/>
      <c r="BH193" s="57"/>
      <c r="BI193" s="57"/>
      <c r="BJ193" s="57"/>
      <c r="BK193" s="51"/>
      <c r="BL193" s="57"/>
      <c r="BM193" s="57"/>
      <c r="BN193" s="57"/>
      <c r="BO193" s="51"/>
      <c r="BP193" s="50"/>
    </row>
    <row r="194" spans="3:68" x14ac:dyDescent="0.2">
      <c r="C194" s="108"/>
      <c r="D194" s="138"/>
      <c r="E194" s="51"/>
      <c r="F194" s="57"/>
      <c r="H194" s="51"/>
      <c r="I194" s="51"/>
      <c r="J194" s="51"/>
      <c r="K194" s="51"/>
      <c r="M194" s="57"/>
      <c r="N194" s="139"/>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7"/>
      <c r="AS194" s="57"/>
      <c r="AT194" s="57"/>
      <c r="AU194" s="51"/>
      <c r="AV194" s="57"/>
      <c r="AW194" s="57"/>
      <c r="AX194" s="57"/>
      <c r="AY194" s="51"/>
      <c r="AZ194" s="57"/>
      <c r="BA194" s="57"/>
      <c r="BB194" s="57"/>
      <c r="BC194" s="51"/>
      <c r="BD194" s="140"/>
      <c r="BE194" s="57"/>
      <c r="BF194" s="57"/>
      <c r="BG194" s="51"/>
      <c r="BH194" s="57"/>
      <c r="BI194" s="57"/>
      <c r="BJ194" s="57"/>
      <c r="BK194" s="51"/>
      <c r="BL194" s="57"/>
      <c r="BM194" s="57"/>
      <c r="BN194" s="57"/>
      <c r="BO194" s="51"/>
      <c r="BP194" s="50"/>
    </row>
    <row r="195" spans="3:68" x14ac:dyDescent="0.2">
      <c r="C195" s="108"/>
      <c r="D195" s="138"/>
      <c r="E195" s="51"/>
      <c r="F195" s="57"/>
      <c r="H195" s="51"/>
      <c r="I195" s="51"/>
      <c r="J195" s="51"/>
      <c r="K195" s="51"/>
      <c r="M195" s="57"/>
      <c r="N195" s="139"/>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7"/>
      <c r="AS195" s="57"/>
      <c r="AT195" s="57"/>
      <c r="AU195" s="51"/>
      <c r="AV195" s="57"/>
      <c r="AW195" s="57"/>
      <c r="AX195" s="57"/>
      <c r="AY195" s="51"/>
      <c r="AZ195" s="57"/>
      <c r="BA195" s="57"/>
      <c r="BB195" s="57"/>
      <c r="BC195" s="51"/>
      <c r="BD195" s="140"/>
      <c r="BE195" s="57"/>
      <c r="BF195" s="57"/>
      <c r="BG195" s="51"/>
      <c r="BH195" s="57"/>
      <c r="BI195" s="57"/>
      <c r="BJ195" s="57"/>
      <c r="BK195" s="51"/>
      <c r="BL195" s="57"/>
      <c r="BM195" s="57"/>
      <c r="BN195" s="57"/>
      <c r="BO195" s="51"/>
      <c r="BP195" s="50"/>
    </row>
    <row r="196" spans="3:68" x14ac:dyDescent="0.2">
      <c r="C196" s="108"/>
      <c r="D196" s="138"/>
      <c r="E196" s="51"/>
      <c r="F196" s="57"/>
      <c r="H196" s="51"/>
      <c r="I196" s="51"/>
      <c r="J196" s="51"/>
      <c r="K196" s="51"/>
      <c r="M196" s="57"/>
      <c r="N196" s="139"/>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7"/>
      <c r="AS196" s="57"/>
      <c r="AT196" s="57"/>
      <c r="AU196" s="51"/>
      <c r="AV196" s="57"/>
      <c r="AW196" s="57"/>
      <c r="AX196" s="57"/>
      <c r="AY196" s="51"/>
      <c r="AZ196" s="57"/>
      <c r="BA196" s="57"/>
      <c r="BB196" s="57"/>
      <c r="BC196" s="51"/>
      <c r="BD196" s="140"/>
      <c r="BE196" s="57"/>
      <c r="BF196" s="57"/>
      <c r="BG196" s="51"/>
      <c r="BH196" s="57"/>
      <c r="BI196" s="57"/>
      <c r="BJ196" s="57"/>
      <c r="BK196" s="51"/>
      <c r="BL196" s="57"/>
      <c r="BM196" s="57"/>
      <c r="BN196" s="57"/>
      <c r="BO196" s="51"/>
      <c r="BP196" s="50"/>
    </row>
    <row r="197" spans="3:68" x14ac:dyDescent="0.2">
      <c r="C197" s="108"/>
      <c r="D197" s="138"/>
      <c r="E197" s="51"/>
      <c r="F197" s="57"/>
      <c r="H197" s="51"/>
      <c r="I197" s="51"/>
      <c r="J197" s="51"/>
      <c r="K197" s="51"/>
      <c r="M197" s="57"/>
      <c r="N197" s="139"/>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7"/>
      <c r="AS197" s="57"/>
      <c r="AT197" s="57"/>
      <c r="AU197" s="51"/>
      <c r="AV197" s="57"/>
      <c r="AW197" s="57"/>
      <c r="AX197" s="57"/>
      <c r="AY197" s="51"/>
      <c r="AZ197" s="57"/>
      <c r="BA197" s="57"/>
      <c r="BB197" s="57"/>
      <c r="BC197" s="51"/>
      <c r="BD197" s="140"/>
      <c r="BE197" s="57"/>
      <c r="BF197" s="57"/>
      <c r="BG197" s="51"/>
      <c r="BH197" s="57"/>
      <c r="BI197" s="57"/>
      <c r="BJ197" s="57"/>
      <c r="BK197" s="51"/>
      <c r="BL197" s="57"/>
      <c r="BM197" s="57"/>
      <c r="BN197" s="57"/>
      <c r="BO197" s="51"/>
      <c r="BP197" s="50"/>
    </row>
    <row r="198" spans="3:68" x14ac:dyDescent="0.2">
      <c r="C198" s="108"/>
      <c r="D198" s="138"/>
      <c r="E198" s="51"/>
      <c r="F198" s="57"/>
      <c r="H198" s="51"/>
      <c r="I198" s="51"/>
      <c r="J198" s="51"/>
      <c r="K198" s="51"/>
      <c r="M198" s="57"/>
      <c r="N198" s="139"/>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7"/>
      <c r="AS198" s="57"/>
      <c r="AT198" s="57"/>
      <c r="AU198" s="51"/>
      <c r="AV198" s="57"/>
      <c r="AW198" s="57"/>
      <c r="AX198" s="57"/>
      <c r="AY198" s="51"/>
      <c r="AZ198" s="57"/>
      <c r="BA198" s="57"/>
      <c r="BB198" s="57"/>
      <c r="BC198" s="51"/>
      <c r="BD198" s="140"/>
      <c r="BE198" s="57"/>
      <c r="BF198" s="57"/>
      <c r="BG198" s="51"/>
      <c r="BH198" s="57"/>
      <c r="BI198" s="57"/>
      <c r="BJ198" s="57"/>
      <c r="BK198" s="51"/>
      <c r="BL198" s="57"/>
      <c r="BM198" s="57"/>
      <c r="BN198" s="57"/>
      <c r="BO198" s="51"/>
      <c r="BP198" s="50"/>
    </row>
    <row r="199" spans="3:68" x14ac:dyDescent="0.2">
      <c r="C199" s="108"/>
      <c r="D199" s="138"/>
      <c r="E199" s="51"/>
      <c r="F199" s="57"/>
      <c r="H199" s="51"/>
      <c r="I199" s="51"/>
      <c r="J199" s="51"/>
      <c r="K199" s="51"/>
      <c r="M199" s="57"/>
      <c r="N199" s="139"/>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7"/>
      <c r="AS199" s="57"/>
      <c r="AT199" s="57"/>
      <c r="AU199" s="51"/>
      <c r="AV199" s="57"/>
      <c r="AW199" s="57"/>
      <c r="AX199" s="57"/>
      <c r="AY199" s="51"/>
      <c r="AZ199" s="57"/>
      <c r="BA199" s="57"/>
      <c r="BB199" s="57"/>
      <c r="BC199" s="51"/>
      <c r="BD199" s="140"/>
      <c r="BE199" s="57"/>
      <c r="BF199" s="57"/>
      <c r="BG199" s="51"/>
      <c r="BH199" s="57"/>
      <c r="BI199" s="57"/>
      <c r="BJ199" s="57"/>
      <c r="BK199" s="51"/>
      <c r="BL199" s="57"/>
      <c r="BM199" s="57"/>
      <c r="BN199" s="57"/>
      <c r="BO199" s="51"/>
      <c r="BP199" s="50"/>
    </row>
    <row r="200" spans="3:68" x14ac:dyDescent="0.2">
      <c r="C200" s="108"/>
      <c r="D200" s="138"/>
      <c r="E200" s="51"/>
      <c r="F200" s="57"/>
      <c r="H200" s="51"/>
      <c r="I200" s="51"/>
      <c r="J200" s="51"/>
      <c r="K200" s="51"/>
      <c r="M200" s="57"/>
      <c r="N200" s="139"/>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7"/>
      <c r="AS200" s="57"/>
      <c r="AT200" s="57"/>
      <c r="AU200" s="51"/>
      <c r="AV200" s="57"/>
      <c r="AW200" s="57"/>
      <c r="AX200" s="57"/>
      <c r="AY200" s="51"/>
      <c r="AZ200" s="57"/>
      <c r="BA200" s="57"/>
      <c r="BB200" s="57"/>
      <c r="BC200" s="51"/>
      <c r="BD200" s="140"/>
      <c r="BE200" s="57"/>
      <c r="BF200" s="57"/>
      <c r="BG200" s="51"/>
      <c r="BH200" s="57"/>
      <c r="BI200" s="57"/>
      <c r="BJ200" s="57"/>
      <c r="BK200" s="51"/>
      <c r="BL200" s="57"/>
      <c r="BM200" s="57"/>
      <c r="BN200" s="57"/>
      <c r="BO200" s="51"/>
      <c r="BP200" s="50"/>
    </row>
    <row r="201" spans="3:68" x14ac:dyDescent="0.2">
      <c r="C201" s="108"/>
      <c r="D201" s="138"/>
      <c r="E201" s="51"/>
      <c r="F201" s="57"/>
      <c r="H201" s="51"/>
      <c r="I201" s="51"/>
      <c r="J201" s="51"/>
      <c r="K201" s="51"/>
      <c r="M201" s="57"/>
      <c r="N201" s="139"/>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7"/>
      <c r="AS201" s="57"/>
      <c r="AT201" s="57"/>
      <c r="AU201" s="51"/>
      <c r="AV201" s="57"/>
      <c r="AW201" s="57"/>
      <c r="AX201" s="57"/>
      <c r="AY201" s="51"/>
      <c r="AZ201" s="57"/>
      <c r="BA201" s="57"/>
      <c r="BB201" s="57"/>
      <c r="BC201" s="51"/>
      <c r="BD201" s="140"/>
      <c r="BE201" s="57"/>
      <c r="BF201" s="57"/>
      <c r="BG201" s="51"/>
      <c r="BH201" s="57"/>
      <c r="BI201" s="57"/>
      <c r="BJ201" s="57"/>
      <c r="BK201" s="51"/>
      <c r="BL201" s="57"/>
      <c r="BM201" s="57"/>
      <c r="BN201" s="57"/>
      <c r="BO201" s="51"/>
      <c r="BP201" s="50"/>
    </row>
    <row r="202" spans="3:68" x14ac:dyDescent="0.2">
      <c r="C202" s="108"/>
      <c r="D202" s="138"/>
      <c r="E202" s="51"/>
      <c r="F202" s="57"/>
      <c r="H202" s="51"/>
      <c r="I202" s="51"/>
      <c r="J202" s="51"/>
      <c r="K202" s="51"/>
      <c r="M202" s="57"/>
      <c r="N202" s="139"/>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7"/>
      <c r="AS202" s="57"/>
      <c r="AT202" s="57"/>
      <c r="AU202" s="51"/>
      <c r="AV202" s="57"/>
      <c r="AW202" s="57"/>
      <c r="AX202" s="57"/>
      <c r="AY202" s="51"/>
      <c r="AZ202" s="57"/>
      <c r="BA202" s="57"/>
      <c r="BB202" s="57"/>
      <c r="BC202" s="51"/>
      <c r="BD202" s="140"/>
      <c r="BE202" s="57"/>
      <c r="BF202" s="57"/>
      <c r="BG202" s="51"/>
      <c r="BH202" s="57"/>
      <c r="BI202" s="57"/>
      <c r="BJ202" s="57"/>
      <c r="BK202" s="51"/>
      <c r="BL202" s="57"/>
      <c r="BM202" s="57"/>
      <c r="BN202" s="57"/>
      <c r="BO202" s="51"/>
      <c r="BP202" s="50"/>
    </row>
    <row r="203" spans="3:68" x14ac:dyDescent="0.2">
      <c r="C203" s="108"/>
      <c r="D203" s="138"/>
      <c r="E203" s="51"/>
      <c r="F203" s="57"/>
      <c r="H203" s="51"/>
      <c r="I203" s="51"/>
      <c r="J203" s="51"/>
      <c r="K203" s="51"/>
      <c r="M203" s="57"/>
      <c r="N203" s="139"/>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7"/>
      <c r="AS203" s="57"/>
      <c r="AT203" s="57"/>
      <c r="AU203" s="51"/>
      <c r="AV203" s="57"/>
      <c r="AW203" s="57"/>
      <c r="AX203" s="57"/>
      <c r="AY203" s="51"/>
      <c r="AZ203" s="57"/>
      <c r="BA203" s="57"/>
      <c r="BB203" s="57"/>
      <c r="BC203" s="51"/>
      <c r="BD203" s="140"/>
      <c r="BE203" s="57"/>
      <c r="BF203" s="57"/>
      <c r="BG203" s="51"/>
      <c r="BH203" s="57"/>
      <c r="BI203" s="57"/>
      <c r="BJ203" s="57"/>
      <c r="BK203" s="51"/>
      <c r="BL203" s="57"/>
      <c r="BM203" s="57"/>
      <c r="BN203" s="57"/>
      <c r="BO203" s="51"/>
      <c r="BP203" s="50"/>
    </row>
    <row r="204" spans="3:68" x14ac:dyDescent="0.2">
      <c r="C204" s="108"/>
      <c r="D204" s="138"/>
      <c r="E204" s="51"/>
      <c r="F204" s="57"/>
      <c r="H204" s="51"/>
      <c r="I204" s="51"/>
      <c r="J204" s="51"/>
      <c r="K204" s="51"/>
      <c r="M204" s="57"/>
      <c r="N204" s="139"/>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7"/>
      <c r="AS204" s="57"/>
      <c r="AT204" s="57"/>
      <c r="AU204" s="51"/>
      <c r="AV204" s="57"/>
      <c r="AW204" s="57"/>
      <c r="AX204" s="57"/>
      <c r="AY204" s="51"/>
      <c r="AZ204" s="57"/>
      <c r="BA204" s="57"/>
      <c r="BB204" s="57"/>
      <c r="BC204" s="51"/>
      <c r="BD204" s="140"/>
      <c r="BE204" s="57"/>
      <c r="BF204" s="57"/>
      <c r="BG204" s="51"/>
      <c r="BH204" s="57"/>
      <c r="BI204" s="57"/>
      <c r="BJ204" s="57"/>
      <c r="BK204" s="51"/>
      <c r="BL204" s="57"/>
      <c r="BM204" s="57"/>
      <c r="BN204" s="57"/>
      <c r="BO204" s="51"/>
      <c r="BP204" s="50"/>
    </row>
    <row r="205" spans="3:68" x14ac:dyDescent="0.2">
      <c r="C205" s="108"/>
      <c r="D205" s="138"/>
      <c r="E205" s="51"/>
      <c r="F205" s="57"/>
      <c r="H205" s="51"/>
      <c r="I205" s="51"/>
      <c r="J205" s="51"/>
      <c r="K205" s="51"/>
      <c r="M205" s="57"/>
      <c r="N205" s="139"/>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7"/>
      <c r="AS205" s="57"/>
      <c r="AT205" s="57"/>
      <c r="AU205" s="51"/>
      <c r="AV205" s="57"/>
      <c r="AW205" s="57"/>
      <c r="AX205" s="57"/>
      <c r="AY205" s="51"/>
      <c r="AZ205" s="57"/>
      <c r="BA205" s="57"/>
      <c r="BB205" s="57"/>
      <c r="BC205" s="51"/>
      <c r="BD205" s="140"/>
      <c r="BE205" s="57"/>
      <c r="BF205" s="57"/>
      <c r="BG205" s="51"/>
      <c r="BH205" s="57"/>
      <c r="BI205" s="57"/>
      <c r="BJ205" s="57"/>
      <c r="BK205" s="51"/>
      <c r="BL205" s="57"/>
      <c r="BM205" s="57"/>
      <c r="BN205" s="57"/>
      <c r="BO205" s="51"/>
      <c r="BP205" s="50"/>
    </row>
    <row r="206" spans="3:68" x14ac:dyDescent="0.2">
      <c r="C206" s="108"/>
      <c r="D206" s="138"/>
      <c r="E206" s="51"/>
      <c r="F206" s="57"/>
      <c r="H206" s="51"/>
      <c r="I206" s="51"/>
      <c r="J206" s="51"/>
      <c r="K206" s="51"/>
      <c r="M206" s="57"/>
      <c r="N206" s="139"/>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7"/>
      <c r="AS206" s="57"/>
      <c r="AT206" s="57"/>
      <c r="AU206" s="51"/>
      <c r="AV206" s="57"/>
      <c r="AW206" s="57"/>
      <c r="AX206" s="57"/>
      <c r="AY206" s="51"/>
      <c r="AZ206" s="57"/>
      <c r="BA206" s="57"/>
      <c r="BB206" s="57"/>
      <c r="BC206" s="51"/>
      <c r="BD206" s="140"/>
      <c r="BE206" s="57"/>
      <c r="BF206" s="57"/>
      <c r="BG206" s="51"/>
      <c r="BH206" s="57"/>
      <c r="BI206" s="57"/>
      <c r="BJ206" s="57"/>
      <c r="BK206" s="51"/>
      <c r="BL206" s="57"/>
      <c r="BM206" s="57"/>
      <c r="BN206" s="57"/>
      <c r="BO206" s="51"/>
      <c r="BP206" s="50"/>
    </row>
    <row r="207" spans="3:68" x14ac:dyDescent="0.2">
      <c r="C207" s="108"/>
      <c r="D207" s="138"/>
      <c r="E207" s="51"/>
      <c r="F207" s="57"/>
      <c r="H207" s="51"/>
      <c r="I207" s="51"/>
      <c r="J207" s="51"/>
      <c r="K207" s="51"/>
      <c r="M207" s="57"/>
      <c r="N207" s="139"/>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7"/>
      <c r="AS207" s="57"/>
      <c r="AT207" s="57"/>
      <c r="AU207" s="51"/>
      <c r="AV207" s="57"/>
      <c r="AW207" s="57"/>
      <c r="AX207" s="57"/>
      <c r="AY207" s="51"/>
      <c r="AZ207" s="57"/>
      <c r="BA207" s="57"/>
      <c r="BB207" s="57"/>
      <c r="BC207" s="51"/>
      <c r="BD207" s="140"/>
      <c r="BE207" s="57"/>
      <c r="BF207" s="57"/>
      <c r="BG207" s="51"/>
      <c r="BH207" s="57"/>
      <c r="BI207" s="57"/>
      <c r="BJ207" s="57"/>
      <c r="BK207" s="51"/>
      <c r="BL207" s="57"/>
      <c r="BM207" s="57"/>
      <c r="BN207" s="57"/>
      <c r="BO207" s="51"/>
      <c r="BP207" s="50"/>
    </row>
    <row r="208" spans="3:68" x14ac:dyDescent="0.2">
      <c r="C208" s="108"/>
      <c r="D208" s="138"/>
      <c r="E208" s="51"/>
      <c r="F208" s="57"/>
      <c r="H208" s="51"/>
      <c r="I208" s="51"/>
      <c r="J208" s="51"/>
      <c r="K208" s="51"/>
      <c r="M208" s="57"/>
      <c r="N208" s="139"/>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7"/>
      <c r="AS208" s="57"/>
      <c r="AT208" s="57"/>
      <c r="AU208" s="51"/>
      <c r="AV208" s="57"/>
      <c r="AW208" s="57"/>
      <c r="AX208" s="57"/>
      <c r="AY208" s="51"/>
      <c r="AZ208" s="57"/>
      <c r="BA208" s="57"/>
      <c r="BB208" s="57"/>
      <c r="BC208" s="51"/>
      <c r="BD208" s="140"/>
      <c r="BE208" s="57"/>
      <c r="BF208" s="57"/>
      <c r="BG208" s="51"/>
      <c r="BH208" s="57"/>
      <c r="BI208" s="57"/>
      <c r="BJ208" s="57"/>
      <c r="BK208" s="51"/>
      <c r="BL208" s="57"/>
      <c r="BM208" s="57"/>
      <c r="BN208" s="57"/>
      <c r="BO208" s="51"/>
      <c r="BP208" s="50"/>
    </row>
    <row r="209" spans="3:68" x14ac:dyDescent="0.2">
      <c r="C209" s="108"/>
      <c r="D209" s="138"/>
      <c r="E209" s="51"/>
      <c r="F209" s="57"/>
      <c r="H209" s="51"/>
      <c r="I209" s="51"/>
      <c r="J209" s="51"/>
      <c r="K209" s="51"/>
      <c r="M209" s="57"/>
      <c r="N209" s="139"/>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7"/>
      <c r="AS209" s="57"/>
      <c r="AT209" s="57"/>
      <c r="AU209" s="51"/>
      <c r="AV209" s="57"/>
      <c r="AW209" s="57"/>
      <c r="AX209" s="57"/>
      <c r="AY209" s="51"/>
      <c r="AZ209" s="57"/>
      <c r="BA209" s="57"/>
      <c r="BB209" s="57"/>
      <c r="BC209" s="51"/>
      <c r="BD209" s="140"/>
      <c r="BE209" s="57"/>
      <c r="BF209" s="57"/>
      <c r="BG209" s="51"/>
      <c r="BH209" s="57"/>
      <c r="BI209" s="57"/>
      <c r="BJ209" s="57"/>
      <c r="BK209" s="51"/>
      <c r="BL209" s="57"/>
      <c r="BM209" s="57"/>
      <c r="BN209" s="57"/>
      <c r="BO209" s="51"/>
      <c r="BP209" s="50"/>
    </row>
    <row r="210" spans="3:68" x14ac:dyDescent="0.2">
      <c r="C210" s="108"/>
      <c r="D210" s="138"/>
      <c r="E210" s="51"/>
      <c r="F210" s="57"/>
      <c r="H210" s="51"/>
      <c r="I210" s="51"/>
      <c r="J210" s="51"/>
      <c r="K210" s="51"/>
      <c r="M210" s="57"/>
      <c r="N210" s="139"/>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7"/>
      <c r="AS210" s="57"/>
      <c r="AT210" s="57"/>
      <c r="AU210" s="51"/>
      <c r="AV210" s="57"/>
      <c r="AW210" s="57"/>
      <c r="AX210" s="57"/>
      <c r="AY210" s="51"/>
      <c r="AZ210" s="57"/>
      <c r="BA210" s="57"/>
      <c r="BB210" s="57"/>
      <c r="BC210" s="51"/>
      <c r="BD210" s="140"/>
      <c r="BE210" s="57"/>
      <c r="BF210" s="57"/>
      <c r="BG210" s="51"/>
      <c r="BH210" s="57"/>
      <c r="BI210" s="57"/>
      <c r="BJ210" s="57"/>
      <c r="BK210" s="51"/>
      <c r="BL210" s="57"/>
      <c r="BM210" s="57"/>
      <c r="BN210" s="57"/>
      <c r="BO210" s="51"/>
      <c r="BP210" s="50"/>
    </row>
    <row r="211" spans="3:68" x14ac:dyDescent="0.2">
      <c r="C211" s="108"/>
      <c r="D211" s="138"/>
      <c r="E211" s="51"/>
      <c r="F211" s="57"/>
      <c r="H211" s="51"/>
      <c r="I211" s="51"/>
      <c r="J211" s="51"/>
      <c r="K211" s="51"/>
      <c r="M211" s="57"/>
      <c r="N211" s="139"/>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7"/>
      <c r="AS211" s="57"/>
      <c r="AT211" s="57"/>
      <c r="AU211" s="51"/>
      <c r="AV211" s="57"/>
      <c r="AW211" s="57"/>
      <c r="AX211" s="57"/>
      <c r="AY211" s="51"/>
      <c r="AZ211" s="57"/>
      <c r="BA211" s="57"/>
      <c r="BB211" s="57"/>
      <c r="BC211" s="51"/>
      <c r="BD211" s="140"/>
      <c r="BE211" s="57"/>
      <c r="BF211" s="57"/>
      <c r="BG211" s="51"/>
      <c r="BH211" s="57"/>
      <c r="BI211" s="57"/>
      <c r="BJ211" s="57"/>
      <c r="BK211" s="51"/>
      <c r="BL211" s="57"/>
      <c r="BM211" s="57"/>
      <c r="BN211" s="57"/>
      <c r="BO211" s="51"/>
      <c r="BP211" s="50"/>
    </row>
    <row r="212" spans="3:68" x14ac:dyDescent="0.2">
      <c r="C212" s="108"/>
      <c r="D212" s="138"/>
      <c r="E212" s="51"/>
      <c r="F212" s="57"/>
      <c r="H212" s="51"/>
      <c r="I212" s="51"/>
      <c r="J212" s="51"/>
      <c r="K212" s="51"/>
      <c r="M212" s="57"/>
      <c r="N212" s="139"/>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7"/>
      <c r="AS212" s="57"/>
      <c r="AT212" s="57"/>
      <c r="AU212" s="51"/>
      <c r="AV212" s="57"/>
      <c r="AW212" s="57"/>
      <c r="AX212" s="57"/>
      <c r="AY212" s="51"/>
      <c r="AZ212" s="57"/>
      <c r="BA212" s="57"/>
      <c r="BB212" s="57"/>
      <c r="BC212" s="51"/>
      <c r="BD212" s="140"/>
      <c r="BE212" s="57"/>
      <c r="BF212" s="57"/>
      <c r="BG212" s="51"/>
      <c r="BH212" s="57"/>
      <c r="BI212" s="57"/>
      <c r="BJ212" s="57"/>
      <c r="BK212" s="51"/>
      <c r="BL212" s="57"/>
      <c r="BM212" s="57"/>
      <c r="BN212" s="57"/>
      <c r="BO212" s="51"/>
      <c r="BP212" s="50"/>
    </row>
    <row r="213" spans="3:68" x14ac:dyDescent="0.2">
      <c r="C213" s="108"/>
      <c r="D213" s="138"/>
      <c r="E213" s="51"/>
      <c r="F213" s="57"/>
      <c r="H213" s="51"/>
      <c r="I213" s="51"/>
      <c r="J213" s="51"/>
      <c r="K213" s="51"/>
      <c r="M213" s="57"/>
      <c r="N213" s="139"/>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7"/>
      <c r="AS213" s="57"/>
      <c r="AT213" s="57"/>
      <c r="AU213" s="51"/>
      <c r="AV213" s="57"/>
      <c r="AW213" s="57"/>
      <c r="AX213" s="57"/>
      <c r="AY213" s="51"/>
      <c r="AZ213" s="57"/>
      <c r="BA213" s="57"/>
      <c r="BB213" s="57"/>
      <c r="BC213" s="51"/>
      <c r="BD213" s="140"/>
      <c r="BE213" s="57"/>
      <c r="BF213" s="57"/>
      <c r="BG213" s="51"/>
      <c r="BH213" s="57"/>
      <c r="BI213" s="57"/>
      <c r="BJ213" s="57"/>
      <c r="BK213" s="51"/>
      <c r="BL213" s="57"/>
      <c r="BM213" s="57"/>
      <c r="BN213" s="57"/>
      <c r="BO213" s="51"/>
      <c r="BP213" s="50"/>
    </row>
    <row r="214" spans="3:68" x14ac:dyDescent="0.2">
      <c r="C214" s="108"/>
      <c r="D214" s="138"/>
      <c r="E214" s="51"/>
      <c r="F214" s="57"/>
      <c r="H214" s="51"/>
      <c r="I214" s="51"/>
      <c r="J214" s="51"/>
      <c r="K214" s="51"/>
      <c r="M214" s="57"/>
      <c r="N214" s="139"/>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7"/>
      <c r="AS214" s="57"/>
      <c r="AT214" s="57"/>
      <c r="AU214" s="51"/>
      <c r="AV214" s="57"/>
      <c r="AW214" s="57"/>
      <c r="AX214" s="57"/>
      <c r="AY214" s="51"/>
      <c r="AZ214" s="57"/>
      <c r="BA214" s="57"/>
      <c r="BB214" s="57"/>
      <c r="BC214" s="51"/>
      <c r="BD214" s="140"/>
      <c r="BE214" s="57"/>
      <c r="BF214" s="57"/>
      <c r="BG214" s="51"/>
      <c r="BH214" s="57"/>
      <c r="BI214" s="57"/>
      <c r="BJ214" s="57"/>
      <c r="BK214" s="51"/>
      <c r="BL214" s="57"/>
      <c r="BM214" s="57"/>
      <c r="BN214" s="57"/>
      <c r="BO214" s="51"/>
      <c r="BP214" s="50"/>
    </row>
    <row r="215" spans="3:68" x14ac:dyDescent="0.2">
      <c r="C215" s="108"/>
      <c r="D215" s="138"/>
      <c r="E215" s="51"/>
      <c r="F215" s="57"/>
      <c r="H215" s="51"/>
      <c r="I215" s="51"/>
      <c r="J215" s="51"/>
      <c r="K215" s="51"/>
      <c r="M215" s="57"/>
      <c r="N215" s="139"/>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7"/>
      <c r="AS215" s="57"/>
      <c r="AT215" s="57"/>
      <c r="AU215" s="51"/>
      <c r="AV215" s="57"/>
      <c r="AW215" s="57"/>
      <c r="AX215" s="57"/>
      <c r="AY215" s="51"/>
      <c r="AZ215" s="57"/>
      <c r="BA215" s="57"/>
      <c r="BB215" s="57"/>
      <c r="BC215" s="51"/>
      <c r="BD215" s="140"/>
      <c r="BE215" s="57"/>
      <c r="BF215" s="57"/>
      <c r="BG215" s="51"/>
      <c r="BH215" s="57"/>
      <c r="BI215" s="57"/>
      <c r="BJ215" s="57"/>
      <c r="BK215" s="51"/>
      <c r="BL215" s="57"/>
      <c r="BM215" s="57"/>
      <c r="BN215" s="57"/>
      <c r="BO215" s="51"/>
      <c r="BP215" s="50"/>
    </row>
    <row r="216" spans="3:68" x14ac:dyDescent="0.2">
      <c r="C216" s="108"/>
      <c r="D216" s="138"/>
      <c r="E216" s="51"/>
      <c r="F216" s="57"/>
      <c r="H216" s="51"/>
      <c r="I216" s="51"/>
      <c r="J216" s="51"/>
      <c r="K216" s="51"/>
      <c r="M216" s="57"/>
      <c r="N216" s="139"/>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7"/>
      <c r="AS216" s="57"/>
      <c r="AT216" s="57"/>
      <c r="AU216" s="51"/>
      <c r="AV216" s="57"/>
      <c r="AW216" s="57"/>
      <c r="AX216" s="57"/>
      <c r="AY216" s="51"/>
      <c r="AZ216" s="57"/>
      <c r="BA216" s="57"/>
      <c r="BB216" s="57"/>
      <c r="BC216" s="51"/>
      <c r="BD216" s="140"/>
      <c r="BE216" s="57"/>
      <c r="BF216" s="57"/>
      <c r="BG216" s="51"/>
      <c r="BH216" s="57"/>
      <c r="BI216" s="57"/>
      <c r="BJ216" s="57"/>
      <c r="BK216" s="51"/>
      <c r="BL216" s="57"/>
      <c r="BM216" s="57"/>
      <c r="BN216" s="57"/>
      <c r="BO216" s="51"/>
      <c r="BP216" s="50"/>
    </row>
    <row r="217" spans="3:68" x14ac:dyDescent="0.2">
      <c r="C217" s="108"/>
      <c r="D217" s="138"/>
      <c r="E217" s="51"/>
      <c r="F217" s="57"/>
      <c r="H217" s="51"/>
      <c r="I217" s="51"/>
      <c r="J217" s="51"/>
      <c r="K217" s="51"/>
      <c r="M217" s="57"/>
      <c r="N217" s="139"/>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7"/>
      <c r="AS217" s="57"/>
      <c r="AT217" s="57"/>
      <c r="AU217" s="51"/>
      <c r="AV217" s="57"/>
      <c r="AW217" s="57"/>
      <c r="AX217" s="57"/>
      <c r="AY217" s="51"/>
      <c r="AZ217" s="57"/>
      <c r="BA217" s="57"/>
      <c r="BB217" s="57"/>
      <c r="BC217" s="51"/>
      <c r="BD217" s="140"/>
      <c r="BE217" s="57"/>
      <c r="BF217" s="57"/>
      <c r="BG217" s="51"/>
      <c r="BH217" s="57"/>
      <c r="BI217" s="57"/>
      <c r="BJ217" s="57"/>
      <c r="BK217" s="51"/>
      <c r="BL217" s="57"/>
      <c r="BM217" s="57"/>
      <c r="BN217" s="57"/>
      <c r="BO217" s="51"/>
      <c r="BP217" s="50"/>
    </row>
    <row r="218" spans="3:68" x14ac:dyDescent="0.2">
      <c r="C218" s="108"/>
      <c r="D218" s="138"/>
      <c r="E218" s="51"/>
      <c r="F218" s="57"/>
      <c r="H218" s="51"/>
      <c r="I218" s="51"/>
      <c r="J218" s="51"/>
      <c r="K218" s="51"/>
      <c r="M218" s="57"/>
      <c r="N218" s="139"/>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7"/>
      <c r="AS218" s="57"/>
      <c r="AT218" s="57"/>
      <c r="AU218" s="51"/>
      <c r="AV218" s="57"/>
      <c r="AW218" s="57"/>
      <c r="AX218" s="57"/>
      <c r="AY218" s="51"/>
      <c r="AZ218" s="57"/>
      <c r="BA218" s="57"/>
      <c r="BB218" s="57"/>
      <c r="BC218" s="51"/>
      <c r="BD218" s="140"/>
      <c r="BE218" s="57"/>
      <c r="BF218" s="57"/>
      <c r="BG218" s="51"/>
      <c r="BH218" s="57"/>
      <c r="BI218" s="57"/>
      <c r="BJ218" s="57"/>
      <c r="BK218" s="51"/>
      <c r="BL218" s="57"/>
      <c r="BM218" s="57"/>
      <c r="BN218" s="57"/>
      <c r="BO218" s="51"/>
      <c r="BP218" s="50"/>
    </row>
    <row r="219" spans="3:68" x14ac:dyDescent="0.2">
      <c r="C219" s="108"/>
      <c r="D219" s="138"/>
      <c r="E219" s="51"/>
      <c r="F219" s="57"/>
      <c r="H219" s="51"/>
      <c r="I219" s="51"/>
      <c r="J219" s="51"/>
      <c r="K219" s="51"/>
      <c r="M219" s="57"/>
      <c r="N219" s="139"/>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7"/>
      <c r="AS219" s="57"/>
      <c r="AT219" s="57"/>
      <c r="AU219" s="51"/>
      <c r="AV219" s="57"/>
      <c r="AW219" s="57"/>
      <c r="AX219" s="57"/>
      <c r="AY219" s="51"/>
      <c r="AZ219" s="57"/>
      <c r="BA219" s="57"/>
      <c r="BB219" s="57"/>
      <c r="BC219" s="51"/>
      <c r="BD219" s="140"/>
      <c r="BE219" s="57"/>
      <c r="BF219" s="57"/>
      <c r="BG219" s="51"/>
      <c r="BH219" s="57"/>
      <c r="BI219" s="57"/>
      <c r="BJ219" s="57"/>
      <c r="BK219" s="51"/>
      <c r="BL219" s="57"/>
      <c r="BM219" s="57"/>
      <c r="BN219" s="57"/>
      <c r="BO219" s="51"/>
      <c r="BP219" s="50"/>
    </row>
    <row r="220" spans="3:68" x14ac:dyDescent="0.2">
      <c r="C220" s="108"/>
      <c r="D220" s="138"/>
      <c r="E220" s="51"/>
      <c r="F220" s="57"/>
      <c r="H220" s="51"/>
      <c r="I220" s="51"/>
      <c r="J220" s="51"/>
      <c r="K220" s="51"/>
      <c r="M220" s="57"/>
      <c r="N220" s="139"/>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7"/>
      <c r="AS220" s="57"/>
      <c r="AT220" s="57"/>
      <c r="AU220" s="51"/>
      <c r="AV220" s="57"/>
      <c r="AW220" s="57"/>
      <c r="AX220" s="57"/>
      <c r="AY220" s="51"/>
      <c r="AZ220" s="57"/>
      <c r="BA220" s="57"/>
      <c r="BB220" s="57"/>
      <c r="BC220" s="51"/>
      <c r="BD220" s="140"/>
      <c r="BE220" s="57"/>
      <c r="BF220" s="57"/>
      <c r="BG220" s="51"/>
      <c r="BH220" s="57"/>
      <c r="BI220" s="57"/>
      <c r="BJ220" s="57"/>
      <c r="BK220" s="51"/>
      <c r="BL220" s="57"/>
      <c r="BM220" s="57"/>
      <c r="BN220" s="57"/>
      <c r="BO220" s="51"/>
      <c r="BP220" s="50"/>
    </row>
    <row r="221" spans="3:68" x14ac:dyDescent="0.2">
      <c r="C221" s="108"/>
      <c r="D221" s="138"/>
      <c r="E221" s="51"/>
      <c r="F221" s="57"/>
      <c r="H221" s="51"/>
      <c r="I221" s="51"/>
      <c r="J221" s="51"/>
      <c r="K221" s="51"/>
      <c r="M221" s="57"/>
      <c r="N221" s="139"/>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7"/>
      <c r="AS221" s="57"/>
      <c r="AT221" s="57"/>
      <c r="AU221" s="51"/>
      <c r="AV221" s="57"/>
      <c r="AW221" s="57"/>
      <c r="AX221" s="57"/>
      <c r="AY221" s="51"/>
      <c r="AZ221" s="57"/>
      <c r="BA221" s="57"/>
      <c r="BB221" s="57"/>
      <c r="BC221" s="51"/>
      <c r="BD221" s="140"/>
      <c r="BE221" s="57"/>
      <c r="BF221" s="57"/>
      <c r="BG221" s="51"/>
      <c r="BH221" s="57"/>
      <c r="BI221" s="57"/>
      <c r="BJ221" s="57"/>
      <c r="BK221" s="51"/>
      <c r="BL221" s="57"/>
      <c r="BM221" s="57"/>
      <c r="BN221" s="57"/>
      <c r="BO221" s="51"/>
      <c r="BP221" s="50"/>
    </row>
    <row r="222" spans="3:68" x14ac:dyDescent="0.2">
      <c r="C222" s="108"/>
      <c r="D222" s="138"/>
      <c r="E222" s="51"/>
      <c r="F222" s="57"/>
      <c r="H222" s="51"/>
      <c r="I222" s="51"/>
      <c r="J222" s="51"/>
      <c r="K222" s="51"/>
      <c r="M222" s="57"/>
      <c r="N222" s="139"/>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7"/>
      <c r="AS222" s="57"/>
      <c r="AT222" s="57"/>
      <c r="AU222" s="51"/>
      <c r="AV222" s="57"/>
      <c r="AW222" s="57"/>
      <c r="AX222" s="57"/>
      <c r="AY222" s="51"/>
      <c r="AZ222" s="57"/>
      <c r="BA222" s="57"/>
      <c r="BB222" s="57"/>
      <c r="BC222" s="51"/>
      <c r="BD222" s="140"/>
      <c r="BE222" s="57"/>
      <c r="BF222" s="57"/>
      <c r="BG222" s="51"/>
      <c r="BH222" s="57"/>
      <c r="BI222" s="57"/>
      <c r="BJ222" s="57"/>
      <c r="BK222" s="51"/>
      <c r="BL222" s="57"/>
      <c r="BM222" s="57"/>
      <c r="BN222" s="57"/>
      <c r="BO222" s="51"/>
      <c r="BP222" s="50"/>
    </row>
    <row r="223" spans="3:68" x14ac:dyDescent="0.2">
      <c r="C223" s="108"/>
      <c r="D223" s="138"/>
      <c r="E223" s="51"/>
      <c r="F223" s="57"/>
      <c r="H223" s="51"/>
      <c r="I223" s="51"/>
      <c r="J223" s="51"/>
      <c r="K223" s="51"/>
      <c r="M223" s="57"/>
      <c r="N223" s="139"/>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7"/>
      <c r="AS223" s="57"/>
      <c r="AT223" s="57"/>
      <c r="AU223" s="51"/>
      <c r="AV223" s="57"/>
      <c r="AW223" s="57"/>
      <c r="AX223" s="57"/>
      <c r="AY223" s="51"/>
      <c r="AZ223" s="57"/>
      <c r="BA223" s="57"/>
      <c r="BB223" s="57"/>
      <c r="BC223" s="51"/>
      <c r="BD223" s="140"/>
      <c r="BE223" s="57"/>
      <c r="BF223" s="57"/>
      <c r="BG223" s="51"/>
      <c r="BH223" s="57"/>
      <c r="BI223" s="57"/>
      <c r="BJ223" s="57"/>
      <c r="BK223" s="51"/>
      <c r="BL223" s="57"/>
      <c r="BM223" s="57"/>
      <c r="BN223" s="57"/>
      <c r="BO223" s="51"/>
      <c r="BP223" s="50"/>
    </row>
    <row r="224" spans="3:68" x14ac:dyDescent="0.2">
      <c r="C224" s="108"/>
      <c r="D224" s="138"/>
      <c r="E224" s="51"/>
      <c r="F224" s="57"/>
      <c r="H224" s="51"/>
      <c r="I224" s="51"/>
      <c r="J224" s="51"/>
      <c r="K224" s="51"/>
      <c r="M224" s="57"/>
      <c r="N224" s="139"/>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7"/>
      <c r="AS224" s="57"/>
      <c r="AT224" s="57"/>
      <c r="AU224" s="51"/>
      <c r="AV224" s="57"/>
      <c r="AW224" s="57"/>
      <c r="AX224" s="57"/>
      <c r="AY224" s="51"/>
      <c r="AZ224" s="57"/>
      <c r="BA224" s="57"/>
      <c r="BB224" s="57"/>
      <c r="BC224" s="51"/>
      <c r="BD224" s="140"/>
      <c r="BE224" s="57"/>
      <c r="BF224" s="57"/>
      <c r="BG224" s="51"/>
      <c r="BH224" s="57"/>
      <c r="BI224" s="57"/>
      <c r="BJ224" s="57"/>
      <c r="BK224" s="51"/>
      <c r="BL224" s="57"/>
      <c r="BM224" s="57"/>
      <c r="BN224" s="57"/>
      <c r="BO224" s="51"/>
      <c r="BP224" s="50"/>
    </row>
    <row r="225" spans="3:68" x14ac:dyDescent="0.2">
      <c r="C225" s="108"/>
      <c r="D225" s="138"/>
      <c r="E225" s="51"/>
      <c r="F225" s="57"/>
      <c r="H225" s="51"/>
      <c r="I225" s="51"/>
      <c r="J225" s="51"/>
      <c r="K225" s="51"/>
      <c r="M225" s="57"/>
      <c r="N225" s="139"/>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7"/>
      <c r="AS225" s="57"/>
      <c r="AT225" s="57"/>
      <c r="AU225" s="51"/>
      <c r="AV225" s="57"/>
      <c r="AW225" s="57"/>
      <c r="AX225" s="57"/>
      <c r="AY225" s="51"/>
      <c r="AZ225" s="57"/>
      <c r="BA225" s="57"/>
      <c r="BB225" s="57"/>
      <c r="BC225" s="51"/>
      <c r="BD225" s="140"/>
      <c r="BE225" s="57"/>
      <c r="BF225" s="57"/>
      <c r="BG225" s="51"/>
      <c r="BH225" s="57"/>
      <c r="BI225" s="57"/>
      <c r="BJ225" s="57"/>
      <c r="BK225" s="51"/>
      <c r="BL225" s="57"/>
      <c r="BM225" s="57"/>
      <c r="BN225" s="57"/>
      <c r="BO225" s="51"/>
      <c r="BP225" s="50"/>
    </row>
    <row r="226" spans="3:68" x14ac:dyDescent="0.2">
      <c r="C226" s="108"/>
      <c r="D226" s="138"/>
      <c r="E226" s="51"/>
      <c r="F226" s="57"/>
      <c r="H226" s="51"/>
      <c r="I226" s="51"/>
      <c r="J226" s="51"/>
      <c r="K226" s="51"/>
      <c r="M226" s="57"/>
      <c r="N226" s="139"/>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7"/>
      <c r="AS226" s="57"/>
      <c r="AT226" s="57"/>
      <c r="AU226" s="51"/>
      <c r="AV226" s="57"/>
      <c r="AW226" s="57"/>
      <c r="AX226" s="57"/>
      <c r="AY226" s="51"/>
      <c r="AZ226" s="57"/>
      <c r="BA226" s="57"/>
      <c r="BB226" s="57"/>
      <c r="BC226" s="51"/>
      <c r="BD226" s="140"/>
      <c r="BE226" s="57"/>
      <c r="BF226" s="57"/>
      <c r="BG226" s="51"/>
      <c r="BH226" s="57"/>
      <c r="BI226" s="57"/>
      <c r="BJ226" s="57"/>
      <c r="BK226" s="51"/>
      <c r="BL226" s="57"/>
      <c r="BM226" s="57"/>
      <c r="BN226" s="57"/>
      <c r="BO226" s="51"/>
      <c r="BP226" s="50"/>
    </row>
    <row r="227" spans="3:68" x14ac:dyDescent="0.2">
      <c r="C227" s="108"/>
      <c r="D227" s="138"/>
      <c r="E227" s="51"/>
      <c r="F227" s="57"/>
      <c r="H227" s="51"/>
      <c r="I227" s="51"/>
      <c r="J227" s="51"/>
      <c r="K227" s="51"/>
      <c r="M227" s="57"/>
      <c r="N227" s="139"/>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7"/>
      <c r="AS227" s="57"/>
      <c r="AT227" s="57"/>
      <c r="AU227" s="51"/>
      <c r="AV227" s="57"/>
      <c r="AW227" s="57"/>
      <c r="AX227" s="57"/>
      <c r="AY227" s="51"/>
      <c r="AZ227" s="57"/>
      <c r="BA227" s="57"/>
      <c r="BB227" s="57"/>
      <c r="BC227" s="51"/>
      <c r="BD227" s="140"/>
      <c r="BE227" s="57"/>
      <c r="BF227" s="57"/>
      <c r="BG227" s="51"/>
      <c r="BH227" s="57"/>
      <c r="BI227" s="57"/>
      <c r="BJ227" s="57"/>
      <c r="BK227" s="51"/>
      <c r="BL227" s="57"/>
      <c r="BM227" s="57"/>
      <c r="BN227" s="57"/>
      <c r="BO227" s="51"/>
      <c r="BP227" s="50"/>
    </row>
    <row r="228" spans="3:68" x14ac:dyDescent="0.2">
      <c r="C228" s="108"/>
      <c r="D228" s="138"/>
      <c r="E228" s="51"/>
      <c r="F228" s="57"/>
      <c r="H228" s="51"/>
      <c r="I228" s="51"/>
      <c r="J228" s="51"/>
      <c r="K228" s="51"/>
      <c r="M228" s="57"/>
      <c r="N228" s="139"/>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7"/>
      <c r="AS228" s="57"/>
      <c r="AT228" s="57"/>
      <c r="AU228" s="51"/>
      <c r="AV228" s="57"/>
      <c r="AW228" s="57"/>
      <c r="AX228" s="57"/>
      <c r="AY228" s="51"/>
      <c r="AZ228" s="57"/>
      <c r="BA228" s="57"/>
      <c r="BB228" s="57"/>
      <c r="BC228" s="51"/>
      <c r="BD228" s="140"/>
      <c r="BE228" s="57"/>
      <c r="BF228" s="57"/>
      <c r="BG228" s="51"/>
      <c r="BH228" s="57"/>
      <c r="BI228" s="57"/>
      <c r="BJ228" s="57"/>
      <c r="BK228" s="51"/>
      <c r="BL228" s="57"/>
      <c r="BM228" s="57"/>
      <c r="BN228" s="57"/>
      <c r="BO228" s="51"/>
      <c r="BP228" s="50"/>
    </row>
    <row r="229" spans="3:68" x14ac:dyDescent="0.2">
      <c r="C229" s="108"/>
      <c r="D229" s="138"/>
      <c r="E229" s="51"/>
      <c r="F229" s="57"/>
      <c r="H229" s="51"/>
      <c r="I229" s="51"/>
      <c r="J229" s="51"/>
      <c r="K229" s="51"/>
      <c r="M229" s="57"/>
      <c r="N229" s="139"/>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7"/>
      <c r="AS229" s="57"/>
      <c r="AT229" s="57"/>
      <c r="AU229" s="51"/>
      <c r="AV229" s="57"/>
      <c r="AW229" s="57"/>
      <c r="AX229" s="57"/>
      <c r="AY229" s="51"/>
      <c r="AZ229" s="57"/>
      <c r="BA229" s="57"/>
      <c r="BB229" s="57"/>
      <c r="BC229" s="51"/>
      <c r="BD229" s="140"/>
      <c r="BE229" s="57"/>
      <c r="BF229" s="57"/>
      <c r="BG229" s="51"/>
      <c r="BH229" s="57"/>
      <c r="BI229" s="57"/>
      <c r="BJ229" s="57"/>
      <c r="BK229" s="51"/>
      <c r="BL229" s="57"/>
      <c r="BM229" s="57"/>
      <c r="BN229" s="57"/>
      <c r="BO229" s="51"/>
      <c r="BP229" s="50"/>
    </row>
    <row r="230" spans="3:68" x14ac:dyDescent="0.2">
      <c r="C230" s="108"/>
      <c r="D230" s="138"/>
      <c r="E230" s="51"/>
      <c r="F230" s="57"/>
      <c r="H230" s="51"/>
      <c r="I230" s="51"/>
      <c r="J230" s="51"/>
      <c r="K230" s="51"/>
      <c r="M230" s="57"/>
      <c r="N230" s="139"/>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7"/>
      <c r="AS230" s="57"/>
      <c r="AT230" s="57"/>
      <c r="AU230" s="51"/>
      <c r="AV230" s="57"/>
      <c r="AW230" s="57"/>
      <c r="AX230" s="57"/>
      <c r="AY230" s="51"/>
      <c r="AZ230" s="57"/>
      <c r="BA230" s="57"/>
      <c r="BB230" s="57"/>
      <c r="BC230" s="51"/>
      <c r="BD230" s="140"/>
      <c r="BE230" s="57"/>
      <c r="BF230" s="57"/>
      <c r="BG230" s="51"/>
      <c r="BH230" s="57"/>
      <c r="BI230" s="57"/>
      <c r="BJ230" s="57"/>
      <c r="BK230" s="51"/>
      <c r="BL230" s="57"/>
      <c r="BM230" s="57"/>
      <c r="BN230" s="57"/>
      <c r="BO230" s="51"/>
      <c r="BP230" s="50"/>
    </row>
    <row r="231" spans="3:68" x14ac:dyDescent="0.2">
      <c r="C231" s="108"/>
      <c r="D231" s="138"/>
      <c r="E231" s="51"/>
      <c r="F231" s="57"/>
      <c r="H231" s="51"/>
      <c r="I231" s="51"/>
      <c r="J231" s="51"/>
      <c r="K231" s="51"/>
      <c r="M231" s="57"/>
      <c r="N231" s="139"/>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7"/>
      <c r="AS231" s="57"/>
      <c r="AT231" s="57"/>
      <c r="AU231" s="51"/>
      <c r="AV231" s="57"/>
      <c r="AW231" s="57"/>
      <c r="AX231" s="57"/>
      <c r="AY231" s="51"/>
      <c r="AZ231" s="57"/>
      <c r="BA231" s="57"/>
      <c r="BB231" s="57"/>
      <c r="BC231" s="51"/>
      <c r="BD231" s="140"/>
      <c r="BE231" s="57"/>
      <c r="BF231" s="57"/>
      <c r="BG231" s="51"/>
      <c r="BH231" s="57"/>
      <c r="BI231" s="57"/>
      <c r="BJ231" s="57"/>
      <c r="BK231" s="51"/>
      <c r="BL231" s="57"/>
      <c r="BM231" s="57"/>
      <c r="BN231" s="57"/>
      <c r="BO231" s="51"/>
      <c r="BP231" s="50"/>
    </row>
    <row r="232" spans="3:68" x14ac:dyDescent="0.2">
      <c r="C232" s="108"/>
      <c r="D232" s="138"/>
      <c r="E232" s="51"/>
      <c r="F232" s="57"/>
      <c r="H232" s="51"/>
      <c r="I232" s="51"/>
      <c r="J232" s="51"/>
      <c r="K232" s="51"/>
      <c r="M232" s="57"/>
      <c r="N232" s="139"/>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7"/>
      <c r="AS232" s="57"/>
      <c r="AT232" s="57"/>
      <c r="AU232" s="51"/>
      <c r="AV232" s="57"/>
      <c r="AW232" s="57"/>
      <c r="AX232" s="57"/>
      <c r="AY232" s="51"/>
      <c r="AZ232" s="57"/>
      <c r="BA232" s="57"/>
      <c r="BB232" s="57"/>
      <c r="BC232" s="51"/>
      <c r="BD232" s="140"/>
      <c r="BE232" s="57"/>
      <c r="BF232" s="57"/>
      <c r="BG232" s="51"/>
      <c r="BH232" s="57"/>
      <c r="BI232" s="57"/>
      <c r="BJ232" s="57"/>
      <c r="BK232" s="51"/>
      <c r="BL232" s="57"/>
      <c r="BM232" s="57"/>
      <c r="BN232" s="57"/>
      <c r="BO232" s="51"/>
      <c r="BP232" s="50"/>
    </row>
    <row r="233" spans="3:68" x14ac:dyDescent="0.2">
      <c r="C233" s="108"/>
      <c r="D233" s="138"/>
      <c r="E233" s="51"/>
      <c r="F233" s="57"/>
      <c r="H233" s="51"/>
      <c r="I233" s="51"/>
      <c r="J233" s="51"/>
      <c r="K233" s="51"/>
      <c r="M233" s="57"/>
      <c r="N233" s="139"/>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7"/>
      <c r="AS233" s="57"/>
      <c r="AT233" s="57"/>
      <c r="AU233" s="51"/>
      <c r="AV233" s="57"/>
      <c r="AW233" s="57"/>
      <c r="AX233" s="57"/>
      <c r="AY233" s="51"/>
      <c r="AZ233" s="57"/>
      <c r="BA233" s="57"/>
      <c r="BB233" s="57"/>
      <c r="BC233" s="51"/>
      <c r="BD233" s="140"/>
      <c r="BE233" s="57"/>
      <c r="BF233" s="57"/>
      <c r="BG233" s="51"/>
      <c r="BH233" s="57"/>
      <c r="BI233" s="57"/>
      <c r="BJ233" s="57"/>
      <c r="BK233" s="51"/>
      <c r="BL233" s="57"/>
      <c r="BM233" s="57"/>
      <c r="BN233" s="57"/>
      <c r="BO233" s="51"/>
      <c r="BP233" s="50"/>
    </row>
    <row r="234" spans="3:68" x14ac:dyDescent="0.2">
      <c r="C234" s="108"/>
      <c r="D234" s="138"/>
      <c r="E234" s="51"/>
      <c r="F234" s="57"/>
      <c r="H234" s="51"/>
      <c r="I234" s="51"/>
      <c r="J234" s="51"/>
      <c r="K234" s="51"/>
      <c r="M234" s="57"/>
      <c r="N234" s="139"/>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7"/>
      <c r="AS234" s="57"/>
      <c r="AT234" s="57"/>
      <c r="AU234" s="51"/>
      <c r="AV234" s="57"/>
      <c r="AW234" s="57"/>
      <c r="AX234" s="57"/>
      <c r="AY234" s="51"/>
      <c r="AZ234" s="57"/>
      <c r="BA234" s="57"/>
      <c r="BB234" s="57"/>
      <c r="BC234" s="51"/>
      <c r="BD234" s="140"/>
      <c r="BE234" s="57"/>
      <c r="BF234" s="57"/>
      <c r="BG234" s="51"/>
      <c r="BH234" s="57"/>
      <c r="BI234" s="57"/>
      <c r="BJ234" s="57"/>
      <c r="BK234" s="51"/>
      <c r="BL234" s="57"/>
      <c r="BM234" s="57"/>
      <c r="BN234" s="57"/>
      <c r="BO234" s="51"/>
      <c r="BP234" s="50"/>
    </row>
    <row r="235" spans="3:68" x14ac:dyDescent="0.2">
      <c r="C235" s="108"/>
      <c r="D235" s="138"/>
      <c r="E235" s="51"/>
      <c r="F235" s="57"/>
      <c r="H235" s="51"/>
      <c r="I235" s="51"/>
      <c r="J235" s="51"/>
      <c r="K235" s="51"/>
      <c r="M235" s="57"/>
      <c r="N235" s="139"/>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7"/>
      <c r="AS235" s="57"/>
      <c r="AT235" s="57"/>
      <c r="AU235" s="51"/>
      <c r="AV235" s="57"/>
      <c r="AW235" s="57"/>
      <c r="AX235" s="57"/>
      <c r="AY235" s="51"/>
      <c r="AZ235" s="57"/>
      <c r="BA235" s="57"/>
      <c r="BB235" s="57"/>
      <c r="BC235" s="51"/>
      <c r="BD235" s="140"/>
      <c r="BE235" s="57"/>
      <c r="BF235" s="57"/>
      <c r="BG235" s="51"/>
      <c r="BH235" s="57"/>
      <c r="BI235" s="57"/>
      <c r="BJ235" s="57"/>
      <c r="BK235" s="51"/>
      <c r="BL235" s="57"/>
      <c r="BM235" s="57"/>
      <c r="BN235" s="57"/>
      <c r="BO235" s="51"/>
      <c r="BP235" s="50"/>
    </row>
    <row r="236" spans="3:68" x14ac:dyDescent="0.2">
      <c r="C236" s="108"/>
      <c r="D236" s="138"/>
      <c r="E236" s="51"/>
      <c r="F236" s="57"/>
      <c r="H236" s="51"/>
      <c r="I236" s="51"/>
      <c r="J236" s="51"/>
      <c r="K236" s="51"/>
      <c r="M236" s="57"/>
      <c r="N236" s="139"/>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7"/>
      <c r="AS236" s="57"/>
      <c r="AT236" s="57"/>
      <c r="AU236" s="51"/>
      <c r="AV236" s="57"/>
      <c r="AW236" s="57"/>
      <c r="AX236" s="57"/>
      <c r="AY236" s="51"/>
      <c r="AZ236" s="57"/>
      <c r="BA236" s="57"/>
      <c r="BB236" s="57"/>
      <c r="BC236" s="51"/>
      <c r="BD236" s="140"/>
      <c r="BE236" s="57"/>
      <c r="BF236" s="57"/>
      <c r="BG236" s="51"/>
      <c r="BH236" s="57"/>
      <c r="BI236" s="57"/>
      <c r="BJ236" s="57"/>
      <c r="BK236" s="51"/>
      <c r="BL236" s="57"/>
      <c r="BM236" s="57"/>
      <c r="BN236" s="57"/>
      <c r="BO236" s="51"/>
      <c r="BP236" s="50"/>
    </row>
    <row r="237" spans="3:68" x14ac:dyDescent="0.2">
      <c r="C237" s="108"/>
      <c r="D237" s="138"/>
      <c r="E237" s="51"/>
      <c r="F237" s="57"/>
      <c r="H237" s="51"/>
      <c r="I237" s="51"/>
      <c r="J237" s="51"/>
      <c r="K237" s="51"/>
      <c r="M237" s="57"/>
      <c r="N237" s="139"/>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7"/>
      <c r="AS237" s="57"/>
      <c r="AT237" s="57"/>
      <c r="AU237" s="51"/>
      <c r="AV237" s="57"/>
      <c r="AW237" s="57"/>
      <c r="AX237" s="57"/>
      <c r="AY237" s="51"/>
      <c r="AZ237" s="57"/>
      <c r="BA237" s="57"/>
      <c r="BB237" s="57"/>
      <c r="BC237" s="51"/>
      <c r="BD237" s="140"/>
      <c r="BE237" s="57"/>
      <c r="BF237" s="57"/>
      <c r="BG237" s="51"/>
      <c r="BH237" s="57"/>
      <c r="BI237" s="57"/>
      <c r="BJ237" s="57"/>
      <c r="BK237" s="51"/>
      <c r="BL237" s="57"/>
      <c r="BM237" s="57"/>
      <c r="BN237" s="57"/>
      <c r="BO237" s="51"/>
      <c r="BP237" s="50"/>
    </row>
    <row r="238" spans="3:68" x14ac:dyDescent="0.2">
      <c r="C238" s="108"/>
      <c r="D238" s="138"/>
      <c r="E238" s="51"/>
      <c r="F238" s="57"/>
      <c r="H238" s="51"/>
      <c r="I238" s="51"/>
      <c r="J238" s="51"/>
      <c r="K238" s="51"/>
      <c r="M238" s="57"/>
      <c r="N238" s="139"/>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7"/>
      <c r="AS238" s="57"/>
      <c r="AT238" s="57"/>
      <c r="AU238" s="51"/>
      <c r="AV238" s="57"/>
      <c r="AW238" s="57"/>
      <c r="AX238" s="57"/>
      <c r="AY238" s="51"/>
      <c r="AZ238" s="57"/>
      <c r="BA238" s="57"/>
      <c r="BB238" s="57"/>
      <c r="BC238" s="51"/>
      <c r="BD238" s="140"/>
      <c r="BE238" s="57"/>
      <c r="BF238" s="57"/>
      <c r="BG238" s="51"/>
      <c r="BH238" s="57"/>
      <c r="BI238" s="57"/>
      <c r="BJ238" s="57"/>
      <c r="BK238" s="51"/>
      <c r="BL238" s="57"/>
      <c r="BM238" s="57"/>
      <c r="BN238" s="57"/>
      <c r="BO238" s="51"/>
      <c r="BP238" s="50"/>
    </row>
    <row r="239" spans="3:68" x14ac:dyDescent="0.2">
      <c r="C239" s="108"/>
      <c r="D239" s="138"/>
      <c r="E239" s="51"/>
      <c r="F239" s="57"/>
      <c r="H239" s="51"/>
      <c r="I239" s="51"/>
      <c r="J239" s="51"/>
      <c r="K239" s="51"/>
      <c r="M239" s="57"/>
      <c r="N239" s="139"/>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7"/>
      <c r="AS239" s="57"/>
      <c r="AT239" s="57"/>
      <c r="AU239" s="51"/>
      <c r="AV239" s="57"/>
      <c r="AW239" s="57"/>
      <c r="AX239" s="57"/>
      <c r="AY239" s="51"/>
      <c r="AZ239" s="57"/>
      <c r="BA239" s="57"/>
      <c r="BB239" s="57"/>
      <c r="BC239" s="51"/>
      <c r="BD239" s="140"/>
      <c r="BE239" s="57"/>
      <c r="BF239" s="57"/>
      <c r="BG239" s="51"/>
      <c r="BH239" s="57"/>
      <c r="BI239" s="57"/>
      <c r="BJ239" s="57"/>
      <c r="BK239" s="51"/>
      <c r="BL239" s="57"/>
      <c r="BM239" s="57"/>
      <c r="BN239" s="57"/>
      <c r="BO239" s="51"/>
      <c r="BP239" s="50"/>
    </row>
    <row r="240" spans="3:68" x14ac:dyDescent="0.2">
      <c r="C240" s="108"/>
      <c r="D240" s="138"/>
      <c r="E240" s="51"/>
      <c r="F240" s="57"/>
      <c r="H240" s="51"/>
      <c r="I240" s="51"/>
      <c r="J240" s="51"/>
      <c r="K240" s="51"/>
      <c r="M240" s="57"/>
      <c r="N240" s="139"/>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7"/>
      <c r="AS240" s="57"/>
      <c r="AT240" s="57"/>
      <c r="AU240" s="51"/>
      <c r="AV240" s="57"/>
      <c r="AW240" s="57"/>
      <c r="AX240" s="57"/>
      <c r="AY240" s="51"/>
      <c r="AZ240" s="57"/>
      <c r="BA240" s="57"/>
      <c r="BB240" s="57"/>
      <c r="BC240" s="51"/>
      <c r="BD240" s="140"/>
      <c r="BE240" s="57"/>
      <c r="BF240" s="57"/>
      <c r="BG240" s="51"/>
      <c r="BH240" s="57"/>
      <c r="BI240" s="57"/>
      <c r="BJ240" s="57"/>
      <c r="BK240" s="51"/>
      <c r="BL240" s="57"/>
      <c r="BM240" s="57"/>
      <c r="BN240" s="57"/>
      <c r="BO240" s="51"/>
      <c r="BP240" s="50"/>
    </row>
    <row r="241" spans="3:68" x14ac:dyDescent="0.2">
      <c r="C241" s="108"/>
      <c r="D241" s="138"/>
      <c r="E241" s="51"/>
      <c r="F241" s="57"/>
      <c r="H241" s="51"/>
      <c r="I241" s="51"/>
      <c r="J241" s="51"/>
      <c r="K241" s="51"/>
      <c r="M241" s="57"/>
      <c r="N241" s="139"/>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7"/>
      <c r="AS241" s="57"/>
      <c r="AT241" s="57"/>
      <c r="AU241" s="51"/>
      <c r="AV241" s="57"/>
      <c r="AW241" s="57"/>
      <c r="AX241" s="57"/>
      <c r="AY241" s="51"/>
      <c r="AZ241" s="57"/>
      <c r="BA241" s="57"/>
      <c r="BB241" s="57"/>
      <c r="BC241" s="51"/>
      <c r="BD241" s="140"/>
      <c r="BE241" s="57"/>
      <c r="BF241" s="57"/>
      <c r="BG241" s="51"/>
      <c r="BH241" s="57"/>
      <c r="BI241" s="57"/>
      <c r="BJ241" s="57"/>
      <c r="BK241" s="51"/>
      <c r="BL241" s="57"/>
      <c r="BM241" s="57"/>
      <c r="BN241" s="57"/>
      <c r="BO241" s="51"/>
      <c r="BP241" s="50"/>
    </row>
    <row r="242" spans="3:68" x14ac:dyDescent="0.2">
      <c r="C242" s="108"/>
      <c r="D242" s="138"/>
      <c r="E242" s="51"/>
      <c r="F242" s="57"/>
      <c r="H242" s="51"/>
      <c r="I242" s="51"/>
      <c r="J242" s="51"/>
      <c r="K242" s="51"/>
      <c r="M242" s="57"/>
      <c r="N242" s="139"/>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7"/>
      <c r="AS242" s="57"/>
      <c r="AT242" s="57"/>
      <c r="AU242" s="51"/>
      <c r="AV242" s="57"/>
      <c r="AW242" s="57"/>
      <c r="AX242" s="57"/>
      <c r="AY242" s="51"/>
      <c r="AZ242" s="57"/>
      <c r="BA242" s="57"/>
      <c r="BB242" s="57"/>
      <c r="BC242" s="51"/>
      <c r="BD242" s="140"/>
      <c r="BE242" s="57"/>
      <c r="BF242" s="57"/>
      <c r="BG242" s="51"/>
      <c r="BH242" s="57"/>
      <c r="BI242" s="57"/>
      <c r="BJ242" s="57"/>
      <c r="BK242" s="51"/>
      <c r="BL242" s="57"/>
      <c r="BM242" s="57"/>
      <c r="BN242" s="57"/>
      <c r="BO242" s="51"/>
      <c r="BP242" s="50"/>
    </row>
    <row r="243" spans="3:68" x14ac:dyDescent="0.2">
      <c r="C243" s="108"/>
      <c r="D243" s="138"/>
      <c r="E243" s="51"/>
      <c r="F243" s="57"/>
      <c r="H243" s="51"/>
      <c r="I243" s="51"/>
      <c r="J243" s="51"/>
      <c r="K243" s="51"/>
      <c r="M243" s="57"/>
      <c r="N243" s="139"/>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7"/>
      <c r="AS243" s="57"/>
      <c r="AT243" s="57"/>
      <c r="AU243" s="51"/>
      <c r="AV243" s="57"/>
      <c r="AW243" s="57"/>
      <c r="AX243" s="57"/>
      <c r="AY243" s="51"/>
      <c r="AZ243" s="57"/>
      <c r="BA243" s="57"/>
      <c r="BB243" s="57"/>
      <c r="BC243" s="51"/>
      <c r="BD243" s="140"/>
      <c r="BE243" s="57"/>
      <c r="BF243" s="57"/>
      <c r="BG243" s="51"/>
      <c r="BH243" s="57"/>
      <c r="BI243" s="57"/>
      <c r="BJ243" s="57"/>
      <c r="BK243" s="51"/>
      <c r="BL243" s="57"/>
      <c r="BM243" s="57"/>
      <c r="BN243" s="57"/>
      <c r="BO243" s="51"/>
      <c r="BP243" s="50"/>
    </row>
    <row r="244" spans="3:68" x14ac:dyDescent="0.2">
      <c r="C244" s="108"/>
      <c r="D244" s="138"/>
      <c r="E244" s="51"/>
      <c r="F244" s="57"/>
      <c r="H244" s="51"/>
      <c r="I244" s="51"/>
      <c r="J244" s="51"/>
      <c r="K244" s="51"/>
      <c r="M244" s="57"/>
      <c r="N244" s="139"/>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7"/>
      <c r="AS244" s="57"/>
      <c r="AT244" s="57"/>
      <c r="AU244" s="51"/>
      <c r="AV244" s="57"/>
      <c r="AW244" s="57"/>
      <c r="AX244" s="57"/>
      <c r="AY244" s="51"/>
      <c r="AZ244" s="57"/>
      <c r="BA244" s="57"/>
      <c r="BB244" s="57"/>
      <c r="BC244" s="51"/>
      <c r="BD244" s="140"/>
      <c r="BE244" s="57"/>
      <c r="BF244" s="57"/>
      <c r="BG244" s="51"/>
      <c r="BH244" s="57"/>
      <c r="BI244" s="57"/>
      <c r="BJ244" s="57"/>
      <c r="BK244" s="51"/>
      <c r="BL244" s="57"/>
      <c r="BM244" s="57"/>
      <c r="BN244" s="57"/>
      <c r="BO244" s="51"/>
      <c r="BP244" s="50"/>
    </row>
    <row r="245" spans="3:68" x14ac:dyDescent="0.2">
      <c r="C245" s="108"/>
      <c r="D245" s="138"/>
      <c r="E245" s="51"/>
      <c r="F245" s="57"/>
      <c r="H245" s="51"/>
      <c r="I245" s="51"/>
      <c r="J245" s="51"/>
      <c r="K245" s="51"/>
      <c r="M245" s="57"/>
      <c r="N245" s="139"/>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7"/>
      <c r="AS245" s="57"/>
      <c r="AT245" s="57"/>
      <c r="AU245" s="51"/>
      <c r="AV245" s="57"/>
      <c r="AW245" s="57"/>
      <c r="AX245" s="57"/>
      <c r="AY245" s="51"/>
      <c r="AZ245" s="57"/>
      <c r="BA245" s="57"/>
      <c r="BB245" s="57"/>
      <c r="BC245" s="51"/>
      <c r="BD245" s="140"/>
      <c r="BE245" s="57"/>
      <c r="BF245" s="57"/>
      <c r="BG245" s="51"/>
      <c r="BH245" s="57"/>
      <c r="BI245" s="57"/>
      <c r="BJ245" s="57"/>
      <c r="BK245" s="51"/>
      <c r="BL245" s="57"/>
      <c r="BM245" s="57"/>
      <c r="BN245" s="57"/>
      <c r="BO245" s="51"/>
      <c r="BP245" s="50"/>
    </row>
    <row r="246" spans="3:68" x14ac:dyDescent="0.2">
      <c r="C246" s="108"/>
      <c r="D246" s="138"/>
      <c r="E246" s="51"/>
      <c r="F246" s="57"/>
      <c r="H246" s="51"/>
      <c r="I246" s="51"/>
      <c r="J246" s="51"/>
      <c r="K246" s="51"/>
      <c r="M246" s="57"/>
      <c r="N246" s="139"/>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7"/>
      <c r="AS246" s="57"/>
      <c r="AT246" s="57"/>
      <c r="AU246" s="51"/>
      <c r="AV246" s="57"/>
      <c r="AW246" s="57"/>
      <c r="AX246" s="57"/>
      <c r="AY246" s="51"/>
      <c r="AZ246" s="57"/>
      <c r="BA246" s="57"/>
      <c r="BB246" s="57"/>
      <c r="BC246" s="51"/>
      <c r="BD246" s="140"/>
      <c r="BE246" s="57"/>
      <c r="BF246" s="57"/>
      <c r="BG246" s="51"/>
      <c r="BH246" s="57"/>
      <c r="BI246" s="57"/>
      <c r="BJ246" s="57"/>
      <c r="BK246" s="51"/>
      <c r="BL246" s="57"/>
      <c r="BM246" s="57"/>
      <c r="BN246" s="57"/>
      <c r="BO246" s="51"/>
      <c r="BP246" s="50"/>
    </row>
    <row r="247" spans="3:68" x14ac:dyDescent="0.2">
      <c r="C247" s="108"/>
      <c r="D247" s="138"/>
      <c r="E247" s="51"/>
      <c r="F247" s="57"/>
      <c r="H247" s="51"/>
      <c r="I247" s="51"/>
      <c r="J247" s="51"/>
      <c r="K247" s="51"/>
      <c r="M247" s="57"/>
      <c r="N247" s="139"/>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7"/>
      <c r="AS247" s="57"/>
      <c r="AT247" s="57"/>
      <c r="AU247" s="51"/>
      <c r="AV247" s="57"/>
      <c r="AW247" s="57"/>
      <c r="AX247" s="57"/>
      <c r="AY247" s="51"/>
      <c r="AZ247" s="57"/>
      <c r="BA247" s="57"/>
      <c r="BB247" s="57"/>
      <c r="BC247" s="51"/>
      <c r="BD247" s="140"/>
      <c r="BE247" s="57"/>
      <c r="BF247" s="57"/>
      <c r="BG247" s="51"/>
      <c r="BH247" s="57"/>
      <c r="BI247" s="57"/>
      <c r="BJ247" s="57"/>
      <c r="BK247" s="51"/>
      <c r="BL247" s="57"/>
      <c r="BM247" s="57"/>
      <c r="BN247" s="57"/>
      <c r="BO247" s="51"/>
      <c r="BP247" s="50"/>
    </row>
    <row r="248" spans="3:68" x14ac:dyDescent="0.2">
      <c r="C248" s="108"/>
      <c r="D248" s="138"/>
      <c r="E248" s="51"/>
      <c r="F248" s="57"/>
      <c r="H248" s="51"/>
      <c r="I248" s="51"/>
      <c r="J248" s="51"/>
      <c r="K248" s="51"/>
      <c r="M248" s="57"/>
      <c r="N248" s="139"/>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7"/>
      <c r="AS248" s="57"/>
      <c r="AT248" s="57"/>
      <c r="AU248" s="51"/>
      <c r="AV248" s="57"/>
      <c r="AW248" s="57"/>
      <c r="AX248" s="57"/>
      <c r="AY248" s="51"/>
      <c r="AZ248" s="57"/>
      <c r="BA248" s="57"/>
      <c r="BB248" s="57"/>
      <c r="BC248" s="51"/>
      <c r="BD248" s="140"/>
      <c r="BE248" s="57"/>
      <c r="BF248" s="57"/>
      <c r="BG248" s="51"/>
      <c r="BH248" s="57"/>
      <c r="BI248" s="57"/>
      <c r="BJ248" s="57"/>
      <c r="BK248" s="51"/>
      <c r="BL248" s="57"/>
      <c r="BM248" s="57"/>
      <c r="BN248" s="57"/>
      <c r="BO248" s="51"/>
      <c r="BP248" s="50"/>
    </row>
    <row r="249" spans="3:68" x14ac:dyDescent="0.2">
      <c r="C249" s="108"/>
      <c r="D249" s="138"/>
      <c r="E249" s="51"/>
      <c r="F249" s="57"/>
      <c r="H249" s="51"/>
      <c r="I249" s="51"/>
      <c r="J249" s="51"/>
      <c r="K249" s="51"/>
      <c r="M249" s="57"/>
      <c r="N249" s="139"/>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7"/>
      <c r="AS249" s="57"/>
      <c r="AT249" s="57"/>
      <c r="AU249" s="51"/>
      <c r="AV249" s="57"/>
      <c r="AW249" s="57"/>
      <c r="AX249" s="57"/>
      <c r="AY249" s="51"/>
      <c r="AZ249" s="57"/>
      <c r="BA249" s="57"/>
      <c r="BB249" s="57"/>
      <c r="BC249" s="51"/>
      <c r="BD249" s="140"/>
      <c r="BE249" s="57"/>
      <c r="BF249" s="57"/>
      <c r="BG249" s="51"/>
      <c r="BH249" s="57"/>
      <c r="BI249" s="57"/>
      <c r="BJ249" s="57"/>
      <c r="BK249" s="51"/>
      <c r="BL249" s="57"/>
      <c r="BM249" s="57"/>
      <c r="BN249" s="57"/>
      <c r="BO249" s="51"/>
      <c r="BP249" s="50"/>
    </row>
    <row r="250" spans="3:68" x14ac:dyDescent="0.2">
      <c r="C250" s="108"/>
      <c r="D250" s="138"/>
      <c r="E250" s="51"/>
      <c r="F250" s="57"/>
      <c r="H250" s="51"/>
      <c r="I250" s="51"/>
      <c r="J250" s="51"/>
      <c r="K250" s="51"/>
      <c r="M250" s="57"/>
      <c r="N250" s="139"/>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7"/>
      <c r="AS250" s="57"/>
      <c r="AT250" s="57"/>
      <c r="AU250" s="51"/>
      <c r="AV250" s="57"/>
      <c r="AW250" s="57"/>
      <c r="AX250" s="57"/>
      <c r="AY250" s="51"/>
      <c r="AZ250" s="57"/>
      <c r="BA250" s="57"/>
      <c r="BB250" s="57"/>
      <c r="BC250" s="51"/>
      <c r="BD250" s="140"/>
      <c r="BE250" s="57"/>
      <c r="BF250" s="57"/>
      <c r="BG250" s="51"/>
      <c r="BH250" s="57"/>
      <c r="BI250" s="57"/>
      <c r="BJ250" s="57"/>
      <c r="BK250" s="51"/>
      <c r="BL250" s="57"/>
      <c r="BM250" s="57"/>
      <c r="BN250" s="57"/>
      <c r="BO250" s="51"/>
      <c r="BP250" s="50"/>
    </row>
    <row r="251" spans="3:68" x14ac:dyDescent="0.2">
      <c r="C251" s="108"/>
      <c r="D251" s="138"/>
      <c r="E251" s="51"/>
      <c r="F251" s="57"/>
      <c r="H251" s="51"/>
      <c r="I251" s="51"/>
      <c r="J251" s="51"/>
      <c r="K251" s="51"/>
      <c r="M251" s="57"/>
      <c r="N251" s="139"/>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7"/>
      <c r="AS251" s="57"/>
      <c r="AT251" s="57"/>
      <c r="AU251" s="51"/>
      <c r="AV251" s="57"/>
      <c r="AW251" s="57"/>
      <c r="AX251" s="57"/>
      <c r="AY251" s="51"/>
      <c r="AZ251" s="57"/>
      <c r="BA251" s="57"/>
      <c r="BB251" s="57"/>
      <c r="BC251" s="51"/>
      <c r="BD251" s="140"/>
      <c r="BE251" s="57"/>
      <c r="BF251" s="57"/>
      <c r="BG251" s="51"/>
      <c r="BH251" s="57"/>
      <c r="BI251" s="57"/>
      <c r="BJ251" s="57"/>
      <c r="BK251" s="51"/>
      <c r="BL251" s="57"/>
      <c r="BM251" s="57"/>
      <c r="BN251" s="57"/>
      <c r="BO251" s="51"/>
      <c r="BP251" s="50"/>
    </row>
    <row r="252" spans="3:68" x14ac:dyDescent="0.2">
      <c r="C252" s="108"/>
      <c r="D252" s="138"/>
      <c r="E252" s="51"/>
      <c r="F252" s="57"/>
      <c r="H252" s="51"/>
      <c r="I252" s="51"/>
      <c r="J252" s="51"/>
      <c r="K252" s="51"/>
      <c r="M252" s="57"/>
      <c r="N252" s="139"/>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7"/>
      <c r="AS252" s="57"/>
      <c r="AT252" s="57"/>
      <c r="AU252" s="51"/>
      <c r="AV252" s="57"/>
      <c r="AW252" s="57"/>
      <c r="AX252" s="57"/>
      <c r="AY252" s="51"/>
      <c r="AZ252" s="57"/>
      <c r="BA252" s="57"/>
      <c r="BB252" s="57"/>
      <c r="BC252" s="51"/>
      <c r="BD252" s="140"/>
      <c r="BE252" s="57"/>
      <c r="BF252" s="57"/>
      <c r="BG252" s="51"/>
      <c r="BH252" s="57"/>
      <c r="BI252" s="57"/>
      <c r="BJ252" s="57"/>
      <c r="BK252" s="51"/>
      <c r="BL252" s="57"/>
      <c r="BM252" s="57"/>
      <c r="BN252" s="57"/>
      <c r="BO252" s="51"/>
      <c r="BP252" s="50"/>
    </row>
    <row r="253" spans="3:68" x14ac:dyDescent="0.2">
      <c r="C253" s="108"/>
      <c r="D253" s="138"/>
      <c r="E253" s="51"/>
      <c r="F253" s="57"/>
      <c r="H253" s="51"/>
      <c r="I253" s="51"/>
      <c r="J253" s="51"/>
      <c r="K253" s="51"/>
      <c r="M253" s="57"/>
      <c r="N253" s="139"/>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7"/>
      <c r="AS253" s="57"/>
      <c r="AT253" s="57"/>
      <c r="AU253" s="51"/>
      <c r="AV253" s="57"/>
      <c r="AW253" s="57"/>
      <c r="AX253" s="57"/>
      <c r="AY253" s="51"/>
      <c r="AZ253" s="57"/>
      <c r="BA253" s="57"/>
      <c r="BB253" s="57"/>
      <c r="BC253" s="51"/>
      <c r="BD253" s="140"/>
      <c r="BE253" s="57"/>
      <c r="BF253" s="57"/>
      <c r="BG253" s="51"/>
      <c r="BH253" s="57"/>
      <c r="BI253" s="57"/>
      <c r="BJ253" s="57"/>
      <c r="BK253" s="51"/>
      <c r="BL253" s="57"/>
      <c r="BM253" s="57"/>
      <c r="BN253" s="57"/>
      <c r="BO253" s="51"/>
      <c r="BP253" s="50"/>
    </row>
    <row r="254" spans="3:68" x14ac:dyDescent="0.2">
      <c r="C254" s="108"/>
      <c r="D254" s="138"/>
      <c r="E254" s="51"/>
      <c r="F254" s="57"/>
      <c r="H254" s="51"/>
      <c r="I254" s="51"/>
      <c r="J254" s="51"/>
      <c r="K254" s="51"/>
      <c r="M254" s="57"/>
      <c r="N254" s="139"/>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7"/>
      <c r="AS254" s="57"/>
      <c r="AT254" s="57"/>
      <c r="AU254" s="51"/>
      <c r="AV254" s="57"/>
      <c r="AW254" s="57"/>
      <c r="AX254" s="57"/>
      <c r="AY254" s="51"/>
      <c r="AZ254" s="57"/>
      <c r="BA254" s="57"/>
      <c r="BB254" s="57"/>
      <c r="BC254" s="51"/>
      <c r="BD254" s="140"/>
      <c r="BE254" s="57"/>
      <c r="BF254" s="57"/>
      <c r="BG254" s="51"/>
      <c r="BH254" s="57"/>
      <c r="BI254" s="57"/>
      <c r="BJ254" s="57"/>
      <c r="BK254" s="51"/>
      <c r="BL254" s="57"/>
      <c r="BM254" s="57"/>
      <c r="BN254" s="57"/>
      <c r="BO254" s="51"/>
      <c r="BP254" s="50"/>
    </row>
    <row r="255" spans="3:68" x14ac:dyDescent="0.2">
      <c r="C255" s="108"/>
      <c r="D255" s="138"/>
      <c r="E255" s="51"/>
      <c r="F255" s="57"/>
      <c r="H255" s="51"/>
      <c r="I255" s="51"/>
      <c r="J255" s="51"/>
      <c r="K255" s="51"/>
      <c r="M255" s="57"/>
      <c r="N255" s="139"/>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7"/>
      <c r="AS255" s="57"/>
      <c r="AT255" s="57"/>
      <c r="AU255" s="51"/>
      <c r="AV255" s="57"/>
      <c r="AW255" s="57"/>
      <c r="AX255" s="57"/>
      <c r="AY255" s="51"/>
      <c r="AZ255" s="57"/>
      <c r="BA255" s="57"/>
      <c r="BB255" s="57"/>
      <c r="BC255" s="51"/>
      <c r="BD255" s="140"/>
      <c r="BE255" s="57"/>
      <c r="BF255" s="57"/>
      <c r="BG255" s="51"/>
      <c r="BH255" s="57"/>
      <c r="BI255" s="57"/>
      <c r="BJ255" s="57"/>
      <c r="BK255" s="51"/>
      <c r="BL255" s="57"/>
      <c r="BM255" s="57"/>
      <c r="BN255" s="57"/>
      <c r="BO255" s="51"/>
      <c r="BP255" s="50"/>
    </row>
    <row r="256" spans="3:68" x14ac:dyDescent="0.2">
      <c r="C256" s="108"/>
      <c r="D256" s="138"/>
      <c r="E256" s="51"/>
      <c r="F256" s="57"/>
      <c r="H256" s="51"/>
      <c r="I256" s="51"/>
      <c r="J256" s="51"/>
      <c r="K256" s="51"/>
      <c r="M256" s="57"/>
      <c r="N256" s="139"/>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7"/>
      <c r="AS256" s="57"/>
      <c r="AT256" s="57"/>
      <c r="AU256" s="51"/>
      <c r="AV256" s="57"/>
      <c r="AW256" s="57"/>
      <c r="AX256" s="57"/>
      <c r="AY256" s="51"/>
      <c r="AZ256" s="57"/>
      <c r="BA256" s="57"/>
      <c r="BB256" s="57"/>
      <c r="BC256" s="51"/>
      <c r="BD256" s="140"/>
      <c r="BE256" s="57"/>
      <c r="BF256" s="57"/>
      <c r="BG256" s="51"/>
      <c r="BH256" s="57"/>
      <c r="BI256" s="57"/>
      <c r="BJ256" s="57"/>
      <c r="BK256" s="51"/>
      <c r="BL256" s="57"/>
      <c r="BM256" s="57"/>
      <c r="BN256" s="57"/>
      <c r="BO256" s="51"/>
      <c r="BP256" s="50"/>
    </row>
    <row r="257" spans="3:68" x14ac:dyDescent="0.2">
      <c r="C257" s="108"/>
      <c r="D257" s="138"/>
      <c r="E257" s="51"/>
      <c r="F257" s="57"/>
      <c r="H257" s="51"/>
      <c r="I257" s="51"/>
      <c r="J257" s="51"/>
      <c r="K257" s="51"/>
      <c r="M257" s="57"/>
      <c r="N257" s="139"/>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7"/>
      <c r="AS257" s="57"/>
      <c r="AT257" s="57"/>
      <c r="AU257" s="51"/>
      <c r="AV257" s="57"/>
      <c r="AW257" s="57"/>
      <c r="AX257" s="57"/>
      <c r="AY257" s="51"/>
      <c r="AZ257" s="57"/>
      <c r="BA257" s="57"/>
      <c r="BB257" s="57"/>
      <c r="BC257" s="51"/>
      <c r="BD257" s="140"/>
      <c r="BE257" s="57"/>
      <c r="BF257" s="57"/>
      <c r="BG257" s="51"/>
      <c r="BH257" s="57"/>
      <c r="BI257" s="57"/>
      <c r="BJ257" s="57"/>
      <c r="BK257" s="51"/>
      <c r="BL257" s="57"/>
      <c r="BM257" s="57"/>
      <c r="BN257" s="57"/>
      <c r="BO257" s="51"/>
      <c r="BP257" s="50"/>
    </row>
    <row r="258" spans="3:68" x14ac:dyDescent="0.2">
      <c r="C258" s="108"/>
      <c r="D258" s="138"/>
      <c r="E258" s="51"/>
      <c r="F258" s="57"/>
      <c r="H258" s="51"/>
      <c r="I258" s="51"/>
      <c r="J258" s="51"/>
      <c r="K258" s="51"/>
      <c r="M258" s="57"/>
      <c r="N258" s="139"/>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7"/>
      <c r="AS258" s="57"/>
      <c r="AT258" s="57"/>
      <c r="AU258" s="51"/>
      <c r="AV258" s="57"/>
      <c r="AW258" s="57"/>
      <c r="AX258" s="57"/>
      <c r="AY258" s="51"/>
      <c r="AZ258" s="57"/>
      <c r="BA258" s="57"/>
      <c r="BB258" s="57"/>
      <c r="BC258" s="51"/>
      <c r="BD258" s="140"/>
      <c r="BE258" s="57"/>
      <c r="BF258" s="57"/>
      <c r="BG258" s="51"/>
      <c r="BH258" s="57"/>
      <c r="BI258" s="57"/>
      <c r="BJ258" s="57"/>
      <c r="BK258" s="51"/>
      <c r="BL258" s="57"/>
      <c r="BM258" s="57"/>
      <c r="BN258" s="57"/>
      <c r="BO258" s="51"/>
      <c r="BP258" s="50"/>
    </row>
    <row r="259" spans="3:68" x14ac:dyDescent="0.2">
      <c r="C259" s="108"/>
      <c r="D259" s="138"/>
      <c r="E259" s="51"/>
      <c r="F259" s="57"/>
      <c r="H259" s="51"/>
      <c r="I259" s="51"/>
      <c r="J259" s="51"/>
      <c r="K259" s="51"/>
      <c r="M259" s="57"/>
      <c r="N259" s="139"/>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7"/>
      <c r="AS259" s="57"/>
      <c r="AT259" s="57"/>
      <c r="AU259" s="51"/>
      <c r="AV259" s="57"/>
      <c r="AW259" s="57"/>
      <c r="AX259" s="57"/>
      <c r="AY259" s="51"/>
      <c r="AZ259" s="57"/>
      <c r="BA259" s="57"/>
      <c r="BB259" s="57"/>
      <c r="BC259" s="51"/>
      <c r="BD259" s="140"/>
      <c r="BE259" s="57"/>
      <c r="BF259" s="57"/>
      <c r="BG259" s="51"/>
      <c r="BH259" s="57"/>
      <c r="BI259" s="57"/>
      <c r="BJ259" s="57"/>
      <c r="BK259" s="51"/>
      <c r="BL259" s="57"/>
      <c r="BM259" s="57"/>
      <c r="BN259" s="57"/>
      <c r="BO259" s="51"/>
      <c r="BP259" s="50"/>
    </row>
    <row r="260" spans="3:68" x14ac:dyDescent="0.2">
      <c r="C260" s="108"/>
      <c r="D260" s="138"/>
      <c r="E260" s="51"/>
      <c r="F260" s="57"/>
      <c r="H260" s="51"/>
      <c r="I260" s="51"/>
      <c r="J260" s="51"/>
      <c r="K260" s="51"/>
      <c r="M260" s="57"/>
      <c r="N260" s="139"/>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7"/>
      <c r="AS260" s="57"/>
      <c r="AT260" s="57"/>
      <c r="AU260" s="51"/>
      <c r="AV260" s="57"/>
      <c r="AW260" s="57"/>
      <c r="AX260" s="57"/>
      <c r="AY260" s="51"/>
      <c r="AZ260" s="57"/>
      <c r="BA260" s="57"/>
      <c r="BB260" s="57"/>
      <c r="BC260" s="51"/>
      <c r="BD260" s="140"/>
      <c r="BE260" s="57"/>
      <c r="BF260" s="57"/>
      <c r="BG260" s="51"/>
      <c r="BH260" s="57"/>
      <c r="BI260" s="57"/>
      <c r="BJ260" s="57"/>
      <c r="BK260" s="51"/>
      <c r="BL260" s="57"/>
      <c r="BM260" s="57"/>
      <c r="BN260" s="57"/>
      <c r="BO260" s="51"/>
      <c r="BP260" s="50"/>
    </row>
    <row r="261" spans="3:68" x14ac:dyDescent="0.2">
      <c r="C261" s="108"/>
      <c r="D261" s="138"/>
      <c r="E261" s="51"/>
      <c r="F261" s="57"/>
      <c r="H261" s="51"/>
      <c r="I261" s="51"/>
      <c r="J261" s="51"/>
      <c r="K261" s="51"/>
      <c r="M261" s="57"/>
      <c r="N261" s="139"/>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7"/>
      <c r="AS261" s="57"/>
      <c r="AT261" s="57"/>
      <c r="AU261" s="51"/>
      <c r="AV261" s="57"/>
      <c r="AW261" s="57"/>
      <c r="AX261" s="57"/>
      <c r="AY261" s="51"/>
      <c r="AZ261" s="57"/>
      <c r="BA261" s="57"/>
      <c r="BB261" s="57"/>
      <c r="BC261" s="51"/>
      <c r="BD261" s="140"/>
      <c r="BE261" s="57"/>
      <c r="BF261" s="57"/>
      <c r="BG261" s="51"/>
      <c r="BH261" s="57"/>
      <c r="BI261" s="57"/>
      <c r="BJ261" s="57"/>
      <c r="BK261" s="51"/>
      <c r="BL261" s="57"/>
      <c r="BM261" s="57"/>
      <c r="BN261" s="57"/>
      <c r="BO261" s="51"/>
      <c r="BP261" s="50"/>
    </row>
    <row r="262" spans="3:68" x14ac:dyDescent="0.2">
      <c r="C262" s="108"/>
      <c r="D262" s="138"/>
      <c r="E262" s="51"/>
      <c r="F262" s="57"/>
      <c r="H262" s="51"/>
      <c r="I262" s="51"/>
      <c r="J262" s="51"/>
      <c r="K262" s="51"/>
      <c r="M262" s="57"/>
      <c r="N262" s="139"/>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7"/>
      <c r="AS262" s="57"/>
      <c r="AT262" s="57"/>
      <c r="AU262" s="51"/>
      <c r="AV262" s="57"/>
      <c r="AW262" s="57"/>
      <c r="AX262" s="57"/>
      <c r="AY262" s="51"/>
      <c r="AZ262" s="57"/>
      <c r="BA262" s="57"/>
      <c r="BB262" s="57"/>
      <c r="BC262" s="51"/>
      <c r="BD262" s="140"/>
      <c r="BE262" s="57"/>
      <c r="BF262" s="57"/>
      <c r="BG262" s="51"/>
      <c r="BH262" s="57"/>
      <c r="BI262" s="57"/>
      <c r="BJ262" s="57"/>
      <c r="BK262" s="51"/>
      <c r="BL262" s="57"/>
      <c r="BM262" s="57"/>
      <c r="BN262" s="57"/>
      <c r="BO262" s="51"/>
      <c r="BP262" s="50"/>
    </row>
    <row r="263" spans="3:68" x14ac:dyDescent="0.2">
      <c r="C263" s="108"/>
      <c r="D263" s="138"/>
      <c r="E263" s="51"/>
      <c r="F263" s="57"/>
      <c r="H263" s="51"/>
      <c r="I263" s="51"/>
      <c r="J263" s="51"/>
      <c r="K263" s="51"/>
      <c r="M263" s="57"/>
      <c r="N263" s="139"/>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7"/>
      <c r="AS263" s="57"/>
      <c r="AT263" s="57"/>
      <c r="AU263" s="51"/>
      <c r="AV263" s="57"/>
      <c r="AW263" s="57"/>
      <c r="AX263" s="57"/>
      <c r="AY263" s="51"/>
      <c r="AZ263" s="57"/>
      <c r="BA263" s="57"/>
      <c r="BB263" s="57"/>
      <c r="BC263" s="51"/>
      <c r="BD263" s="140"/>
      <c r="BE263" s="57"/>
      <c r="BF263" s="57"/>
      <c r="BG263" s="51"/>
      <c r="BH263" s="57"/>
      <c r="BI263" s="57"/>
      <c r="BJ263" s="57"/>
      <c r="BK263" s="51"/>
      <c r="BL263" s="57"/>
      <c r="BM263" s="57"/>
      <c r="BN263" s="57"/>
      <c r="BO263" s="51"/>
      <c r="BP263" s="50"/>
    </row>
    <row r="264" spans="3:68" x14ac:dyDescent="0.2">
      <c r="C264" s="108"/>
      <c r="D264" s="138"/>
      <c r="E264" s="51"/>
      <c r="F264" s="57"/>
      <c r="H264" s="51"/>
      <c r="I264" s="51"/>
      <c r="J264" s="51"/>
      <c r="K264" s="51"/>
      <c r="M264" s="57"/>
      <c r="N264" s="139"/>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7"/>
      <c r="AS264" s="57"/>
      <c r="AT264" s="57"/>
      <c r="AU264" s="51"/>
      <c r="AV264" s="57"/>
      <c r="AW264" s="57"/>
      <c r="AX264" s="57"/>
      <c r="AY264" s="51"/>
      <c r="AZ264" s="57"/>
      <c r="BA264" s="57"/>
      <c r="BB264" s="57"/>
      <c r="BC264" s="51"/>
      <c r="BD264" s="140"/>
      <c r="BE264" s="57"/>
      <c r="BF264" s="57"/>
      <c r="BG264" s="51"/>
      <c r="BH264" s="57"/>
      <c r="BI264" s="57"/>
      <c r="BJ264" s="57"/>
      <c r="BK264" s="51"/>
      <c r="BL264" s="57"/>
      <c r="BM264" s="57"/>
      <c r="BN264" s="57"/>
      <c r="BO264" s="51"/>
      <c r="BP264" s="50"/>
    </row>
    <row r="265" spans="3:68" x14ac:dyDescent="0.2">
      <c r="C265" s="108"/>
      <c r="D265" s="138"/>
      <c r="E265" s="51"/>
      <c r="F265" s="57"/>
      <c r="H265" s="51"/>
      <c r="I265" s="51"/>
      <c r="J265" s="51"/>
      <c r="K265" s="51"/>
      <c r="M265" s="57"/>
      <c r="N265" s="139"/>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7"/>
      <c r="AS265" s="57"/>
      <c r="AT265" s="57"/>
      <c r="AU265" s="51"/>
      <c r="AV265" s="57"/>
      <c r="AW265" s="57"/>
      <c r="AX265" s="57"/>
      <c r="AY265" s="51"/>
      <c r="AZ265" s="57"/>
      <c r="BA265" s="57"/>
      <c r="BB265" s="57"/>
      <c r="BC265" s="51"/>
      <c r="BD265" s="140"/>
      <c r="BE265" s="57"/>
      <c r="BF265" s="57"/>
      <c r="BG265" s="51"/>
      <c r="BH265" s="57"/>
      <c r="BI265" s="57"/>
      <c r="BJ265" s="57"/>
      <c r="BK265" s="51"/>
      <c r="BL265" s="57"/>
      <c r="BM265" s="57"/>
      <c r="BN265" s="57"/>
      <c r="BO265" s="51"/>
      <c r="BP265" s="50"/>
    </row>
    <row r="266" spans="3:68" x14ac:dyDescent="0.2">
      <c r="C266" s="108"/>
      <c r="D266" s="138"/>
      <c r="E266" s="51"/>
      <c r="F266" s="57"/>
      <c r="H266" s="51"/>
      <c r="I266" s="51"/>
      <c r="J266" s="51"/>
      <c r="K266" s="51"/>
      <c r="M266" s="57"/>
      <c r="N266" s="139"/>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7"/>
      <c r="AS266" s="57"/>
      <c r="AT266" s="57"/>
      <c r="AU266" s="51"/>
      <c r="AV266" s="57"/>
      <c r="AW266" s="57"/>
      <c r="AX266" s="57"/>
      <c r="AY266" s="51"/>
      <c r="AZ266" s="57"/>
      <c r="BA266" s="57"/>
      <c r="BB266" s="57"/>
      <c r="BC266" s="51"/>
      <c r="BD266" s="140"/>
      <c r="BE266" s="57"/>
      <c r="BF266" s="57"/>
      <c r="BG266" s="51"/>
      <c r="BH266" s="57"/>
      <c r="BI266" s="57"/>
      <c r="BJ266" s="57"/>
      <c r="BK266" s="51"/>
      <c r="BL266" s="57"/>
      <c r="BM266" s="57"/>
      <c r="BN266" s="57"/>
      <c r="BO266" s="51"/>
      <c r="BP266" s="50"/>
    </row>
    <row r="267" spans="3:68" x14ac:dyDescent="0.2">
      <c r="C267" s="108"/>
      <c r="D267" s="138"/>
      <c r="E267" s="51"/>
      <c r="F267" s="57"/>
      <c r="H267" s="51"/>
      <c r="I267" s="51"/>
      <c r="J267" s="51"/>
      <c r="K267" s="51"/>
      <c r="M267" s="57"/>
      <c r="N267" s="139"/>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7"/>
      <c r="AS267" s="57"/>
      <c r="AT267" s="57"/>
      <c r="AU267" s="51"/>
      <c r="AV267" s="57"/>
      <c r="AW267" s="57"/>
      <c r="AX267" s="57"/>
      <c r="AY267" s="51"/>
      <c r="AZ267" s="57"/>
      <c r="BA267" s="57"/>
      <c r="BB267" s="57"/>
      <c r="BC267" s="51"/>
      <c r="BD267" s="140"/>
      <c r="BE267" s="57"/>
      <c r="BF267" s="57"/>
      <c r="BG267" s="51"/>
      <c r="BH267" s="57"/>
      <c r="BI267" s="57"/>
      <c r="BJ267" s="57"/>
      <c r="BK267" s="51"/>
      <c r="BL267" s="57"/>
      <c r="BM267" s="57"/>
      <c r="BN267" s="57"/>
      <c r="BO267" s="51"/>
      <c r="BP267" s="50"/>
    </row>
    <row r="268" spans="3:68" x14ac:dyDescent="0.2">
      <c r="C268" s="108"/>
      <c r="D268" s="138"/>
      <c r="E268" s="51"/>
      <c r="F268" s="57"/>
      <c r="H268" s="51"/>
      <c r="I268" s="51"/>
      <c r="J268" s="51"/>
      <c r="K268" s="51"/>
      <c r="M268" s="57"/>
      <c r="N268" s="139"/>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7"/>
      <c r="AS268" s="57"/>
      <c r="AT268" s="57"/>
      <c r="AU268" s="51"/>
      <c r="AV268" s="57"/>
      <c r="AW268" s="57"/>
      <c r="AX268" s="57"/>
      <c r="AY268" s="51"/>
      <c r="AZ268" s="57"/>
      <c r="BA268" s="57"/>
      <c r="BB268" s="57"/>
      <c r="BC268" s="51"/>
      <c r="BD268" s="140"/>
      <c r="BE268" s="57"/>
      <c r="BF268" s="57"/>
      <c r="BG268" s="51"/>
      <c r="BH268" s="57"/>
      <c r="BI268" s="57"/>
      <c r="BJ268" s="57"/>
      <c r="BK268" s="51"/>
      <c r="BL268" s="57"/>
      <c r="BM268" s="57"/>
      <c r="BN268" s="57"/>
      <c r="BO268" s="51"/>
      <c r="BP268" s="50"/>
    </row>
    <row r="269" spans="3:68" x14ac:dyDescent="0.2">
      <c r="C269" s="108"/>
      <c r="D269" s="138"/>
      <c r="E269" s="51"/>
      <c r="F269" s="57"/>
      <c r="H269" s="51"/>
      <c r="I269" s="51"/>
      <c r="J269" s="51"/>
      <c r="K269" s="51"/>
      <c r="M269" s="57"/>
      <c r="N269" s="139"/>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7"/>
      <c r="AS269" s="57"/>
      <c r="AT269" s="57"/>
      <c r="AU269" s="51"/>
      <c r="AV269" s="57"/>
      <c r="AW269" s="57"/>
      <c r="AX269" s="57"/>
      <c r="AY269" s="51"/>
      <c r="AZ269" s="57"/>
      <c r="BA269" s="57"/>
      <c r="BB269" s="57"/>
      <c r="BC269" s="51"/>
      <c r="BD269" s="140"/>
      <c r="BE269" s="57"/>
      <c r="BF269" s="57"/>
      <c r="BG269" s="51"/>
      <c r="BH269" s="57"/>
      <c r="BI269" s="57"/>
      <c r="BJ269" s="57"/>
      <c r="BK269" s="51"/>
      <c r="BL269" s="57"/>
      <c r="BM269" s="57"/>
      <c r="BN269" s="57"/>
      <c r="BO269" s="51"/>
      <c r="BP269" s="50"/>
    </row>
    <row r="270" spans="3:68" x14ac:dyDescent="0.2">
      <c r="C270" s="108"/>
      <c r="D270" s="138"/>
      <c r="E270" s="51"/>
      <c r="F270" s="57"/>
      <c r="H270" s="51"/>
      <c r="I270" s="51"/>
      <c r="J270" s="51"/>
      <c r="K270" s="51"/>
      <c r="M270" s="57"/>
      <c r="N270" s="139"/>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7"/>
      <c r="AS270" s="57"/>
      <c r="AT270" s="57"/>
      <c r="AU270" s="51"/>
      <c r="AV270" s="57"/>
      <c r="AW270" s="57"/>
      <c r="AX270" s="57"/>
      <c r="AY270" s="51"/>
      <c r="AZ270" s="57"/>
      <c r="BA270" s="57"/>
      <c r="BB270" s="57"/>
      <c r="BC270" s="51"/>
      <c r="BD270" s="140"/>
      <c r="BE270" s="57"/>
      <c r="BF270" s="57"/>
      <c r="BG270" s="51"/>
      <c r="BH270" s="57"/>
      <c r="BI270" s="57"/>
      <c r="BJ270" s="57"/>
      <c r="BK270" s="51"/>
      <c r="BL270" s="57"/>
      <c r="BM270" s="57"/>
      <c r="BN270" s="57"/>
      <c r="BO270" s="51"/>
      <c r="BP270" s="50"/>
    </row>
    <row r="271" spans="3:68" x14ac:dyDescent="0.2">
      <c r="C271" s="108"/>
      <c r="D271" s="138"/>
      <c r="E271" s="51"/>
      <c r="F271" s="57"/>
      <c r="H271" s="51"/>
      <c r="I271" s="51"/>
      <c r="J271" s="51"/>
      <c r="K271" s="51"/>
      <c r="M271" s="57"/>
      <c r="N271" s="139"/>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7"/>
      <c r="AS271" s="57"/>
      <c r="AT271" s="57"/>
      <c r="AU271" s="51"/>
      <c r="AV271" s="57"/>
      <c r="AW271" s="57"/>
      <c r="AX271" s="57"/>
      <c r="AY271" s="51"/>
      <c r="AZ271" s="57"/>
      <c r="BA271" s="57"/>
      <c r="BB271" s="57"/>
      <c r="BC271" s="51"/>
      <c r="BD271" s="140"/>
      <c r="BE271" s="57"/>
      <c r="BF271" s="57"/>
      <c r="BG271" s="51"/>
      <c r="BH271" s="57"/>
      <c r="BI271" s="57"/>
      <c r="BJ271" s="57"/>
      <c r="BK271" s="51"/>
      <c r="BL271" s="57"/>
      <c r="BM271" s="57"/>
      <c r="BN271" s="57"/>
      <c r="BO271" s="51"/>
      <c r="BP271" s="50"/>
    </row>
    <row r="272" spans="3:68" x14ac:dyDescent="0.2">
      <c r="C272" s="108"/>
      <c r="D272" s="138"/>
      <c r="E272" s="51"/>
      <c r="F272" s="57"/>
      <c r="H272" s="51"/>
      <c r="I272" s="51"/>
      <c r="J272" s="51"/>
      <c r="K272" s="51"/>
      <c r="M272" s="57"/>
      <c r="N272" s="139"/>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7"/>
      <c r="AS272" s="57"/>
      <c r="AT272" s="57"/>
      <c r="AU272" s="51"/>
      <c r="AV272" s="57"/>
      <c r="AW272" s="57"/>
      <c r="AX272" s="57"/>
      <c r="AY272" s="51"/>
      <c r="AZ272" s="57"/>
      <c r="BA272" s="57"/>
      <c r="BB272" s="57"/>
      <c r="BC272" s="51"/>
      <c r="BD272" s="140"/>
      <c r="BE272" s="57"/>
      <c r="BF272" s="57"/>
      <c r="BG272" s="51"/>
      <c r="BH272" s="57"/>
      <c r="BI272" s="57"/>
      <c r="BJ272" s="57"/>
      <c r="BK272" s="51"/>
      <c r="BL272" s="57"/>
      <c r="BM272" s="57"/>
      <c r="BN272" s="57"/>
      <c r="BO272" s="51"/>
      <c r="BP272" s="50"/>
    </row>
    <row r="273" spans="3:68" x14ac:dyDescent="0.2">
      <c r="C273" s="108"/>
      <c r="D273" s="138"/>
      <c r="E273" s="51"/>
      <c r="F273" s="57"/>
      <c r="H273" s="51"/>
      <c r="I273" s="51"/>
      <c r="J273" s="51"/>
      <c r="K273" s="51"/>
      <c r="M273" s="57"/>
      <c r="N273" s="139"/>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7"/>
      <c r="AS273" s="57"/>
      <c r="AT273" s="57"/>
      <c r="AU273" s="51"/>
      <c r="AV273" s="57"/>
      <c r="AW273" s="57"/>
      <c r="AX273" s="57"/>
      <c r="AY273" s="51"/>
      <c r="AZ273" s="57"/>
      <c r="BA273" s="57"/>
      <c r="BB273" s="57"/>
      <c r="BC273" s="51"/>
      <c r="BD273" s="140"/>
      <c r="BE273" s="57"/>
      <c r="BF273" s="57"/>
      <c r="BG273" s="51"/>
      <c r="BH273" s="57"/>
      <c r="BI273" s="57"/>
      <c r="BJ273" s="57"/>
      <c r="BK273" s="51"/>
      <c r="BL273" s="57"/>
      <c r="BM273" s="57"/>
      <c r="BN273" s="57"/>
      <c r="BO273" s="51"/>
      <c r="BP273" s="50"/>
    </row>
    <row r="274" spans="3:68" x14ac:dyDescent="0.2">
      <c r="C274" s="108"/>
      <c r="D274" s="138"/>
      <c r="E274" s="51"/>
      <c r="F274" s="57"/>
      <c r="H274" s="51"/>
      <c r="I274" s="51"/>
      <c r="J274" s="51"/>
      <c r="K274" s="51"/>
      <c r="M274" s="57"/>
      <c r="N274" s="139"/>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7"/>
      <c r="AS274" s="57"/>
      <c r="AT274" s="57"/>
      <c r="AU274" s="51"/>
      <c r="AV274" s="57"/>
      <c r="AW274" s="57"/>
      <c r="AX274" s="57"/>
      <c r="AY274" s="51"/>
      <c r="AZ274" s="57"/>
      <c r="BA274" s="57"/>
      <c r="BB274" s="57"/>
      <c r="BC274" s="51"/>
      <c r="BD274" s="140"/>
      <c r="BE274" s="57"/>
      <c r="BF274" s="57"/>
      <c r="BG274" s="51"/>
      <c r="BH274" s="57"/>
      <c r="BI274" s="57"/>
      <c r="BJ274" s="57"/>
      <c r="BK274" s="51"/>
      <c r="BL274" s="57"/>
      <c r="BM274" s="57"/>
      <c r="BN274" s="57"/>
      <c r="BO274" s="51"/>
      <c r="BP274" s="50"/>
    </row>
    <row r="275" spans="3:68" x14ac:dyDescent="0.2">
      <c r="C275" s="108"/>
      <c r="D275" s="138"/>
      <c r="E275" s="51"/>
      <c r="F275" s="57"/>
      <c r="H275" s="51"/>
      <c r="I275" s="51"/>
      <c r="J275" s="51"/>
      <c r="K275" s="51"/>
      <c r="M275" s="57"/>
      <c r="N275" s="139"/>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7"/>
      <c r="AS275" s="57"/>
      <c r="AT275" s="57"/>
      <c r="AU275" s="51"/>
      <c r="AV275" s="57"/>
      <c r="AW275" s="57"/>
      <c r="AX275" s="57"/>
      <c r="AY275" s="51"/>
      <c r="AZ275" s="57"/>
      <c r="BA275" s="57"/>
      <c r="BB275" s="57"/>
      <c r="BC275" s="51"/>
      <c r="BD275" s="140"/>
      <c r="BE275" s="57"/>
      <c r="BF275" s="57"/>
      <c r="BG275" s="51"/>
      <c r="BH275" s="57"/>
      <c r="BI275" s="57"/>
      <c r="BJ275" s="57"/>
      <c r="BK275" s="51"/>
      <c r="BL275" s="57"/>
      <c r="BM275" s="57"/>
      <c r="BN275" s="57"/>
      <c r="BO275" s="51"/>
      <c r="BP275" s="50"/>
    </row>
    <row r="276" spans="3:68" x14ac:dyDescent="0.2">
      <c r="C276" s="108"/>
      <c r="D276" s="138"/>
      <c r="E276" s="51"/>
      <c r="F276" s="57"/>
      <c r="H276" s="51"/>
      <c r="I276" s="51"/>
      <c r="J276" s="51"/>
      <c r="K276" s="51"/>
      <c r="M276" s="57"/>
      <c r="N276" s="139"/>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7"/>
      <c r="AS276" s="57"/>
      <c r="AT276" s="57"/>
      <c r="AU276" s="51"/>
      <c r="AV276" s="57"/>
      <c r="AW276" s="57"/>
      <c r="AX276" s="57"/>
      <c r="AY276" s="51"/>
      <c r="AZ276" s="57"/>
      <c r="BA276" s="57"/>
      <c r="BB276" s="57"/>
      <c r="BC276" s="51"/>
      <c r="BD276" s="140"/>
      <c r="BE276" s="57"/>
      <c r="BF276" s="57"/>
      <c r="BG276" s="51"/>
      <c r="BH276" s="57"/>
      <c r="BI276" s="57"/>
      <c r="BJ276" s="57"/>
      <c r="BK276" s="51"/>
      <c r="BL276" s="57"/>
      <c r="BM276" s="57"/>
      <c r="BN276" s="57"/>
      <c r="BO276" s="51"/>
      <c r="BP276" s="50"/>
    </row>
    <row r="277" spans="3:68" x14ac:dyDescent="0.2">
      <c r="C277" s="108"/>
      <c r="D277" s="138"/>
      <c r="E277" s="51"/>
      <c r="F277" s="57"/>
      <c r="H277" s="51"/>
      <c r="I277" s="51"/>
      <c r="J277" s="51"/>
      <c r="K277" s="51"/>
      <c r="M277" s="57"/>
      <c r="N277" s="139"/>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7"/>
      <c r="AS277" s="57"/>
      <c r="AT277" s="57"/>
      <c r="AU277" s="51"/>
      <c r="AV277" s="57"/>
      <c r="AW277" s="57"/>
      <c r="AX277" s="57"/>
      <c r="AY277" s="51"/>
      <c r="AZ277" s="57"/>
      <c r="BA277" s="57"/>
      <c r="BB277" s="57"/>
      <c r="BC277" s="51"/>
      <c r="BD277" s="140"/>
      <c r="BE277" s="57"/>
      <c r="BF277" s="57"/>
      <c r="BG277" s="51"/>
      <c r="BH277" s="57"/>
      <c r="BI277" s="57"/>
      <c r="BJ277" s="57"/>
      <c r="BK277" s="51"/>
      <c r="BL277" s="57"/>
      <c r="BM277" s="57"/>
      <c r="BN277" s="57"/>
      <c r="BO277" s="51"/>
      <c r="BP277" s="50"/>
    </row>
    <row r="278" spans="3:68" x14ac:dyDescent="0.2">
      <c r="C278" s="108"/>
      <c r="D278" s="138"/>
      <c r="E278" s="51"/>
      <c r="F278" s="57"/>
      <c r="H278" s="51"/>
      <c r="I278" s="51"/>
      <c r="J278" s="51"/>
      <c r="K278" s="51"/>
      <c r="M278" s="57"/>
      <c r="N278" s="139"/>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7"/>
      <c r="AS278" s="57"/>
      <c r="AT278" s="57"/>
      <c r="AU278" s="51"/>
      <c r="AV278" s="57"/>
      <c r="AW278" s="57"/>
      <c r="AX278" s="57"/>
      <c r="AY278" s="51"/>
      <c r="AZ278" s="57"/>
      <c r="BA278" s="57"/>
      <c r="BB278" s="57"/>
      <c r="BC278" s="51"/>
      <c r="BD278" s="140"/>
      <c r="BE278" s="57"/>
      <c r="BF278" s="57"/>
      <c r="BG278" s="51"/>
      <c r="BH278" s="57"/>
      <c r="BI278" s="57"/>
      <c r="BJ278" s="57"/>
      <c r="BK278" s="51"/>
      <c r="BL278" s="57"/>
      <c r="BM278" s="57"/>
      <c r="BN278" s="57"/>
      <c r="BO278" s="51"/>
      <c r="BP278" s="50"/>
    </row>
    <row r="279" spans="3:68" x14ac:dyDescent="0.2">
      <c r="C279" s="108"/>
      <c r="D279" s="138"/>
      <c r="E279" s="51"/>
      <c r="F279" s="57"/>
      <c r="H279" s="51"/>
      <c r="I279" s="51"/>
      <c r="J279" s="51"/>
      <c r="K279" s="51"/>
      <c r="M279" s="57"/>
      <c r="N279" s="139"/>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7"/>
      <c r="AS279" s="57"/>
      <c r="AT279" s="57"/>
      <c r="AU279" s="51"/>
      <c r="AV279" s="57"/>
      <c r="AW279" s="57"/>
      <c r="AX279" s="57"/>
      <c r="AY279" s="51"/>
      <c r="AZ279" s="57"/>
      <c r="BA279" s="57"/>
      <c r="BB279" s="57"/>
      <c r="BC279" s="51"/>
      <c r="BD279" s="140"/>
      <c r="BE279" s="57"/>
      <c r="BF279" s="57"/>
      <c r="BG279" s="51"/>
      <c r="BH279" s="57"/>
      <c r="BI279" s="57"/>
      <c r="BJ279" s="57"/>
      <c r="BK279" s="51"/>
      <c r="BL279" s="57"/>
      <c r="BM279" s="57"/>
      <c r="BN279" s="57"/>
      <c r="BO279" s="51"/>
      <c r="BP279" s="50"/>
    </row>
    <row r="280" spans="3:68" x14ac:dyDescent="0.2">
      <c r="C280" s="108"/>
      <c r="D280" s="138"/>
      <c r="E280" s="51"/>
      <c r="F280" s="57"/>
      <c r="H280" s="51"/>
      <c r="I280" s="51"/>
      <c r="J280" s="51"/>
      <c r="K280" s="51"/>
      <c r="M280" s="57"/>
      <c r="N280" s="139"/>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7"/>
      <c r="AS280" s="57"/>
      <c r="AT280" s="57"/>
      <c r="AU280" s="51"/>
      <c r="AV280" s="57"/>
      <c r="AW280" s="57"/>
      <c r="AX280" s="57"/>
      <c r="AY280" s="51"/>
      <c r="AZ280" s="57"/>
      <c r="BA280" s="57"/>
      <c r="BB280" s="57"/>
      <c r="BC280" s="51"/>
      <c r="BD280" s="140"/>
      <c r="BE280" s="57"/>
      <c r="BF280" s="57"/>
      <c r="BG280" s="51"/>
      <c r="BH280" s="57"/>
      <c r="BI280" s="57"/>
      <c r="BJ280" s="57"/>
      <c r="BK280" s="51"/>
      <c r="BL280" s="57"/>
      <c r="BM280" s="57"/>
      <c r="BN280" s="57"/>
      <c r="BO280" s="51"/>
      <c r="BP280" s="50"/>
    </row>
    <row r="281" spans="3:68" x14ac:dyDescent="0.2">
      <c r="C281" s="108"/>
      <c r="D281" s="138"/>
      <c r="E281" s="51"/>
      <c r="F281" s="57"/>
      <c r="H281" s="51"/>
      <c r="I281" s="51"/>
      <c r="J281" s="51"/>
      <c r="K281" s="51"/>
      <c r="M281" s="57"/>
      <c r="N281" s="139"/>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7"/>
      <c r="AS281" s="57"/>
      <c r="AT281" s="57"/>
      <c r="AU281" s="51"/>
      <c r="AV281" s="57"/>
      <c r="AW281" s="57"/>
      <c r="AX281" s="57"/>
      <c r="AY281" s="51"/>
      <c r="AZ281" s="57"/>
      <c r="BA281" s="57"/>
      <c r="BB281" s="57"/>
      <c r="BC281" s="51"/>
      <c r="BD281" s="140"/>
      <c r="BE281" s="57"/>
      <c r="BF281" s="57"/>
      <c r="BG281" s="51"/>
      <c r="BH281" s="57"/>
      <c r="BI281" s="57"/>
      <c r="BJ281" s="57"/>
      <c r="BK281" s="51"/>
      <c r="BL281" s="57"/>
      <c r="BM281" s="57"/>
      <c r="BN281" s="57"/>
      <c r="BO281" s="51"/>
      <c r="BP281" s="50"/>
    </row>
    <row r="282" spans="3:68" x14ac:dyDescent="0.2">
      <c r="C282" s="108"/>
      <c r="D282" s="138"/>
      <c r="E282" s="51"/>
      <c r="F282" s="57"/>
      <c r="H282" s="51"/>
      <c r="I282" s="51"/>
      <c r="J282" s="51"/>
      <c r="K282" s="51"/>
      <c r="M282" s="57"/>
      <c r="N282" s="139"/>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7"/>
      <c r="AS282" s="57"/>
      <c r="AT282" s="57"/>
      <c r="AU282" s="51"/>
      <c r="AV282" s="57"/>
      <c r="AW282" s="57"/>
      <c r="AX282" s="57"/>
      <c r="AY282" s="51"/>
      <c r="AZ282" s="57"/>
      <c r="BA282" s="57"/>
      <c r="BB282" s="57"/>
      <c r="BC282" s="51"/>
      <c r="BD282" s="140"/>
      <c r="BE282" s="57"/>
      <c r="BF282" s="57"/>
      <c r="BG282" s="51"/>
      <c r="BH282" s="57"/>
      <c r="BI282" s="57"/>
      <c r="BJ282" s="57"/>
      <c r="BK282" s="51"/>
      <c r="BL282" s="57"/>
      <c r="BM282" s="57"/>
      <c r="BN282" s="57"/>
      <c r="BO282" s="51"/>
      <c r="BP282" s="50"/>
    </row>
    <row r="283" spans="3:68" x14ac:dyDescent="0.2">
      <c r="C283" s="108"/>
      <c r="D283" s="138"/>
      <c r="E283" s="51"/>
      <c r="F283" s="57"/>
      <c r="H283" s="51"/>
      <c r="I283" s="51"/>
      <c r="J283" s="51"/>
      <c r="K283" s="51"/>
      <c r="M283" s="57"/>
      <c r="N283" s="139"/>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7"/>
      <c r="AS283" s="57"/>
      <c r="AT283" s="57"/>
      <c r="AU283" s="51"/>
      <c r="AV283" s="57"/>
      <c r="AW283" s="57"/>
      <c r="AX283" s="57"/>
      <c r="AY283" s="51"/>
      <c r="AZ283" s="57"/>
      <c r="BA283" s="57"/>
      <c r="BB283" s="57"/>
      <c r="BC283" s="51"/>
      <c r="BD283" s="140"/>
      <c r="BE283" s="57"/>
      <c r="BF283" s="57"/>
      <c r="BG283" s="51"/>
      <c r="BH283" s="57"/>
      <c r="BI283" s="57"/>
      <c r="BJ283" s="57"/>
      <c r="BK283" s="51"/>
      <c r="BL283" s="57"/>
      <c r="BM283" s="57"/>
      <c r="BN283" s="57"/>
      <c r="BO283" s="51"/>
      <c r="BP283" s="50"/>
    </row>
    <row r="284" spans="3:68" x14ac:dyDescent="0.2">
      <c r="C284" s="108"/>
      <c r="D284" s="138"/>
      <c r="E284" s="51"/>
      <c r="F284" s="57"/>
      <c r="H284" s="51"/>
      <c r="I284" s="51"/>
      <c r="J284" s="51"/>
      <c r="K284" s="51"/>
      <c r="M284" s="57"/>
      <c r="N284" s="139"/>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7"/>
      <c r="AS284" s="57"/>
      <c r="AT284" s="57"/>
      <c r="AU284" s="51"/>
      <c r="AV284" s="57"/>
      <c r="AW284" s="57"/>
      <c r="AX284" s="57"/>
      <c r="AY284" s="51"/>
      <c r="AZ284" s="57"/>
      <c r="BA284" s="57"/>
      <c r="BB284" s="57"/>
      <c r="BC284" s="51"/>
      <c r="BD284" s="140"/>
      <c r="BE284" s="57"/>
      <c r="BF284" s="57"/>
      <c r="BG284" s="51"/>
      <c r="BH284" s="57"/>
      <c r="BI284" s="57"/>
      <c r="BJ284" s="57"/>
      <c r="BK284" s="51"/>
      <c r="BL284" s="57"/>
      <c r="BM284" s="57"/>
      <c r="BN284" s="57"/>
      <c r="BO284" s="51"/>
      <c r="BP284" s="50"/>
    </row>
    <row r="285" spans="3:68" x14ac:dyDescent="0.2">
      <c r="C285" s="108"/>
      <c r="D285" s="138"/>
      <c r="E285" s="51"/>
      <c r="F285" s="57"/>
      <c r="H285" s="51"/>
      <c r="I285" s="51"/>
      <c r="J285" s="51"/>
      <c r="K285" s="51"/>
      <c r="M285" s="57"/>
      <c r="N285" s="139"/>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7"/>
      <c r="AS285" s="57"/>
      <c r="AT285" s="57"/>
      <c r="AU285" s="51"/>
      <c r="AV285" s="57"/>
      <c r="AW285" s="57"/>
      <c r="AX285" s="57"/>
      <c r="AY285" s="51"/>
      <c r="AZ285" s="57"/>
      <c r="BA285" s="57"/>
      <c r="BB285" s="57"/>
      <c r="BC285" s="51"/>
      <c r="BD285" s="140"/>
      <c r="BE285" s="57"/>
      <c r="BF285" s="57"/>
      <c r="BG285" s="51"/>
      <c r="BH285" s="57"/>
      <c r="BI285" s="57"/>
      <c r="BJ285" s="57"/>
      <c r="BK285" s="51"/>
      <c r="BL285" s="57"/>
      <c r="BM285" s="57"/>
      <c r="BN285" s="57"/>
      <c r="BO285" s="51"/>
      <c r="BP285" s="50"/>
    </row>
    <row r="286" spans="3:68" x14ac:dyDescent="0.2">
      <c r="C286" s="108"/>
      <c r="D286" s="138"/>
      <c r="E286" s="51"/>
      <c r="F286" s="57"/>
      <c r="H286" s="51"/>
      <c r="I286" s="51"/>
      <c r="J286" s="51"/>
      <c r="K286" s="51"/>
      <c r="M286" s="57"/>
      <c r="N286" s="139"/>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7"/>
      <c r="AS286" s="57"/>
      <c r="AT286" s="57"/>
      <c r="AU286" s="51"/>
      <c r="AV286" s="57"/>
      <c r="AW286" s="57"/>
      <c r="AX286" s="57"/>
      <c r="AY286" s="51"/>
      <c r="AZ286" s="57"/>
      <c r="BA286" s="57"/>
      <c r="BB286" s="57"/>
      <c r="BC286" s="51"/>
      <c r="BD286" s="140"/>
      <c r="BE286" s="57"/>
      <c r="BF286" s="57"/>
      <c r="BG286" s="51"/>
      <c r="BH286" s="57"/>
      <c r="BI286" s="57"/>
      <c r="BJ286" s="57"/>
      <c r="BK286" s="51"/>
      <c r="BL286" s="57"/>
      <c r="BM286" s="57"/>
      <c r="BN286" s="57"/>
      <c r="BO286" s="51"/>
      <c r="BP286" s="50"/>
    </row>
    <row r="287" spans="3:68" x14ac:dyDescent="0.2">
      <c r="C287" s="108"/>
      <c r="D287" s="138"/>
      <c r="E287" s="51"/>
      <c r="F287" s="57"/>
      <c r="H287" s="51"/>
      <c r="I287" s="51"/>
      <c r="J287" s="51"/>
      <c r="K287" s="51"/>
      <c r="M287" s="57"/>
      <c r="N287" s="139"/>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7"/>
      <c r="AS287" s="57"/>
      <c r="AT287" s="57"/>
      <c r="AU287" s="51"/>
      <c r="AV287" s="57"/>
      <c r="AW287" s="57"/>
      <c r="AX287" s="57"/>
      <c r="AY287" s="51"/>
      <c r="AZ287" s="57"/>
      <c r="BA287" s="57"/>
      <c r="BB287" s="57"/>
      <c r="BC287" s="51"/>
      <c r="BD287" s="140"/>
      <c r="BE287" s="57"/>
      <c r="BF287" s="57"/>
      <c r="BG287" s="51"/>
      <c r="BH287" s="57"/>
      <c r="BI287" s="57"/>
      <c r="BJ287" s="57"/>
      <c r="BK287" s="51"/>
      <c r="BL287" s="57"/>
      <c r="BM287" s="57"/>
      <c r="BN287" s="57"/>
      <c r="BO287" s="51"/>
      <c r="BP287" s="50"/>
    </row>
    <row r="288" spans="3:68" x14ac:dyDescent="0.2">
      <c r="C288" s="108"/>
      <c r="D288" s="138"/>
      <c r="E288" s="51"/>
      <c r="F288" s="57"/>
      <c r="H288" s="51"/>
      <c r="I288" s="51"/>
      <c r="J288" s="51"/>
      <c r="K288" s="51"/>
      <c r="M288" s="57"/>
      <c r="N288" s="139"/>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7"/>
      <c r="AS288" s="57"/>
      <c r="AT288" s="57"/>
      <c r="AU288" s="51"/>
      <c r="AV288" s="57"/>
      <c r="AW288" s="57"/>
      <c r="AX288" s="57"/>
      <c r="AY288" s="51"/>
      <c r="AZ288" s="57"/>
      <c r="BA288" s="57"/>
      <c r="BB288" s="57"/>
      <c r="BC288" s="51"/>
      <c r="BD288" s="140"/>
      <c r="BE288" s="57"/>
      <c r="BF288" s="57"/>
      <c r="BG288" s="51"/>
      <c r="BH288" s="57"/>
      <c r="BI288" s="57"/>
      <c r="BJ288" s="57"/>
      <c r="BK288" s="51"/>
      <c r="BL288" s="57"/>
      <c r="BM288" s="57"/>
      <c r="BN288" s="57"/>
      <c r="BO288" s="51"/>
      <c r="BP288" s="50"/>
    </row>
    <row r="289" spans="3:68" x14ac:dyDescent="0.2">
      <c r="C289" s="108"/>
      <c r="D289" s="138"/>
      <c r="E289" s="51"/>
      <c r="F289" s="57"/>
      <c r="H289" s="51"/>
      <c r="I289" s="51"/>
      <c r="J289" s="51"/>
      <c r="K289" s="51"/>
      <c r="M289" s="57"/>
      <c r="N289" s="139"/>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7"/>
      <c r="AS289" s="57"/>
      <c r="AT289" s="57"/>
      <c r="AU289" s="51"/>
      <c r="AV289" s="57"/>
      <c r="AW289" s="57"/>
      <c r="AX289" s="57"/>
      <c r="AY289" s="51"/>
      <c r="AZ289" s="57"/>
      <c r="BA289" s="57"/>
      <c r="BB289" s="57"/>
      <c r="BC289" s="51"/>
      <c r="BD289" s="140"/>
      <c r="BE289" s="57"/>
      <c r="BF289" s="57"/>
      <c r="BG289" s="51"/>
      <c r="BH289" s="57"/>
      <c r="BI289" s="57"/>
      <c r="BJ289" s="57"/>
      <c r="BK289" s="51"/>
      <c r="BL289" s="57"/>
      <c r="BM289" s="57"/>
      <c r="BN289" s="57"/>
      <c r="BO289" s="51"/>
      <c r="BP289" s="50"/>
    </row>
    <row r="290" spans="3:68" x14ac:dyDescent="0.2">
      <c r="C290" s="108"/>
      <c r="D290" s="138"/>
      <c r="E290" s="51"/>
      <c r="F290" s="57"/>
      <c r="H290" s="51"/>
      <c r="I290" s="51"/>
      <c r="J290" s="51"/>
      <c r="K290" s="51"/>
      <c r="M290" s="57"/>
      <c r="N290" s="139"/>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7"/>
      <c r="AS290" s="57"/>
      <c r="AT290" s="57"/>
      <c r="AU290" s="51"/>
      <c r="AV290" s="57"/>
      <c r="AW290" s="57"/>
      <c r="AX290" s="57"/>
      <c r="AY290" s="51"/>
      <c r="AZ290" s="57"/>
      <c r="BA290" s="57"/>
      <c r="BB290" s="57"/>
      <c r="BC290" s="51"/>
      <c r="BD290" s="140"/>
      <c r="BE290" s="57"/>
      <c r="BF290" s="57"/>
      <c r="BG290" s="51"/>
      <c r="BH290" s="57"/>
      <c r="BI290" s="57"/>
      <c r="BJ290" s="57"/>
      <c r="BK290" s="51"/>
      <c r="BL290" s="57"/>
      <c r="BM290" s="57"/>
      <c r="BN290" s="57"/>
      <c r="BO290" s="51"/>
      <c r="BP290" s="50"/>
    </row>
    <row r="291" spans="3:68" x14ac:dyDescent="0.2">
      <c r="C291" s="108"/>
      <c r="D291" s="138"/>
      <c r="E291" s="51"/>
      <c r="F291" s="57"/>
      <c r="H291" s="51"/>
      <c r="I291" s="51"/>
      <c r="J291" s="51"/>
      <c r="K291" s="51"/>
      <c r="M291" s="57"/>
      <c r="N291" s="139"/>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7"/>
      <c r="AS291" s="57"/>
      <c r="AT291" s="57"/>
      <c r="AU291" s="51"/>
      <c r="AV291" s="57"/>
      <c r="AW291" s="57"/>
      <c r="AX291" s="57"/>
      <c r="AY291" s="51"/>
      <c r="AZ291" s="57"/>
      <c r="BA291" s="57"/>
      <c r="BB291" s="57"/>
      <c r="BC291" s="51"/>
      <c r="BD291" s="140"/>
      <c r="BE291" s="57"/>
      <c r="BF291" s="57"/>
      <c r="BG291" s="51"/>
      <c r="BH291" s="57"/>
      <c r="BI291" s="57"/>
      <c r="BJ291" s="57"/>
      <c r="BK291" s="51"/>
      <c r="BL291" s="57"/>
      <c r="BM291" s="57"/>
      <c r="BN291" s="57"/>
      <c r="BO291" s="51"/>
      <c r="BP291" s="50"/>
    </row>
    <row r="292" spans="3:68" x14ac:dyDescent="0.2">
      <c r="C292" s="108"/>
      <c r="D292" s="138"/>
      <c r="E292" s="51"/>
      <c r="F292" s="57"/>
      <c r="H292" s="51"/>
      <c r="I292" s="51"/>
      <c r="J292" s="51"/>
      <c r="K292" s="51"/>
      <c r="M292" s="57"/>
      <c r="N292" s="139"/>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7"/>
      <c r="AS292" s="57"/>
      <c r="AT292" s="57"/>
      <c r="AU292" s="51"/>
      <c r="AV292" s="57"/>
      <c r="AW292" s="57"/>
      <c r="AX292" s="57"/>
      <c r="AY292" s="51"/>
      <c r="AZ292" s="57"/>
      <c r="BA292" s="57"/>
      <c r="BB292" s="57"/>
      <c r="BC292" s="51"/>
      <c r="BD292" s="140"/>
      <c r="BE292" s="57"/>
      <c r="BF292" s="57"/>
      <c r="BG292" s="51"/>
      <c r="BH292" s="57"/>
      <c r="BI292" s="57"/>
      <c r="BJ292" s="57"/>
      <c r="BK292" s="51"/>
      <c r="BL292" s="57"/>
      <c r="BM292" s="57"/>
      <c r="BN292" s="57"/>
      <c r="BO292" s="51"/>
      <c r="BP292" s="50"/>
    </row>
    <row r="293" spans="3:68" x14ac:dyDescent="0.2">
      <c r="C293" s="108"/>
      <c r="D293" s="138"/>
      <c r="E293" s="51"/>
      <c r="F293" s="57"/>
      <c r="H293" s="51"/>
      <c r="I293" s="51"/>
      <c r="J293" s="51"/>
      <c r="K293" s="51"/>
      <c r="M293" s="57"/>
      <c r="N293" s="139"/>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7"/>
      <c r="AS293" s="57"/>
      <c r="AT293" s="57"/>
      <c r="AU293" s="51"/>
      <c r="AV293" s="57"/>
      <c r="AW293" s="57"/>
      <c r="AX293" s="57"/>
      <c r="AY293" s="51"/>
      <c r="AZ293" s="57"/>
      <c r="BA293" s="57"/>
      <c r="BB293" s="57"/>
      <c r="BC293" s="51"/>
      <c r="BD293" s="140"/>
      <c r="BE293" s="57"/>
      <c r="BF293" s="57"/>
      <c r="BG293" s="51"/>
      <c r="BH293" s="57"/>
      <c r="BI293" s="57"/>
      <c r="BJ293" s="57"/>
      <c r="BK293" s="51"/>
      <c r="BL293" s="57"/>
      <c r="BM293" s="57"/>
      <c r="BN293" s="57"/>
      <c r="BO293" s="51"/>
      <c r="BP293" s="50"/>
    </row>
    <row r="294" spans="3:68" x14ac:dyDescent="0.2">
      <c r="C294" s="108"/>
      <c r="D294" s="138"/>
      <c r="E294" s="51"/>
      <c r="F294" s="57"/>
      <c r="H294" s="51"/>
      <c r="I294" s="51"/>
      <c r="J294" s="51"/>
      <c r="K294" s="51"/>
      <c r="M294" s="57"/>
      <c r="N294" s="139"/>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7"/>
      <c r="AS294" s="57"/>
      <c r="AT294" s="57"/>
      <c r="AU294" s="51"/>
      <c r="AV294" s="57"/>
      <c r="AW294" s="57"/>
      <c r="AX294" s="57"/>
      <c r="AY294" s="51"/>
      <c r="AZ294" s="57"/>
      <c r="BA294" s="57"/>
      <c r="BB294" s="57"/>
      <c r="BC294" s="51"/>
      <c r="BD294" s="140"/>
      <c r="BE294" s="57"/>
      <c r="BF294" s="57"/>
      <c r="BG294" s="51"/>
      <c r="BH294" s="57"/>
      <c r="BI294" s="57"/>
      <c r="BJ294" s="57"/>
      <c r="BK294" s="51"/>
      <c r="BL294" s="57"/>
      <c r="BM294" s="57"/>
      <c r="BN294" s="57"/>
      <c r="BO294" s="51"/>
      <c r="BP294" s="50"/>
    </row>
    <row r="295" spans="3:68" x14ac:dyDescent="0.2">
      <c r="C295" s="108"/>
      <c r="D295" s="138"/>
      <c r="E295" s="51"/>
      <c r="F295" s="57"/>
      <c r="H295" s="51"/>
      <c r="I295" s="51"/>
      <c r="J295" s="51"/>
      <c r="K295" s="51"/>
      <c r="M295" s="57"/>
      <c r="N295" s="139"/>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7"/>
      <c r="AS295" s="57"/>
      <c r="AT295" s="57"/>
      <c r="AU295" s="51"/>
      <c r="AV295" s="57"/>
      <c r="AW295" s="57"/>
      <c r="AX295" s="57"/>
      <c r="AY295" s="51"/>
      <c r="AZ295" s="57"/>
      <c r="BA295" s="57"/>
      <c r="BB295" s="57"/>
      <c r="BC295" s="51"/>
      <c r="BD295" s="140"/>
      <c r="BE295" s="57"/>
      <c r="BF295" s="57"/>
      <c r="BG295" s="51"/>
      <c r="BH295" s="57"/>
      <c r="BI295" s="57"/>
      <c r="BJ295" s="57"/>
      <c r="BK295" s="51"/>
      <c r="BL295" s="57"/>
      <c r="BM295" s="57"/>
      <c r="BN295" s="57"/>
      <c r="BO295" s="51"/>
      <c r="BP295" s="50"/>
    </row>
    <row r="296" spans="3:68" x14ac:dyDescent="0.2">
      <c r="C296" s="108"/>
      <c r="D296" s="138"/>
      <c r="E296" s="51"/>
      <c r="F296" s="57"/>
      <c r="H296" s="51"/>
      <c r="I296" s="51"/>
      <c r="J296" s="51"/>
      <c r="K296" s="51"/>
      <c r="M296" s="57"/>
      <c r="N296" s="139"/>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7"/>
      <c r="AS296" s="57"/>
      <c r="AT296" s="57"/>
      <c r="AU296" s="51"/>
      <c r="AV296" s="57"/>
      <c r="AW296" s="57"/>
      <c r="AX296" s="57"/>
      <c r="AY296" s="51"/>
      <c r="AZ296" s="57"/>
      <c r="BA296" s="57"/>
      <c r="BB296" s="57"/>
      <c r="BC296" s="51"/>
      <c r="BD296" s="140"/>
      <c r="BE296" s="57"/>
      <c r="BF296" s="57"/>
      <c r="BG296" s="51"/>
      <c r="BH296" s="57"/>
      <c r="BI296" s="57"/>
      <c r="BJ296" s="57"/>
      <c r="BK296" s="51"/>
      <c r="BL296" s="57"/>
      <c r="BM296" s="57"/>
      <c r="BN296" s="57"/>
      <c r="BO296" s="51"/>
      <c r="BP296" s="50"/>
    </row>
    <row r="297" spans="3:68" x14ac:dyDescent="0.2">
      <c r="C297" s="108"/>
      <c r="D297" s="138"/>
      <c r="E297" s="51"/>
      <c r="F297" s="57"/>
      <c r="H297" s="51"/>
      <c r="I297" s="51"/>
      <c r="J297" s="51"/>
      <c r="K297" s="51"/>
      <c r="M297" s="57"/>
      <c r="N297" s="139"/>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7"/>
      <c r="AS297" s="57"/>
      <c r="AT297" s="57"/>
      <c r="AU297" s="51"/>
      <c r="AV297" s="57"/>
      <c r="AW297" s="57"/>
      <c r="AX297" s="57"/>
      <c r="AY297" s="51"/>
      <c r="AZ297" s="57"/>
      <c r="BA297" s="57"/>
      <c r="BB297" s="57"/>
      <c r="BC297" s="51"/>
      <c r="BD297" s="140"/>
      <c r="BE297" s="57"/>
      <c r="BF297" s="57"/>
      <c r="BG297" s="51"/>
      <c r="BH297" s="57"/>
      <c r="BI297" s="57"/>
      <c r="BJ297" s="57"/>
      <c r="BK297" s="51"/>
      <c r="BL297" s="57"/>
      <c r="BM297" s="57"/>
      <c r="BN297" s="57"/>
      <c r="BO297" s="51"/>
      <c r="BP297" s="50"/>
    </row>
    <row r="298" spans="3:68" x14ac:dyDescent="0.2">
      <c r="C298" s="108"/>
      <c r="D298" s="138"/>
      <c r="E298" s="51"/>
      <c r="F298" s="57"/>
      <c r="H298" s="51"/>
      <c r="I298" s="51"/>
      <c r="J298" s="51"/>
      <c r="K298" s="51"/>
      <c r="M298" s="57"/>
      <c r="N298" s="139"/>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7"/>
      <c r="AS298" s="57"/>
      <c r="AT298" s="57"/>
      <c r="AU298" s="51"/>
      <c r="AV298" s="57"/>
      <c r="AW298" s="57"/>
      <c r="AX298" s="57"/>
      <c r="AY298" s="51"/>
      <c r="AZ298" s="57"/>
      <c r="BA298" s="57"/>
      <c r="BB298" s="57"/>
      <c r="BC298" s="51"/>
      <c r="BD298" s="140"/>
      <c r="BE298" s="57"/>
      <c r="BF298" s="57"/>
      <c r="BG298" s="51"/>
      <c r="BH298" s="57"/>
      <c r="BI298" s="57"/>
      <c r="BJ298" s="57"/>
      <c r="BK298" s="51"/>
      <c r="BL298" s="57"/>
      <c r="BM298" s="57"/>
      <c r="BN298" s="57"/>
      <c r="BO298" s="51"/>
      <c r="BP298" s="50"/>
    </row>
    <row r="299" spans="3:68" x14ac:dyDescent="0.2">
      <c r="C299" s="108"/>
      <c r="D299" s="138"/>
      <c r="E299" s="51"/>
      <c r="F299" s="57"/>
      <c r="H299" s="51"/>
      <c r="I299" s="51"/>
      <c r="J299" s="51"/>
      <c r="K299" s="51"/>
      <c r="M299" s="57"/>
      <c r="N299" s="139"/>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7"/>
      <c r="AS299" s="57"/>
      <c r="AT299" s="57"/>
      <c r="AU299" s="51"/>
      <c r="AV299" s="57"/>
      <c r="AW299" s="57"/>
      <c r="AX299" s="57"/>
      <c r="AY299" s="51"/>
      <c r="AZ299" s="57"/>
      <c r="BA299" s="57"/>
      <c r="BB299" s="57"/>
      <c r="BC299" s="51"/>
      <c r="BD299" s="140"/>
      <c r="BE299" s="57"/>
      <c r="BF299" s="57"/>
      <c r="BG299" s="51"/>
      <c r="BH299" s="57"/>
      <c r="BI299" s="57"/>
      <c r="BJ299" s="57"/>
      <c r="BK299" s="51"/>
      <c r="BL299" s="57"/>
      <c r="BM299" s="57"/>
      <c r="BN299" s="57"/>
      <c r="BO299" s="51"/>
      <c r="BP299" s="50"/>
    </row>
    <row r="300" spans="3:68" x14ac:dyDescent="0.2">
      <c r="C300" s="108"/>
      <c r="D300" s="138"/>
      <c r="E300" s="51"/>
      <c r="F300" s="57"/>
      <c r="H300" s="51"/>
      <c r="I300" s="51"/>
      <c r="J300" s="51"/>
      <c r="K300" s="51"/>
      <c r="M300" s="57"/>
      <c r="N300" s="139"/>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7"/>
      <c r="AS300" s="57"/>
      <c r="AT300" s="57"/>
      <c r="AU300" s="51"/>
      <c r="AV300" s="57"/>
      <c r="AW300" s="57"/>
      <c r="AX300" s="57"/>
      <c r="AY300" s="51"/>
      <c r="AZ300" s="57"/>
      <c r="BA300" s="57"/>
      <c r="BB300" s="57"/>
      <c r="BC300" s="51"/>
      <c r="BD300" s="140"/>
      <c r="BE300" s="57"/>
      <c r="BF300" s="57"/>
      <c r="BG300" s="51"/>
      <c r="BH300" s="57"/>
      <c r="BI300" s="57"/>
      <c r="BJ300" s="57"/>
      <c r="BK300" s="51"/>
      <c r="BL300" s="57"/>
      <c r="BM300" s="57"/>
      <c r="BN300" s="57"/>
      <c r="BO300" s="51"/>
      <c r="BP300" s="50"/>
    </row>
    <row r="301" spans="3:68" x14ac:dyDescent="0.2">
      <c r="C301" s="108"/>
      <c r="D301" s="138"/>
      <c r="E301" s="51"/>
      <c r="F301" s="57"/>
      <c r="H301" s="51"/>
      <c r="I301" s="51"/>
      <c r="J301" s="51"/>
      <c r="K301" s="51"/>
      <c r="M301" s="57"/>
      <c r="N301" s="139"/>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7"/>
      <c r="AS301" s="57"/>
      <c r="AT301" s="57"/>
      <c r="AU301" s="51"/>
      <c r="AV301" s="57"/>
      <c r="AW301" s="57"/>
      <c r="AX301" s="57"/>
      <c r="AY301" s="51"/>
      <c r="AZ301" s="57"/>
      <c r="BA301" s="57"/>
      <c r="BB301" s="57"/>
      <c r="BC301" s="51"/>
      <c r="BD301" s="140"/>
      <c r="BE301" s="57"/>
      <c r="BF301" s="57"/>
      <c r="BG301" s="51"/>
      <c r="BH301" s="57"/>
      <c r="BI301" s="57"/>
      <c r="BJ301" s="57"/>
      <c r="BK301" s="51"/>
      <c r="BL301" s="57"/>
      <c r="BM301" s="57"/>
      <c r="BN301" s="57"/>
      <c r="BO301" s="51"/>
      <c r="BP301" s="50"/>
    </row>
    <row r="302" spans="3:68" x14ac:dyDescent="0.2">
      <c r="C302" s="108"/>
      <c r="D302" s="138"/>
      <c r="E302" s="51"/>
      <c r="F302" s="57"/>
      <c r="H302" s="51"/>
      <c r="I302" s="51"/>
      <c r="J302" s="51"/>
      <c r="K302" s="51"/>
      <c r="M302" s="57"/>
      <c r="N302" s="139"/>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7"/>
      <c r="AS302" s="57"/>
      <c r="AT302" s="57"/>
      <c r="AU302" s="51"/>
      <c r="AV302" s="57"/>
      <c r="AW302" s="57"/>
      <c r="AX302" s="57"/>
      <c r="AY302" s="51"/>
      <c r="AZ302" s="57"/>
      <c r="BA302" s="57"/>
      <c r="BB302" s="57"/>
      <c r="BC302" s="51"/>
      <c r="BD302" s="140"/>
      <c r="BE302" s="57"/>
      <c r="BF302" s="57"/>
      <c r="BG302" s="51"/>
      <c r="BH302" s="57"/>
      <c r="BI302" s="57"/>
      <c r="BJ302" s="57"/>
      <c r="BK302" s="51"/>
      <c r="BL302" s="57"/>
      <c r="BM302" s="57"/>
      <c r="BN302" s="57"/>
      <c r="BO302" s="51"/>
      <c r="BP302" s="50"/>
    </row>
    <row r="303" spans="3:68" x14ac:dyDescent="0.2">
      <c r="C303" s="108"/>
      <c r="D303" s="138"/>
      <c r="E303" s="51"/>
      <c r="F303" s="57"/>
      <c r="H303" s="51"/>
      <c r="I303" s="51"/>
      <c r="J303" s="51"/>
      <c r="K303" s="51"/>
      <c r="M303" s="57"/>
      <c r="N303" s="139"/>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7"/>
      <c r="AS303" s="57"/>
      <c r="AT303" s="57"/>
      <c r="AU303" s="51"/>
      <c r="AV303" s="57"/>
      <c r="AW303" s="57"/>
      <c r="AX303" s="57"/>
      <c r="AY303" s="51"/>
      <c r="AZ303" s="57"/>
      <c r="BA303" s="57"/>
      <c r="BB303" s="57"/>
      <c r="BC303" s="51"/>
      <c r="BD303" s="140"/>
      <c r="BE303" s="57"/>
      <c r="BF303" s="57"/>
      <c r="BG303" s="51"/>
      <c r="BH303" s="57"/>
      <c r="BI303" s="57"/>
      <c r="BJ303" s="57"/>
      <c r="BK303" s="51"/>
      <c r="BL303" s="57"/>
      <c r="BM303" s="57"/>
      <c r="BN303" s="57"/>
      <c r="BO303" s="51"/>
      <c r="BP303" s="50"/>
    </row>
    <row r="304" spans="3:68" x14ac:dyDescent="0.2">
      <c r="C304" s="108"/>
      <c r="D304" s="138"/>
      <c r="E304" s="51"/>
      <c r="F304" s="57"/>
      <c r="H304" s="51"/>
      <c r="I304" s="51"/>
      <c r="J304" s="51"/>
      <c r="K304" s="51"/>
      <c r="M304" s="57"/>
      <c r="N304" s="139"/>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7"/>
      <c r="AS304" s="57"/>
      <c r="AT304" s="57"/>
      <c r="AU304" s="51"/>
      <c r="AV304" s="57"/>
      <c r="AW304" s="57"/>
      <c r="AX304" s="57"/>
      <c r="AY304" s="51"/>
      <c r="AZ304" s="57"/>
      <c r="BA304" s="57"/>
      <c r="BB304" s="57"/>
      <c r="BC304" s="51"/>
      <c r="BD304" s="140"/>
      <c r="BE304" s="57"/>
      <c r="BF304" s="57"/>
      <c r="BG304" s="51"/>
      <c r="BH304" s="57"/>
      <c r="BI304" s="57"/>
      <c r="BJ304" s="57"/>
      <c r="BK304" s="51"/>
      <c r="BL304" s="57"/>
      <c r="BM304" s="57"/>
      <c r="BN304" s="57"/>
      <c r="BO304" s="51"/>
      <c r="BP304" s="50"/>
    </row>
    <row r="305" spans="3:68" x14ac:dyDescent="0.2">
      <c r="C305" s="108"/>
      <c r="D305" s="138"/>
      <c r="E305" s="51"/>
      <c r="F305" s="57"/>
      <c r="H305" s="51"/>
      <c r="I305" s="51"/>
      <c r="J305" s="51"/>
      <c r="K305" s="51"/>
      <c r="M305" s="57"/>
      <c r="N305" s="139"/>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7"/>
      <c r="AS305" s="57"/>
      <c r="AT305" s="57"/>
      <c r="AU305" s="51"/>
      <c r="AV305" s="57"/>
      <c r="AW305" s="57"/>
      <c r="AX305" s="57"/>
      <c r="AY305" s="51"/>
      <c r="AZ305" s="57"/>
      <c r="BA305" s="57"/>
      <c r="BB305" s="57"/>
      <c r="BC305" s="51"/>
      <c r="BD305" s="140"/>
      <c r="BE305" s="57"/>
      <c r="BF305" s="57"/>
      <c r="BG305" s="51"/>
      <c r="BH305" s="57"/>
      <c r="BI305" s="57"/>
      <c r="BJ305" s="57"/>
      <c r="BK305" s="51"/>
      <c r="BL305" s="57"/>
      <c r="BM305" s="57"/>
      <c r="BN305" s="57"/>
      <c r="BO305" s="51"/>
      <c r="BP305" s="50"/>
    </row>
    <row r="306" spans="3:68" x14ac:dyDescent="0.2">
      <c r="C306" s="108"/>
      <c r="D306" s="138"/>
      <c r="E306" s="51"/>
      <c r="F306" s="57"/>
      <c r="H306" s="51"/>
      <c r="I306" s="51"/>
      <c r="J306" s="51"/>
      <c r="K306" s="51"/>
      <c r="M306" s="57"/>
      <c r="N306" s="139"/>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7"/>
      <c r="AS306" s="57"/>
      <c r="AT306" s="57"/>
      <c r="AU306" s="51"/>
      <c r="AV306" s="57"/>
      <c r="AW306" s="57"/>
      <c r="AX306" s="57"/>
      <c r="AY306" s="51"/>
      <c r="AZ306" s="57"/>
      <c r="BA306" s="57"/>
      <c r="BB306" s="57"/>
      <c r="BC306" s="51"/>
      <c r="BD306" s="140"/>
      <c r="BE306" s="57"/>
      <c r="BF306" s="57"/>
      <c r="BG306" s="51"/>
      <c r="BH306" s="57"/>
      <c r="BI306" s="57"/>
      <c r="BJ306" s="57"/>
      <c r="BK306" s="51"/>
      <c r="BL306" s="57"/>
      <c r="BM306" s="57"/>
      <c r="BN306" s="57"/>
      <c r="BO306" s="51"/>
      <c r="BP306" s="50"/>
    </row>
    <row r="307" spans="3:68" x14ac:dyDescent="0.2">
      <c r="C307" s="108"/>
      <c r="D307" s="138"/>
      <c r="E307" s="51"/>
      <c r="F307" s="57"/>
      <c r="H307" s="51"/>
      <c r="I307" s="51"/>
      <c r="J307" s="51"/>
      <c r="K307" s="51"/>
      <c r="M307" s="57"/>
      <c r="N307" s="139"/>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7"/>
      <c r="AS307" s="57"/>
      <c r="AT307" s="57"/>
      <c r="AU307" s="51"/>
      <c r="AV307" s="57"/>
      <c r="AW307" s="57"/>
      <c r="AX307" s="57"/>
      <c r="AY307" s="51"/>
      <c r="AZ307" s="57"/>
      <c r="BA307" s="57"/>
      <c r="BB307" s="57"/>
      <c r="BC307" s="51"/>
      <c r="BD307" s="140"/>
      <c r="BE307" s="57"/>
      <c r="BF307" s="57"/>
      <c r="BG307" s="51"/>
      <c r="BH307" s="57"/>
      <c r="BI307" s="57"/>
      <c r="BJ307" s="57"/>
      <c r="BK307" s="51"/>
      <c r="BL307" s="57"/>
      <c r="BM307" s="57"/>
      <c r="BN307" s="57"/>
      <c r="BO307" s="51"/>
      <c r="BP307" s="50"/>
    </row>
    <row r="308" spans="3:68" x14ac:dyDescent="0.2">
      <c r="C308" s="108"/>
      <c r="D308" s="138"/>
      <c r="E308" s="51"/>
      <c r="F308" s="57"/>
      <c r="H308" s="51"/>
      <c r="I308" s="51"/>
      <c r="J308" s="51"/>
      <c r="K308" s="51"/>
      <c r="M308" s="57"/>
      <c r="N308" s="139"/>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7"/>
      <c r="AS308" s="57"/>
      <c r="AT308" s="57"/>
      <c r="AU308" s="51"/>
      <c r="AV308" s="57"/>
      <c r="AW308" s="57"/>
      <c r="AX308" s="57"/>
      <c r="AY308" s="51"/>
      <c r="AZ308" s="57"/>
      <c r="BA308" s="57"/>
      <c r="BB308" s="57"/>
      <c r="BC308" s="51"/>
      <c r="BD308" s="140"/>
      <c r="BE308" s="57"/>
      <c r="BF308" s="57"/>
      <c r="BG308" s="51"/>
      <c r="BH308" s="57"/>
      <c r="BI308" s="57"/>
      <c r="BJ308" s="57"/>
      <c r="BK308" s="51"/>
      <c r="BL308" s="57"/>
      <c r="BM308" s="57"/>
      <c r="BN308" s="57"/>
      <c r="BO308" s="51"/>
      <c r="BP308" s="50"/>
    </row>
    <row r="309" spans="3:68" x14ac:dyDescent="0.2">
      <c r="C309" s="108"/>
      <c r="D309" s="138"/>
      <c r="E309" s="51"/>
      <c r="F309" s="57"/>
      <c r="H309" s="51"/>
      <c r="I309" s="51"/>
      <c r="J309" s="51"/>
      <c r="K309" s="51"/>
      <c r="M309" s="57"/>
      <c r="N309" s="139"/>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7"/>
      <c r="AS309" s="57"/>
      <c r="AT309" s="57"/>
      <c r="AU309" s="51"/>
      <c r="AV309" s="57"/>
      <c r="AW309" s="57"/>
      <c r="AX309" s="57"/>
      <c r="AY309" s="51"/>
      <c r="AZ309" s="57"/>
      <c r="BA309" s="57"/>
      <c r="BB309" s="57"/>
      <c r="BC309" s="51"/>
      <c r="BD309" s="140"/>
      <c r="BE309" s="57"/>
      <c r="BF309" s="57"/>
      <c r="BG309" s="51"/>
      <c r="BH309" s="57"/>
      <c r="BI309" s="57"/>
      <c r="BJ309" s="57"/>
      <c r="BK309" s="51"/>
      <c r="BL309" s="57"/>
      <c r="BM309" s="57"/>
      <c r="BN309" s="57"/>
      <c r="BO309" s="51"/>
      <c r="BP309" s="50"/>
    </row>
    <row r="310" spans="3:68" x14ac:dyDescent="0.2">
      <c r="C310" s="108"/>
      <c r="D310" s="138"/>
      <c r="E310" s="51"/>
      <c r="F310" s="57"/>
      <c r="H310" s="51"/>
      <c r="I310" s="51"/>
      <c r="J310" s="51"/>
      <c r="K310" s="51"/>
      <c r="M310" s="57"/>
      <c r="N310" s="139"/>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7"/>
      <c r="AS310" s="57"/>
      <c r="AT310" s="57"/>
      <c r="AU310" s="51"/>
      <c r="AV310" s="57"/>
      <c r="AW310" s="57"/>
      <c r="AX310" s="57"/>
      <c r="AY310" s="51"/>
      <c r="AZ310" s="57"/>
      <c r="BA310" s="57"/>
      <c r="BB310" s="57"/>
      <c r="BC310" s="51"/>
      <c r="BD310" s="140"/>
      <c r="BE310" s="57"/>
      <c r="BF310" s="57"/>
      <c r="BG310" s="51"/>
      <c r="BH310" s="57"/>
      <c r="BI310" s="57"/>
      <c r="BJ310" s="57"/>
      <c r="BK310" s="51"/>
      <c r="BL310" s="57"/>
      <c r="BM310" s="57"/>
      <c r="BN310" s="57"/>
      <c r="BO310" s="51"/>
      <c r="BP310" s="50"/>
    </row>
    <row r="311" spans="3:68" x14ac:dyDescent="0.2">
      <c r="C311" s="108"/>
      <c r="D311" s="138"/>
      <c r="E311" s="51"/>
      <c r="F311" s="57"/>
      <c r="H311" s="51"/>
      <c r="I311" s="51"/>
      <c r="J311" s="51"/>
      <c r="K311" s="51"/>
      <c r="M311" s="57"/>
      <c r="N311" s="139"/>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7"/>
      <c r="AS311" s="57"/>
      <c r="AT311" s="57"/>
      <c r="AU311" s="51"/>
      <c r="AV311" s="57"/>
      <c r="AW311" s="57"/>
      <c r="AX311" s="57"/>
      <c r="AY311" s="51"/>
      <c r="AZ311" s="57"/>
      <c r="BA311" s="57"/>
      <c r="BB311" s="57"/>
      <c r="BC311" s="51"/>
      <c r="BD311" s="140"/>
      <c r="BE311" s="57"/>
      <c r="BF311" s="57"/>
      <c r="BG311" s="51"/>
      <c r="BH311" s="57"/>
      <c r="BI311" s="57"/>
      <c r="BJ311" s="57"/>
      <c r="BK311" s="51"/>
      <c r="BL311" s="57"/>
      <c r="BM311" s="57"/>
      <c r="BN311" s="57"/>
      <c r="BO311" s="51"/>
      <c r="BP311" s="50"/>
    </row>
    <row r="312" spans="3:68" x14ac:dyDescent="0.2">
      <c r="C312" s="108"/>
      <c r="D312" s="138"/>
      <c r="E312" s="51"/>
      <c r="F312" s="57"/>
      <c r="H312" s="51"/>
      <c r="I312" s="51"/>
      <c r="J312" s="51"/>
      <c r="K312" s="51"/>
      <c r="M312" s="57"/>
      <c r="N312" s="139"/>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7"/>
      <c r="AS312" s="57"/>
      <c r="AT312" s="57"/>
      <c r="AU312" s="51"/>
      <c r="AV312" s="57"/>
      <c r="AW312" s="57"/>
      <c r="AX312" s="57"/>
      <c r="AY312" s="51"/>
      <c r="AZ312" s="57"/>
      <c r="BA312" s="57"/>
      <c r="BB312" s="57"/>
      <c r="BC312" s="51"/>
      <c r="BD312" s="140"/>
      <c r="BE312" s="57"/>
      <c r="BF312" s="57"/>
      <c r="BG312" s="51"/>
      <c r="BH312" s="57"/>
      <c r="BI312" s="57"/>
      <c r="BJ312" s="57"/>
      <c r="BK312" s="51"/>
      <c r="BL312" s="57"/>
      <c r="BM312" s="57"/>
      <c r="BN312" s="57"/>
      <c r="BO312" s="51"/>
      <c r="BP312" s="50"/>
    </row>
    <row r="313" spans="3:68" x14ac:dyDescent="0.2">
      <c r="C313" s="108"/>
      <c r="D313" s="138"/>
      <c r="E313" s="51"/>
      <c r="F313" s="57"/>
      <c r="H313" s="51"/>
      <c r="I313" s="51"/>
      <c r="J313" s="51"/>
      <c r="K313" s="51"/>
      <c r="M313" s="57"/>
      <c r="N313" s="139"/>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7"/>
      <c r="AS313" s="57"/>
      <c r="AT313" s="57"/>
      <c r="AU313" s="51"/>
      <c r="AV313" s="57"/>
      <c r="AW313" s="57"/>
      <c r="AX313" s="57"/>
      <c r="AY313" s="51"/>
      <c r="AZ313" s="57"/>
      <c r="BA313" s="57"/>
      <c r="BB313" s="57"/>
      <c r="BC313" s="51"/>
      <c r="BD313" s="140"/>
      <c r="BE313" s="57"/>
      <c r="BF313" s="57"/>
      <c r="BG313" s="51"/>
      <c r="BH313" s="57"/>
      <c r="BI313" s="57"/>
      <c r="BJ313" s="57"/>
      <c r="BK313" s="51"/>
      <c r="BL313" s="57"/>
      <c r="BM313" s="57"/>
      <c r="BN313" s="57"/>
      <c r="BO313" s="51"/>
      <c r="BP313" s="50"/>
    </row>
    <row r="314" spans="3:68" x14ac:dyDescent="0.2">
      <c r="C314" s="108"/>
      <c r="D314" s="138"/>
      <c r="E314" s="51"/>
      <c r="F314" s="57"/>
      <c r="H314" s="51"/>
      <c r="I314" s="51"/>
      <c r="J314" s="51"/>
      <c r="K314" s="51"/>
      <c r="M314" s="57"/>
      <c r="N314" s="139"/>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7"/>
      <c r="AS314" s="57"/>
      <c r="AT314" s="57"/>
      <c r="AU314" s="51"/>
      <c r="AV314" s="57"/>
      <c r="AW314" s="57"/>
      <c r="AX314" s="57"/>
      <c r="AY314" s="51"/>
      <c r="AZ314" s="57"/>
      <c r="BA314" s="57"/>
      <c r="BB314" s="57"/>
      <c r="BC314" s="51"/>
      <c r="BD314" s="140"/>
      <c r="BE314" s="57"/>
      <c r="BF314" s="57"/>
      <c r="BG314" s="51"/>
      <c r="BH314" s="57"/>
      <c r="BI314" s="57"/>
      <c r="BJ314" s="57"/>
      <c r="BK314" s="51"/>
      <c r="BL314" s="57"/>
      <c r="BM314" s="57"/>
      <c r="BN314" s="57"/>
      <c r="BO314" s="51"/>
      <c r="BP314" s="50"/>
    </row>
    <row r="315" spans="3:68" x14ac:dyDescent="0.2">
      <c r="C315" s="108"/>
      <c r="D315" s="138"/>
      <c r="E315" s="51"/>
      <c r="F315" s="57"/>
      <c r="H315" s="51"/>
      <c r="I315" s="51"/>
      <c r="J315" s="51"/>
      <c r="K315" s="51"/>
      <c r="M315" s="57"/>
      <c r="N315" s="139"/>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7"/>
      <c r="AS315" s="57"/>
      <c r="AT315" s="57"/>
      <c r="AU315" s="51"/>
      <c r="AV315" s="57"/>
      <c r="AW315" s="57"/>
      <c r="AX315" s="57"/>
      <c r="AY315" s="51"/>
      <c r="AZ315" s="57"/>
      <c r="BA315" s="57"/>
      <c r="BB315" s="57"/>
      <c r="BC315" s="51"/>
      <c r="BD315" s="140"/>
      <c r="BE315" s="57"/>
      <c r="BF315" s="57"/>
      <c r="BG315" s="51"/>
      <c r="BH315" s="57"/>
      <c r="BI315" s="57"/>
      <c r="BJ315" s="57"/>
      <c r="BK315" s="51"/>
      <c r="BL315" s="57"/>
      <c r="BM315" s="57"/>
      <c r="BN315" s="57"/>
      <c r="BO315" s="51"/>
      <c r="BP315" s="50"/>
    </row>
    <row r="316" spans="3:68" x14ac:dyDescent="0.2">
      <c r="C316" s="108"/>
      <c r="D316" s="138"/>
      <c r="E316" s="51"/>
      <c r="F316" s="57"/>
      <c r="H316" s="51"/>
      <c r="I316" s="51"/>
      <c r="J316" s="51"/>
      <c r="K316" s="51"/>
      <c r="M316" s="57"/>
      <c r="N316" s="139"/>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7"/>
      <c r="AS316" s="57"/>
      <c r="AT316" s="57"/>
      <c r="AU316" s="51"/>
      <c r="AV316" s="57"/>
      <c r="AW316" s="57"/>
      <c r="AX316" s="57"/>
      <c r="AY316" s="51"/>
      <c r="AZ316" s="57"/>
      <c r="BA316" s="57"/>
      <c r="BB316" s="57"/>
      <c r="BC316" s="51"/>
      <c r="BD316" s="140"/>
      <c r="BE316" s="57"/>
      <c r="BF316" s="57"/>
      <c r="BG316" s="51"/>
      <c r="BH316" s="57"/>
      <c r="BI316" s="57"/>
      <c r="BJ316" s="57"/>
      <c r="BK316" s="51"/>
      <c r="BL316" s="57"/>
      <c r="BM316" s="57"/>
      <c r="BN316" s="57"/>
      <c r="BO316" s="51"/>
      <c r="BP316" s="50"/>
    </row>
    <row r="317" spans="3:68" x14ac:dyDescent="0.2">
      <c r="C317" s="108"/>
      <c r="D317" s="138"/>
      <c r="E317" s="51"/>
      <c r="F317" s="57"/>
      <c r="H317" s="51"/>
      <c r="I317" s="51"/>
      <c r="J317" s="51"/>
      <c r="K317" s="51"/>
      <c r="M317" s="57"/>
      <c r="N317" s="139"/>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7"/>
      <c r="AS317" s="57"/>
      <c r="AT317" s="57"/>
      <c r="AU317" s="51"/>
      <c r="AV317" s="57"/>
      <c r="AW317" s="57"/>
      <c r="AX317" s="57"/>
      <c r="AY317" s="51"/>
      <c r="AZ317" s="57"/>
      <c r="BA317" s="57"/>
      <c r="BB317" s="57"/>
      <c r="BC317" s="51"/>
      <c r="BD317" s="140"/>
      <c r="BE317" s="57"/>
      <c r="BF317" s="57"/>
      <c r="BG317" s="51"/>
      <c r="BH317" s="57"/>
      <c r="BI317" s="57"/>
      <c r="BJ317" s="57"/>
      <c r="BK317" s="51"/>
      <c r="BL317" s="57"/>
      <c r="BM317" s="57"/>
      <c r="BN317" s="57"/>
      <c r="BO317" s="51"/>
      <c r="BP317" s="50"/>
    </row>
    <row r="318" spans="3:68" x14ac:dyDescent="0.2">
      <c r="C318" s="108"/>
      <c r="D318" s="138"/>
      <c r="E318" s="51"/>
      <c r="F318" s="57"/>
      <c r="H318" s="51"/>
      <c r="I318" s="51"/>
      <c r="J318" s="51"/>
      <c r="K318" s="51"/>
      <c r="M318" s="57"/>
      <c r="N318" s="139"/>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7"/>
      <c r="AS318" s="57"/>
      <c r="AT318" s="57"/>
      <c r="AU318" s="51"/>
      <c r="AV318" s="57"/>
      <c r="AW318" s="57"/>
      <c r="AX318" s="57"/>
      <c r="AY318" s="51"/>
      <c r="AZ318" s="57"/>
      <c r="BA318" s="57"/>
      <c r="BB318" s="57"/>
      <c r="BC318" s="51"/>
      <c r="BD318" s="140"/>
      <c r="BE318" s="57"/>
      <c r="BF318" s="57"/>
      <c r="BG318" s="51"/>
      <c r="BH318" s="57"/>
      <c r="BI318" s="57"/>
      <c r="BJ318" s="57"/>
      <c r="BK318" s="51"/>
      <c r="BL318" s="57"/>
      <c r="BM318" s="57"/>
      <c r="BN318" s="57"/>
      <c r="BO318" s="51"/>
      <c r="BP318" s="50"/>
    </row>
    <row r="319" spans="3:68" x14ac:dyDescent="0.2">
      <c r="C319" s="108"/>
      <c r="D319" s="138"/>
      <c r="E319" s="51"/>
      <c r="F319" s="57"/>
      <c r="H319" s="51"/>
      <c r="I319" s="51"/>
      <c r="J319" s="51"/>
      <c r="K319" s="51"/>
      <c r="M319" s="57"/>
      <c r="N319" s="139"/>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7"/>
      <c r="AS319" s="57"/>
      <c r="AT319" s="57"/>
      <c r="AU319" s="51"/>
      <c r="AV319" s="57"/>
      <c r="AW319" s="57"/>
      <c r="AX319" s="57"/>
      <c r="AY319" s="51"/>
      <c r="AZ319" s="57"/>
      <c r="BA319" s="57"/>
      <c r="BB319" s="57"/>
      <c r="BC319" s="51"/>
      <c r="BD319" s="140"/>
      <c r="BE319" s="57"/>
      <c r="BF319" s="57"/>
      <c r="BG319" s="51"/>
      <c r="BH319" s="57"/>
      <c r="BI319" s="57"/>
      <c r="BJ319" s="57"/>
      <c r="BK319" s="51"/>
      <c r="BL319" s="57"/>
      <c r="BM319" s="57"/>
      <c r="BN319" s="57"/>
      <c r="BO319" s="51"/>
      <c r="BP319" s="50"/>
    </row>
    <row r="320" spans="3:68" x14ac:dyDescent="0.2">
      <c r="C320" s="108"/>
      <c r="D320" s="138"/>
      <c r="E320" s="51"/>
      <c r="F320" s="57"/>
      <c r="H320" s="51"/>
      <c r="I320" s="51"/>
      <c r="J320" s="51"/>
      <c r="K320" s="51"/>
      <c r="M320" s="57"/>
      <c r="N320" s="139"/>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7"/>
      <c r="AS320" s="57"/>
      <c r="AT320" s="57"/>
      <c r="AU320" s="51"/>
      <c r="AV320" s="57"/>
      <c r="AW320" s="57"/>
      <c r="AX320" s="57"/>
      <c r="AY320" s="51"/>
      <c r="AZ320" s="57"/>
      <c r="BA320" s="57"/>
      <c r="BB320" s="57"/>
      <c r="BC320" s="51"/>
      <c r="BD320" s="140"/>
      <c r="BE320" s="57"/>
      <c r="BF320" s="57"/>
      <c r="BG320" s="51"/>
      <c r="BH320" s="57"/>
      <c r="BI320" s="57"/>
      <c r="BJ320" s="57"/>
      <c r="BK320" s="51"/>
      <c r="BL320" s="57"/>
      <c r="BM320" s="57"/>
      <c r="BN320" s="57"/>
      <c r="BO320" s="51"/>
      <c r="BP320" s="50"/>
    </row>
    <row r="321" spans="3:68" x14ac:dyDescent="0.2">
      <c r="C321" s="108"/>
      <c r="D321" s="138"/>
      <c r="E321" s="51"/>
      <c r="F321" s="57"/>
      <c r="H321" s="51"/>
      <c r="I321" s="51"/>
      <c r="J321" s="51"/>
      <c r="K321" s="51"/>
      <c r="M321" s="57"/>
      <c r="N321" s="139"/>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7"/>
      <c r="AS321" s="57"/>
      <c r="AT321" s="57"/>
      <c r="AU321" s="51"/>
      <c r="AV321" s="57"/>
      <c r="AW321" s="57"/>
      <c r="AX321" s="57"/>
      <c r="AY321" s="51"/>
      <c r="AZ321" s="57"/>
      <c r="BA321" s="57"/>
      <c r="BB321" s="57"/>
      <c r="BC321" s="51"/>
      <c r="BD321" s="140"/>
      <c r="BE321" s="57"/>
      <c r="BF321" s="57"/>
      <c r="BG321" s="51"/>
      <c r="BH321" s="57"/>
      <c r="BI321" s="57"/>
      <c r="BJ321" s="57"/>
      <c r="BK321" s="51"/>
      <c r="BL321" s="57"/>
      <c r="BM321" s="57"/>
      <c r="BN321" s="57"/>
      <c r="BO321" s="51"/>
      <c r="BP321" s="50"/>
    </row>
    <row r="322" spans="3:68" x14ac:dyDescent="0.2">
      <c r="C322" s="108"/>
      <c r="D322" s="138"/>
      <c r="E322" s="51"/>
      <c r="F322" s="57"/>
      <c r="H322" s="51"/>
      <c r="I322" s="51"/>
      <c r="J322" s="51"/>
      <c r="K322" s="51"/>
      <c r="M322" s="57"/>
      <c r="N322" s="139"/>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7"/>
      <c r="AS322" s="57"/>
      <c r="AT322" s="57"/>
      <c r="AU322" s="51"/>
      <c r="AV322" s="57"/>
      <c r="AW322" s="57"/>
      <c r="AX322" s="57"/>
      <c r="AY322" s="51"/>
      <c r="AZ322" s="57"/>
      <c r="BA322" s="57"/>
      <c r="BB322" s="57"/>
      <c r="BC322" s="51"/>
      <c r="BD322" s="140"/>
      <c r="BE322" s="57"/>
      <c r="BF322" s="57"/>
      <c r="BG322" s="51"/>
      <c r="BH322" s="57"/>
      <c r="BI322" s="57"/>
      <c r="BJ322" s="57"/>
      <c r="BK322" s="51"/>
      <c r="BL322" s="57"/>
      <c r="BM322" s="57"/>
      <c r="BN322" s="57"/>
      <c r="BO322" s="51"/>
      <c r="BP322" s="50"/>
    </row>
    <row r="323" spans="3:68" x14ac:dyDescent="0.2">
      <c r="C323" s="108"/>
      <c r="D323" s="138"/>
      <c r="E323" s="51"/>
      <c r="F323" s="57"/>
      <c r="H323" s="51"/>
      <c r="I323" s="51"/>
      <c r="J323" s="51"/>
      <c r="K323" s="51"/>
      <c r="M323" s="57"/>
      <c r="N323" s="139"/>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7"/>
      <c r="AS323" s="57"/>
      <c r="AT323" s="57"/>
      <c r="AU323" s="51"/>
      <c r="AV323" s="57"/>
      <c r="AW323" s="57"/>
      <c r="AX323" s="57"/>
      <c r="AY323" s="51"/>
      <c r="AZ323" s="57"/>
      <c r="BA323" s="57"/>
      <c r="BB323" s="57"/>
      <c r="BC323" s="51"/>
      <c r="BD323" s="140"/>
      <c r="BE323" s="57"/>
      <c r="BF323" s="57"/>
      <c r="BG323" s="51"/>
      <c r="BH323" s="57"/>
      <c r="BI323" s="57"/>
      <c r="BJ323" s="57"/>
      <c r="BK323" s="51"/>
      <c r="BL323" s="57"/>
      <c r="BM323" s="57"/>
      <c r="BN323" s="57"/>
      <c r="BO323" s="51"/>
      <c r="BP323" s="50"/>
    </row>
    <row r="324" spans="3:68" x14ac:dyDescent="0.2">
      <c r="C324" s="108"/>
      <c r="D324" s="138"/>
      <c r="E324" s="51"/>
      <c r="F324" s="57"/>
      <c r="H324" s="51"/>
      <c r="I324" s="51"/>
      <c r="J324" s="51"/>
      <c r="K324" s="51"/>
      <c r="M324" s="57"/>
      <c r="N324" s="139"/>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7"/>
      <c r="AS324" s="57"/>
      <c r="AT324" s="57"/>
      <c r="AU324" s="51"/>
      <c r="AV324" s="57"/>
      <c r="AW324" s="57"/>
      <c r="AX324" s="57"/>
      <c r="AY324" s="51"/>
      <c r="AZ324" s="57"/>
      <c r="BA324" s="57"/>
      <c r="BB324" s="57"/>
      <c r="BC324" s="51"/>
      <c r="BD324" s="140"/>
      <c r="BE324" s="57"/>
      <c r="BF324" s="57"/>
      <c r="BG324" s="51"/>
      <c r="BH324" s="57"/>
      <c r="BI324" s="57"/>
      <c r="BJ324" s="57"/>
      <c r="BK324" s="51"/>
      <c r="BL324" s="57"/>
      <c r="BM324" s="57"/>
      <c r="BN324" s="57"/>
      <c r="BO324" s="51"/>
      <c r="BP324" s="50"/>
    </row>
    <row r="325" spans="3:68" x14ac:dyDescent="0.2">
      <c r="C325" s="108"/>
      <c r="D325" s="138"/>
      <c r="E325" s="51"/>
      <c r="F325" s="57"/>
      <c r="H325" s="51"/>
      <c r="I325" s="51"/>
      <c r="J325" s="51"/>
      <c r="K325" s="51"/>
      <c r="M325" s="57"/>
      <c r="N325" s="139"/>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7"/>
      <c r="AS325" s="57"/>
      <c r="AT325" s="57"/>
      <c r="AU325" s="51"/>
      <c r="AV325" s="57"/>
      <c r="AW325" s="57"/>
      <c r="AX325" s="57"/>
      <c r="AY325" s="51"/>
      <c r="AZ325" s="57"/>
      <c r="BA325" s="57"/>
      <c r="BB325" s="57"/>
      <c r="BC325" s="51"/>
      <c r="BD325" s="140"/>
      <c r="BE325" s="57"/>
      <c r="BF325" s="57"/>
      <c r="BG325" s="51"/>
      <c r="BH325" s="57"/>
      <c r="BI325" s="57"/>
      <c r="BJ325" s="57"/>
      <c r="BK325" s="51"/>
      <c r="BL325" s="57"/>
      <c r="BM325" s="57"/>
      <c r="BN325" s="57"/>
      <c r="BO325" s="51"/>
      <c r="BP325" s="50"/>
    </row>
    <row r="326" spans="3:68" x14ac:dyDescent="0.2">
      <c r="C326" s="108"/>
      <c r="D326" s="138"/>
      <c r="E326" s="51"/>
      <c r="F326" s="57"/>
      <c r="H326" s="51"/>
      <c r="I326" s="51"/>
      <c r="J326" s="51"/>
      <c r="K326" s="51"/>
      <c r="M326" s="57"/>
      <c r="N326" s="139"/>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7"/>
      <c r="AS326" s="57"/>
      <c r="AT326" s="57"/>
      <c r="AU326" s="51"/>
      <c r="AV326" s="57"/>
      <c r="AW326" s="57"/>
      <c r="AX326" s="57"/>
      <c r="AY326" s="51"/>
      <c r="AZ326" s="57"/>
      <c r="BA326" s="57"/>
      <c r="BB326" s="57"/>
      <c r="BC326" s="51"/>
      <c r="BD326" s="140"/>
      <c r="BE326" s="57"/>
      <c r="BF326" s="57"/>
      <c r="BG326" s="51"/>
      <c r="BH326" s="57"/>
      <c r="BI326" s="57"/>
      <c r="BJ326" s="57"/>
      <c r="BK326" s="51"/>
      <c r="BL326" s="57"/>
      <c r="BM326" s="57"/>
      <c r="BN326" s="57"/>
      <c r="BO326" s="51"/>
      <c r="BP326" s="50"/>
    </row>
    <row r="327" spans="3:68" x14ac:dyDescent="0.2">
      <c r="C327" s="108"/>
      <c r="D327" s="138"/>
      <c r="E327" s="51"/>
      <c r="F327" s="57"/>
      <c r="H327" s="51"/>
      <c r="I327" s="51"/>
      <c r="J327" s="51"/>
      <c r="K327" s="51"/>
      <c r="M327" s="57"/>
      <c r="N327" s="139"/>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7"/>
      <c r="AS327" s="57"/>
      <c r="AT327" s="57"/>
      <c r="AU327" s="51"/>
      <c r="AV327" s="57"/>
      <c r="AW327" s="57"/>
      <c r="AX327" s="57"/>
      <c r="AY327" s="51"/>
      <c r="AZ327" s="57"/>
      <c r="BA327" s="57"/>
      <c r="BB327" s="57"/>
      <c r="BC327" s="51"/>
      <c r="BD327" s="140"/>
      <c r="BE327" s="57"/>
      <c r="BF327" s="57"/>
      <c r="BG327" s="51"/>
      <c r="BH327" s="57"/>
      <c r="BI327" s="57"/>
      <c r="BJ327" s="57"/>
      <c r="BK327" s="51"/>
      <c r="BL327" s="57"/>
      <c r="BM327" s="57"/>
      <c r="BN327" s="57"/>
      <c r="BO327" s="51"/>
      <c r="BP327" s="50"/>
    </row>
  </sheetData>
  <autoFilter ref="D13:BO160">
    <filterColumn colId="11"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filterColumn colId="40" showButton="0"/>
    <filterColumn colId="41" showButton="0"/>
    <filterColumn colId="42" showButton="0"/>
    <filterColumn colId="44" showButton="0"/>
    <filterColumn colId="45" showButton="0"/>
    <filterColumn colId="46" showButton="0"/>
    <filterColumn colId="48" showButton="0"/>
    <filterColumn colId="49" showButton="0"/>
    <filterColumn colId="50" showButton="0"/>
    <filterColumn colId="52" showButton="0"/>
    <filterColumn colId="53" showButton="0"/>
    <filterColumn colId="54" showButton="0"/>
    <filterColumn colId="56" showButton="0"/>
    <filterColumn colId="57" showButton="0"/>
    <filterColumn colId="58" showButton="0"/>
    <filterColumn colId="60" showButton="0"/>
    <filterColumn colId="61" showButton="0"/>
    <filterColumn colId="62" showButton="0"/>
  </autoFilter>
  <mergeCells count="220">
    <mergeCell ref="BH13:BK13"/>
    <mergeCell ref="BL13:BO13"/>
    <mergeCell ref="L13:L14"/>
    <mergeCell ref="AN13:AQ13"/>
    <mergeCell ref="AR13:AU13"/>
    <mergeCell ref="AV13:AY13"/>
    <mergeCell ref="AZ13:BC13"/>
    <mergeCell ref="BD13:BG13"/>
    <mergeCell ref="AF13:AI13"/>
    <mergeCell ref="AJ13:AM13"/>
    <mergeCell ref="F1:BO1"/>
    <mergeCell ref="F2:BO2"/>
    <mergeCell ref="F3:BO3"/>
    <mergeCell ref="D5:F5"/>
    <mergeCell ref="G5:P5"/>
    <mergeCell ref="D6:F6"/>
    <mergeCell ref="G6:P6"/>
    <mergeCell ref="Q10:T10"/>
    <mergeCell ref="U10:Y10"/>
    <mergeCell ref="D7:F7"/>
    <mergeCell ref="G7:P7"/>
    <mergeCell ref="D9:F9"/>
    <mergeCell ref="G9:P9"/>
    <mergeCell ref="Q9:AD9"/>
    <mergeCell ref="G10:P10"/>
    <mergeCell ref="Z10:AD10"/>
    <mergeCell ref="D10:F10"/>
    <mergeCell ref="Q11:T12"/>
    <mergeCell ref="U11:Y12"/>
    <mergeCell ref="Z11:AD12"/>
    <mergeCell ref="D11:F11"/>
    <mergeCell ref="G11:P11"/>
    <mergeCell ref="J13:J14"/>
    <mergeCell ref="K13:K14"/>
    <mergeCell ref="M13:M14"/>
    <mergeCell ref="Q13:S13"/>
    <mergeCell ref="T13:W13"/>
    <mergeCell ref="X13:AA13"/>
    <mergeCell ref="AB13:AE13"/>
    <mergeCell ref="N13:N14"/>
    <mergeCell ref="O13:P13"/>
    <mergeCell ref="D12:F12"/>
    <mergeCell ref="G12:P12"/>
    <mergeCell ref="F13:F14"/>
    <mergeCell ref="G13:G14"/>
    <mergeCell ref="H13:H14"/>
    <mergeCell ref="I13:I14"/>
    <mergeCell ref="D13:D14"/>
    <mergeCell ref="E13:E14"/>
    <mergeCell ref="X83:AA83"/>
    <mergeCell ref="AB83:AE83"/>
    <mergeCell ref="AF83:AI83"/>
    <mergeCell ref="AJ83:AM83"/>
    <mergeCell ref="AN83:AQ83"/>
    <mergeCell ref="AR83:AU83"/>
    <mergeCell ref="BL83:BO83"/>
    <mergeCell ref="AV83:AY83"/>
    <mergeCell ref="AZ83:BC83"/>
    <mergeCell ref="BD83:BG83"/>
    <mergeCell ref="BH83:BK83"/>
    <mergeCell ref="Q83:S83"/>
    <mergeCell ref="T83:W83"/>
    <mergeCell ref="G79:P79"/>
    <mergeCell ref="I83:I84"/>
    <mergeCell ref="J83:J84"/>
    <mergeCell ref="D81:F81"/>
    <mergeCell ref="G81:P81"/>
    <mergeCell ref="D82:F82"/>
    <mergeCell ref="G82:P82"/>
    <mergeCell ref="D83:D84"/>
    <mergeCell ref="E83:E84"/>
    <mergeCell ref="F83:F84"/>
    <mergeCell ref="O83:P83"/>
    <mergeCell ref="D79:F79"/>
    <mergeCell ref="D80:F80"/>
    <mergeCell ref="G80:P80"/>
    <mergeCell ref="G83:G84"/>
    <mergeCell ref="H83:H84"/>
    <mergeCell ref="K83:K84"/>
    <mergeCell ref="L83:L84"/>
    <mergeCell ref="BL103:BO103"/>
    <mergeCell ref="K103:K104"/>
    <mergeCell ref="L103:L104"/>
    <mergeCell ref="Q103:S103"/>
    <mergeCell ref="T103:W103"/>
    <mergeCell ref="X103:AA103"/>
    <mergeCell ref="AB103:AE103"/>
    <mergeCell ref="I103:I104"/>
    <mergeCell ref="J103:J104"/>
    <mergeCell ref="M103:M104"/>
    <mergeCell ref="N103:N104"/>
    <mergeCell ref="O103:P103"/>
    <mergeCell ref="AZ122:BC122"/>
    <mergeCell ref="BD122:BG122"/>
    <mergeCell ref="BH122:BK122"/>
    <mergeCell ref="BL122:BO122"/>
    <mergeCell ref="O122:P122"/>
    <mergeCell ref="Q122:S122"/>
    <mergeCell ref="T122:W122"/>
    <mergeCell ref="X122:AA122"/>
    <mergeCell ref="AB122:AE122"/>
    <mergeCell ref="AF122:AI122"/>
    <mergeCell ref="D115:I115"/>
    <mergeCell ref="D118:F118"/>
    <mergeCell ref="G118:P118"/>
    <mergeCell ref="D119:F119"/>
    <mergeCell ref="G119:P119"/>
    <mergeCell ref="D120:F120"/>
    <mergeCell ref="BH103:BK103"/>
    <mergeCell ref="AV136:AY136"/>
    <mergeCell ref="BL136:BO136"/>
    <mergeCell ref="Q136:S136"/>
    <mergeCell ref="T136:W136"/>
    <mergeCell ref="AJ122:AM122"/>
    <mergeCell ref="AZ136:BC136"/>
    <mergeCell ref="BD136:BG136"/>
    <mergeCell ref="BH136:BK136"/>
    <mergeCell ref="I136:I137"/>
    <mergeCell ref="J136:J137"/>
    <mergeCell ref="K136:K137"/>
    <mergeCell ref="L136:L137"/>
    <mergeCell ref="I122:I123"/>
    <mergeCell ref="J122:J123"/>
    <mergeCell ref="AN122:AQ122"/>
    <mergeCell ref="AR122:AU122"/>
    <mergeCell ref="AV122:AY122"/>
    <mergeCell ref="D146:I146"/>
    <mergeCell ref="M136:M137"/>
    <mergeCell ref="N136:N137"/>
    <mergeCell ref="O136:P136"/>
    <mergeCell ref="D130:I130"/>
    <mergeCell ref="D132:F132"/>
    <mergeCell ref="G132:P132"/>
    <mergeCell ref="D133:F133"/>
    <mergeCell ref="D135:F135"/>
    <mergeCell ref="G135:P135"/>
    <mergeCell ref="D149:F149"/>
    <mergeCell ref="G149:P149"/>
    <mergeCell ref="D150:F150"/>
    <mergeCell ref="G150:P150"/>
    <mergeCell ref="D151:F151"/>
    <mergeCell ref="G151:P151"/>
    <mergeCell ref="D152:F152"/>
    <mergeCell ref="G152:P152"/>
    <mergeCell ref="D153:D154"/>
    <mergeCell ref="E153:E154"/>
    <mergeCell ref="F153:F154"/>
    <mergeCell ref="G153:G154"/>
    <mergeCell ref="H153:H154"/>
    <mergeCell ref="K153:K154"/>
    <mergeCell ref="L153:L154"/>
    <mergeCell ref="I153:I154"/>
    <mergeCell ref="J153:J154"/>
    <mergeCell ref="N153:N154"/>
    <mergeCell ref="AN153:AQ153"/>
    <mergeCell ref="AR153:AU153"/>
    <mergeCell ref="AV153:AY153"/>
    <mergeCell ref="AZ153:BC153"/>
    <mergeCell ref="BD153:BG153"/>
    <mergeCell ref="BH153:BK153"/>
    <mergeCell ref="BL153:BO153"/>
    <mergeCell ref="O153:P153"/>
    <mergeCell ref="Q153:S153"/>
    <mergeCell ref="T153:W153"/>
    <mergeCell ref="X153:AA153"/>
    <mergeCell ref="AJ103:AM103"/>
    <mergeCell ref="AN103:AQ103"/>
    <mergeCell ref="AR103:AU103"/>
    <mergeCell ref="AV103:AY103"/>
    <mergeCell ref="AZ103:BC103"/>
    <mergeCell ref="BD103:BG103"/>
    <mergeCell ref="AF103:AI103"/>
    <mergeCell ref="D160:I160"/>
    <mergeCell ref="AB153:AE153"/>
    <mergeCell ref="AF153:AI153"/>
    <mergeCell ref="AJ153:AM153"/>
    <mergeCell ref="AR136:AU136"/>
    <mergeCell ref="D136:D137"/>
    <mergeCell ref="X136:AA136"/>
    <mergeCell ref="AB136:AE136"/>
    <mergeCell ref="AF136:AI136"/>
    <mergeCell ref="AJ136:AM136"/>
    <mergeCell ref="AN136:AQ136"/>
    <mergeCell ref="E136:E137"/>
    <mergeCell ref="F136:F137"/>
    <mergeCell ref="G136:G137"/>
    <mergeCell ref="H136:H137"/>
    <mergeCell ref="D134:F134"/>
    <mergeCell ref="M153:M154"/>
    <mergeCell ref="N83:N84"/>
    <mergeCell ref="M83:M84"/>
    <mergeCell ref="D77:I77"/>
    <mergeCell ref="D102:F102"/>
    <mergeCell ref="G102:P102"/>
    <mergeCell ref="E103:E104"/>
    <mergeCell ref="F103:F104"/>
    <mergeCell ref="G103:G104"/>
    <mergeCell ref="H103:H104"/>
    <mergeCell ref="D103:D104"/>
    <mergeCell ref="D96:I96"/>
    <mergeCell ref="D99:F99"/>
    <mergeCell ref="G99:P99"/>
    <mergeCell ref="D100:F100"/>
    <mergeCell ref="G100:P100"/>
    <mergeCell ref="D101:F101"/>
    <mergeCell ref="G101:P101"/>
    <mergeCell ref="G133:P133"/>
    <mergeCell ref="G134:P134"/>
    <mergeCell ref="G120:P120"/>
    <mergeCell ref="K122:K123"/>
    <mergeCell ref="L122:L123"/>
    <mergeCell ref="D121:F121"/>
    <mergeCell ref="G121:P121"/>
    <mergeCell ref="D122:D123"/>
    <mergeCell ref="E122:E123"/>
    <mergeCell ref="F122:F123"/>
    <mergeCell ref="G122:G123"/>
    <mergeCell ref="H122:H123"/>
    <mergeCell ref="M122:M123"/>
    <mergeCell ref="N122:N123"/>
  </mergeCells>
  <dataValidations count="10">
    <dataValidation type="list" allowBlank="1" showErrorMessage="1" sqref="K85:K95">
      <formula1>INDIRECT($C$83)</formula1>
    </dataValidation>
    <dataValidation type="list" allowBlank="1" showErrorMessage="1" sqref="K140 K143:K145 K105:K114 K138 K139:L139 L145 K141:L142 L159 K155:K159 K129:L129 K124:K128">
      <formula1>INDIRECT($C$153)</formula1>
    </dataValidation>
    <dataValidation type="list" allowBlank="1" showErrorMessage="1" sqref="G6">
      <formula1>PROCESOS</formula1>
    </dataValidation>
    <dataValidation type="list" allowBlank="1" showErrorMessage="1" sqref="I85:I95">
      <formula1>INDIRECT($C$84)</formula1>
    </dataValidation>
    <dataValidation type="list" allowBlank="1" showErrorMessage="1" sqref="G11:G12 G81:G82 G101:G102 G120:G121 G134:G135 G151:G152">
      <formula1>INDIRECT(C11)</formula1>
    </dataValidation>
    <dataValidation type="list" allowBlank="1" showErrorMessage="1" sqref="G7">
      <formula1>"2020.0,2021.0,2022.0,2023.0,2024.0"</formula1>
    </dataValidation>
    <dataValidation type="list" allowBlank="1" showErrorMessage="1" sqref="I155:I159 I105:I114 I124:I129 I138:I145">
      <formula1>INDIRECT($C$154)</formula1>
    </dataValidation>
    <dataValidation type="list" allowBlank="1" showErrorMessage="1" sqref="G9 G79 G99 G118 G132 G149">
      <formula1>PROYECTOS</formula1>
    </dataValidation>
    <dataValidation type="list" allowBlank="1" showErrorMessage="1" sqref="K62:K76">
      <formula1>INDIRECT($C$13)</formula1>
    </dataValidation>
    <dataValidation type="list" allowBlank="1" showErrorMessage="1" sqref="I62:I76">
      <formula1>INDIRECT($C$14)</formula1>
    </dataValidation>
  </dataValidations>
  <pageMargins left="0.39370078740157483" right="0.39370078740157483" top="0.39370078740157483" bottom="0.39370078740157483" header="0" footer="0"/>
  <pageSetup scale="55"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LISTAS!$F$14:$F$52</xm:f>
          </x14:formula1>
          <xm:sqref>D143:D144 D85 D105 D108 D111 D124 D128 D138 D140:D141 D155</xm:sqref>
        </x14:dataValidation>
        <x14:dataValidation type="list" allowBlank="1" showErrorMessage="1">
          <x14:formula1>
            <xm:f>LISTAS!$B$3:$B$9</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dcterms:created xsi:type="dcterms:W3CDTF">2013-01-04T03:04:50Z</dcterms:created>
  <dcterms:modified xsi:type="dcterms:W3CDTF">2022-06-29T19:05:08Z</dcterms:modified>
</cp:coreProperties>
</file>