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edraq\Documents\IDPC\PIPC\"/>
    </mc:Choice>
  </mc:AlternateContent>
  <xr:revisionPtr revIDLastSave="0" documentId="8_{2FC73AF0-26FE-4BAF-BFA5-B349E6E4E376}"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Cronograma_PIPC_IDPC 2022 " sheetId="1" r:id="rId1"/>
    <sheet name="RevisCronograma_PIPC_ IDPC 2021" sheetId="2" state="hidden" r:id="rId2"/>
  </sheets>
  <definedNames>
    <definedName name="Z_C1217ADD_1AD6_4799_8175_D5078110DE8F_.wvu.FilterData" localSheetId="1" hidden="1">'RevisCronograma_PIPC_ IDPC 2021'!$A$3:$AM$28</definedName>
  </definedNames>
  <calcPr calcId="191029"/>
  <customWorkbookViews>
    <customWorkbookView name="Filter 1" guid="{C1217ADD-1AD6-4799-8175-D5078110DE8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0" i="1" l="1"/>
  <c r="AG27" i="1"/>
  <c r="AG26" i="1"/>
  <c r="AG21" i="1"/>
  <c r="L8" i="1" l="1"/>
  <c r="AG8" i="1" s="1"/>
  <c r="L7" i="1"/>
  <c r="AG7" i="1" s="1"/>
  <c r="L6" i="1"/>
  <c r="AG6" i="1" s="1"/>
  <c r="L5" i="1"/>
  <c r="AG5" i="1" s="1"/>
  <c r="L4" i="1"/>
  <c r="AG4" i="1" s="1"/>
  <c r="L3" i="1"/>
  <c r="M35" i="1" l="1"/>
  <c r="L32" i="1"/>
  <c r="AG32" i="1" s="1"/>
  <c r="L31" i="1"/>
  <c r="AG31" i="1" s="1"/>
  <c r="L29" i="1"/>
  <c r="AG29" i="1" s="1"/>
  <c r="L28" i="1"/>
  <c r="AG28" i="1" s="1"/>
  <c r="L25" i="1"/>
  <c r="AG25" i="1" s="1"/>
  <c r="L24" i="1"/>
  <c r="AG24" i="1" s="1"/>
  <c r="L23" i="1"/>
  <c r="AG23" i="1" s="1"/>
  <c r="L22" i="1"/>
  <c r="AG22" i="1" s="1"/>
  <c r="L20" i="1"/>
  <c r="AG20" i="1" s="1"/>
  <c r="L19" i="1"/>
  <c r="AG19" i="1" s="1"/>
  <c r="L18" i="1"/>
  <c r="AG18" i="1" s="1"/>
  <c r="L17" i="1"/>
  <c r="AG17" i="1" s="1"/>
  <c r="L16" i="1"/>
  <c r="AG16" i="1" s="1"/>
  <c r="L15" i="1"/>
  <c r="AG15" i="1" s="1"/>
  <c r="L14" i="1"/>
  <c r="AG14" i="1" s="1"/>
  <c r="L13" i="1"/>
  <c r="AG13" i="1" s="1"/>
  <c r="L12" i="1"/>
  <c r="AG12" i="1" s="1"/>
  <c r="L11" i="1"/>
  <c r="AG11" i="1" s="1"/>
  <c r="L10" i="1"/>
  <c r="AG10" i="1" s="1"/>
  <c r="L9" i="1"/>
  <c r="AG9" i="1" s="1"/>
  <c r="L35" i="1" l="1"/>
  <c r="AK35" i="1" l="1"/>
  <c r="AJ35" i="1"/>
  <c r="AI35" i="1"/>
  <c r="AH35" i="1"/>
  <c r="AC35" i="1"/>
  <c r="AB35" i="1"/>
  <c r="X35" i="1"/>
  <c r="W35" i="1"/>
  <c r="S35" i="1"/>
  <c r="R35" i="1"/>
  <c r="L36" i="1" s="1"/>
  <c r="W30" i="2"/>
  <c r="X29" i="2"/>
  <c r="X28" i="2"/>
  <c r="W28" i="2"/>
  <c r="X27" i="2"/>
  <c r="W27" i="2"/>
  <c r="X26" i="2"/>
  <c r="W26" i="2"/>
  <c r="X25" i="2"/>
  <c r="W25" i="2"/>
  <c r="X24" i="2"/>
  <c r="W24" i="2"/>
  <c r="X23" i="2"/>
  <c r="W23" i="2"/>
  <c r="X22" i="2"/>
  <c r="X21" i="2"/>
  <c r="X20" i="2"/>
  <c r="X19" i="2"/>
  <c r="W19" i="2"/>
  <c r="X18" i="2"/>
  <c r="X17" i="2"/>
  <c r="W17" i="2"/>
  <c r="X16" i="2"/>
  <c r="X15" i="2"/>
  <c r="X14" i="2"/>
  <c r="W14" i="2"/>
  <c r="X13" i="2"/>
  <c r="W13" i="2"/>
  <c r="X12" i="2"/>
  <c r="W12" i="2"/>
  <c r="X11" i="2"/>
  <c r="W11" i="2"/>
  <c r="X10" i="2"/>
  <c r="W10" i="2"/>
  <c r="X9" i="2"/>
  <c r="X8" i="2"/>
  <c r="X7" i="2"/>
  <c r="L7" i="2"/>
  <c r="W7" i="2" s="1"/>
  <c r="X6" i="2"/>
  <c r="W6" i="2"/>
  <c r="X5" i="2"/>
  <c r="X4" i="2"/>
  <c r="W4" i="2"/>
  <c r="X3" i="2"/>
  <c r="W3" i="2"/>
  <c r="AG3" i="1"/>
  <c r="AG35" i="1" s="1"/>
  <c r="AG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13" authorId="0" shapeId="0" xr:uid="{00000000-0006-0000-0000-000001000000}">
      <text>
        <r>
          <rPr>
            <sz val="11"/>
            <color rgb="FF000000"/>
            <rFont val="Calibri"/>
            <scheme val="minor"/>
          </rPr>
          <t>======
ID#AAAAZ3DNTtA
Sandra Lucía    (2022-06-03 12:49:13)
Sandra Lucía:</t>
        </r>
      </text>
    </comment>
  </commentList>
</comments>
</file>

<file path=xl/sharedStrings.xml><?xml version="1.0" encoding="utf-8"?>
<sst xmlns="http://schemas.openxmlformats.org/spreadsheetml/2006/main" count="1052" uniqueCount="661">
  <si>
    <t>No. Ámbito</t>
  </si>
  <si>
    <t xml:space="preserve"> Producto/servicio del IDPC</t>
  </si>
  <si>
    <t>Ámbito de participación ciudadana</t>
  </si>
  <si>
    <t>Subdirección IDPC</t>
  </si>
  <si>
    <t xml:space="preserve"> Equipo responsable IDPC</t>
  </si>
  <si>
    <t>Equipos corresponsables IDPC</t>
  </si>
  <si>
    <t>Sinergias trabajadas dentro de la gestión integral del patrimonio cultural en el  IDPC (versiones o vigencias anteriores)</t>
  </si>
  <si>
    <t xml:space="preserve">Articulación con instancias de los Sistemas Distritales de Participación del Sector Cultura, Recreación y Deporte </t>
  </si>
  <si>
    <t xml:space="preserve">Posibles sinergias con actores públicos, privados y sociales </t>
  </si>
  <si>
    <t>Meta cualitativa</t>
  </si>
  <si>
    <t>Meta cuantitativa</t>
  </si>
  <si>
    <t>Primer trimestre 2022 (enero-marzo)</t>
  </si>
  <si>
    <t>Segundo trimestre 2022 (abril-junio)</t>
  </si>
  <si>
    <t>Tercer trimestre 2022 (julio-septiembre)</t>
  </si>
  <si>
    <t>Cuarto trimestre 2022 (octubre-diciembre)</t>
  </si>
  <si>
    <t>Cumplimiento acumulado 2022</t>
  </si>
  <si>
    <t>Evidencias (mínimo listas de asistencia y fotos)</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</si>
  <si>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</si>
  <si>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</si>
  <si>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Dimensión relacionada con el Patrimonio Cultural (respecto al ámbito de participación): 1. Sensibilización, 2. Creación de capacidades, 3. Movilización de actores; y 4. Control social)</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</si>
  <si>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</si>
  <si>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</si>
  <si>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</si>
  <si>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</si>
  <si>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</si>
  <si>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</si>
  <si>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</si>
  <si>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</si>
  <si>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Proyección 2022</t>
  </si>
  <si>
    <t>Programado</t>
  </si>
  <si>
    <t>Ejecutado</t>
  </si>
  <si>
    <t>Avance cualitativo (describir actividades realizadas con número de participantes y principales resultados)</t>
  </si>
  <si>
    <t>Número de participantes</t>
  </si>
  <si>
    <t>Lecciones aprendidas trimestre (enero-marzo)</t>
  </si>
  <si>
    <t>Lecciones aprendidas trimestre (abril-junio)</t>
  </si>
  <si>
    <t>Lecciones aprendidas trimestre (julio-septiembre)</t>
  </si>
  <si>
    <t>Lecciones aprendidas trimestre (octubre-diciembre)</t>
  </si>
  <si>
    <t>Ejecutado 1er trimestre</t>
  </si>
  <si>
    <t>Ejecutado 2to trimestre</t>
  </si>
  <si>
    <t>Ejecutado 3er trimestre</t>
  </si>
  <si>
    <t>Ejecutado 4to trimestre</t>
  </si>
  <si>
    <t>Indicador</t>
  </si>
  <si>
    <t>Número acumulado de participantes</t>
  </si>
  <si>
    <t>Proyecto de Recuperación de Columbarios ubicados en el Globo B del Cementerio Central de Bogotá creando un espacio que integre dimensiones de patrimonio y memoria en la ciudad</t>
  </si>
  <si>
    <t xml:space="preserve">Proceso de activación ciudadana en torno a los patrimonios, memorias y sentidos sociales de los Columbarios del Cementerio Central. </t>
  </si>
  <si>
    <t>Subdirección de Protección e Intervención</t>
  </si>
  <si>
    <t>Subdirección de Protección e Intervención (Equipo de Obras,  Equipo de Arqueología).
Equipo de participación ciudadana. Equipo de Investigaciones</t>
  </si>
  <si>
    <t xml:space="preserve"> Subdirección de Gestión Territorial del Patrimonio, Equipo de Patrimonio Cultural Inmaterial, Subdirección de Divulgación y Apropiación del Patrimonio. 
Asesores de enfoques diferenciales. </t>
  </si>
  <si>
    <t>NA</t>
  </si>
  <si>
    <t>Consejo Local de Arte, Cultura y Patrimonio de Los Mártires</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</si>
  <si>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Memoria Paz y Reconciliación, Universidades, grupos de arqueólogos forenses.</t>
  </si>
  <si>
    <t>Activación social de las memorias, sentidos y patrimonios integrados que orbitan alrededor de Los Columbarios del cementerio central Laboratorios.</t>
  </si>
  <si>
    <t>Diálogos de memoria y saberes, reuniones de socialización, recorridos patrimoniales, laboratorio de tejido de memoria y patrimonio, laboratorio sonoro de memorias.</t>
  </si>
  <si>
    <t>Actas, Listas de Asistencia, pantallazos digitales, fotografías o productos gráficos.</t>
  </si>
  <si>
    <t>3. Implementación</t>
  </si>
  <si>
    <t xml:space="preserve"> 1.Informativo, 4. Cogestión/creación</t>
  </si>
  <si>
    <t>1. Sensibilización,
2. Creación de capacidades  
3. movilización de actores</t>
  </si>
  <si>
    <t>Mixta</t>
  </si>
  <si>
    <t>Ciudadanía, organizaciones y agrupaciones de víctimas y/o con trabajo en memoria, instancias de participación  y gestión local, organizaciones locales y comunitarias, asociaciones locales de oficios o actividades, universidades.</t>
  </si>
  <si>
    <t>Victimas del conflicto armado.</t>
  </si>
  <si>
    <t>Urbano</t>
  </si>
  <si>
    <t>Localidad de los Mártires, y áreas próximas al Cementerio Central de las localidades de Santafé y Teusaquillo.</t>
  </si>
  <si>
    <t>Equipos humanos, y logística de recursos gráficos virtuales.</t>
  </si>
  <si>
    <t>Activación de entornos patrimoniales</t>
  </si>
  <si>
    <t>Espacios de reconocimiento y activación social de entornos patrimoniales</t>
  </si>
  <si>
    <t xml:space="preserve"> Subdirección de Gestión Territorial del Patrimonio</t>
  </si>
  <si>
    <t>Equipo 7 entornos</t>
  </si>
  <si>
    <r>
      <rPr>
        <sz val="11"/>
        <color theme="1"/>
        <rFont val="Calibri"/>
      </rPr>
      <t xml:space="preserve">Equipo de participación ciudadana del IDPC, </t>
    </r>
    <r>
      <rPr>
        <sz val="11"/>
        <color theme="1"/>
        <rFont val="Calibri"/>
      </rPr>
      <t>Equipos de participación PEMPs, Equipo Área arqueológica protegida de Usme, Equipo inventarios patrimonio cultural,</t>
    </r>
    <r>
      <rPr>
        <sz val="11"/>
        <color theme="1"/>
        <rFont val="Calibri"/>
      </rPr>
      <t xml:space="preserve">
Equipo de comunicaciones, otros equipos del IDPC.</t>
    </r>
  </si>
  <si>
    <t>Equipo de participación ciudadana, Equipo PEMP CHB, Equipo Área arqueológica protegida de Usme, Equipo inventarios patrimonio cultural, Subdirección de intervenciones (valoración, fachadas y espacio público), equipo de comunicaciones.</t>
  </si>
  <si>
    <t>Mesa de Consejeros Locales de Patrimonio Cultural y CLACP de localidades priorizadas</t>
  </si>
  <si>
    <r>
      <rPr>
        <sz val="11"/>
        <color theme="1"/>
        <rFont val="Calibri"/>
      </rPr>
      <t xml:space="preserve">Idartes, Jardín Botánico, IDPAC, IDT, Alcaldías Locales, SCRD, Secretaría Distrital de Movilidad, Secretaría de la Mujer, Secretaría de Ambiente, residentes y JAC, organizaciones sociales, culturales, artísticas, educativas y ambientales, instancias de participación, </t>
    </r>
    <r>
      <rPr>
        <sz val="11"/>
        <color theme="1"/>
        <rFont val="Calibri"/>
      </rPr>
      <t>residentes</t>
    </r>
    <r>
      <rPr>
        <sz val="11"/>
        <color theme="1"/>
        <rFont val="Calibri"/>
      </rPr>
      <t>, comerciantes y asociaciones de comerciantes, instituciones educativas.</t>
    </r>
  </si>
  <si>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</si>
  <si>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r>
      <rPr>
        <sz val="11"/>
        <color theme="1"/>
        <rFont val="Calibri"/>
      </rPr>
      <t xml:space="preserve">Desarrollo de </t>
    </r>
    <r>
      <rPr>
        <b/>
        <sz val="11"/>
        <color theme="1"/>
        <rFont val="Calibri"/>
      </rPr>
      <t>procesos</t>
    </r>
    <r>
      <rPr>
        <sz val="11"/>
        <color theme="1"/>
        <rFont val="Calibri"/>
      </rPr>
      <t xml:space="preserve"> de participación que contemplan: encuentros de saberes y experiencias entre procesos y/o entornos, recorridos exploratorios de reconocimiento y relacionamiento con actores sociales e institucionales, encuestas, consultas ciudadanas, talleres, laboratorios de creación, ejercicios de expresión cultural y artística de grupos poblacionales, campañas informativas.                                                                                  </t>
    </r>
    <r>
      <rPr>
        <i/>
        <sz val="9"/>
        <color theme="1"/>
        <rFont val="Calibri"/>
      </rPr>
      <t>*  Procesos asociados a los componentes de activación de entornos patrimoniales</t>
    </r>
  </si>
  <si>
    <r>
      <rPr>
        <sz val="11"/>
        <color theme="1"/>
        <rFont val="Calibri"/>
      </rPr>
      <t xml:space="preserve">Listados de asistencia y actas, registro fotográfico, audiovisual y piezas gráficas de las activaciones, </t>
    </r>
    <r>
      <rPr>
        <sz val="11"/>
        <color theme="1"/>
        <rFont val="Calibri"/>
      </rPr>
      <t>capturas de pantalla espacios virtuales</t>
    </r>
    <r>
      <rPr>
        <sz val="11"/>
        <color theme="1"/>
        <rFont val="Calibri"/>
      </rPr>
      <t>.</t>
    </r>
  </si>
  <si>
    <r>
      <rPr>
        <sz val="11"/>
        <color theme="1"/>
        <rFont val="Calibri"/>
      </rPr>
      <t xml:space="preserve">1. Diagnóstico, 2. Formulación, </t>
    </r>
    <r>
      <rPr>
        <sz val="11"/>
        <color theme="1"/>
        <rFont val="Calibri"/>
      </rPr>
      <t>3. Implementación, 4. Evaluación.</t>
    </r>
  </si>
  <si>
    <t>2. Consultivo, 4. Cogestión/creación</t>
  </si>
  <si>
    <t>2. Creación de capacidades, 3. Movilización de actores</t>
  </si>
  <si>
    <t>Presencial, virtual</t>
  </si>
  <si>
    <t>Residentes y JAC, organizaciones sociales, culturales, artísticas, educativas y ambientales, instancias de participación, comerciantes y asociaciones de comerciantes,  instituciones educativas.</t>
  </si>
  <si>
    <t>Transcurrir vital, otros posibles</t>
  </si>
  <si>
    <t xml:space="preserve">Núcleos fundacionales de Suba, Bosa, Usme y el Centro histórico. </t>
  </si>
  <si>
    <t>Equipos humanos, transporte, alimentación, papelería, producción gráfica y audiovisual.</t>
  </si>
  <si>
    <t>Plan Especial de Manejo y Protección (PEMP) de Teusaquillo</t>
  </si>
  <si>
    <t>Espacios de socialización y participación ciudadana para la fase de formulación del PEMP de Teusaquillo</t>
  </si>
  <si>
    <r>
      <rPr>
        <sz val="11"/>
        <color theme="1"/>
        <rFont val="Calibri"/>
      </rPr>
      <t xml:space="preserve">Equipo de instrumentos de Gestión Territorial </t>
    </r>
    <r>
      <rPr>
        <sz val="11"/>
        <color theme="1"/>
        <rFont val="Calibri"/>
      </rPr>
      <t>( Equipo de participación y divulgación del PEMP de Teusaquillo)</t>
    </r>
  </si>
  <si>
    <t>Equipos de participación ciudadana IDPC, Equipo de Comunicaciones IDPC</t>
  </si>
  <si>
    <t>Equipo de participación ciudadana,  Subdirección de Divulgación y Apropiación del Patrimonio (área de comunicaciones) y Subdirección de Protección e Intervención del Patrimonio</t>
  </si>
  <si>
    <r>
      <rPr>
        <sz val="11"/>
        <color theme="1"/>
        <rFont val="Calibri"/>
      </rPr>
      <t xml:space="preserve">Consejo Local de Arte, Cultura y Patrimonio de Teusaquillo (CLACP). </t>
    </r>
    <r>
      <rPr>
        <sz val="11"/>
        <color theme="1"/>
        <rFont val="Calibri"/>
      </rPr>
      <t>Mesa Sectorial Cultura</t>
    </r>
    <r>
      <rPr>
        <sz val="11"/>
        <color theme="1"/>
        <rFont val="Calibri"/>
      </rPr>
      <t>.</t>
    </r>
    <r>
      <rPr>
        <sz val="11"/>
        <color theme="1"/>
        <rFont val="Calibri"/>
      </rPr>
      <t xml:space="preserve"> Consejo Distrital de Patrimonio Cultural.</t>
    </r>
  </si>
  <si>
    <r>
      <rPr>
        <sz val="11"/>
        <color theme="1"/>
        <rFont val="Calibri"/>
      </rPr>
      <t xml:space="preserve">Junta Administradora Local (JAL), Consejo de Planeación Local (CPL) , Juntas de Acción Comunal, gremios, universidades, comerciantes, instancias de participación,  corporaciones patrimoniales, organizaciones sociales, </t>
    </r>
    <r>
      <rPr>
        <sz val="11"/>
        <color theme="1"/>
        <rFont val="Calibri"/>
      </rPr>
      <t>culturales</t>
    </r>
    <r>
      <rPr>
        <sz val="11"/>
        <color theme="1"/>
        <rFont val="Calibri"/>
      </rPr>
      <t xml:space="preserve"> y ambientales.</t>
    </r>
  </si>
  <si>
    <r>
      <rPr>
        <sz val="11"/>
        <color theme="1"/>
        <rFont val="Calibri"/>
      </rPr>
      <t>Generar espacios de participación  enfocados para definir las líneas de acción que serán implementadas en la fase de formulación del PEMP y</t>
    </r>
    <r>
      <rPr>
        <sz val="11"/>
        <color theme="1"/>
        <rFont val="Calibri"/>
      </rPr>
      <t xml:space="preserve"> la socialización  de  los resultados para esta fase ante la comunidad.</t>
    </r>
    <r>
      <rPr>
        <sz val="11"/>
        <color theme="1"/>
        <rFont val="Calibri"/>
      </rPr>
      <t xml:space="preserve">                                                                            </t>
    </r>
  </si>
  <si>
    <r>
      <rPr>
        <sz val="11"/>
        <color theme="1"/>
        <rFont val="Calibri"/>
      </rPr>
      <t>Desarrollo de</t>
    </r>
    <r>
      <rPr>
        <b/>
        <sz val="11"/>
        <color theme="1"/>
        <rFont val="Calibri"/>
      </rPr>
      <t xml:space="preserve"> procesos </t>
    </r>
    <r>
      <rPr>
        <sz val="11"/>
        <color theme="1"/>
        <rFont val="Calibri"/>
      </rPr>
      <t xml:space="preserve"> y encuentros ciudadanos de participación que contemplan: mesas de trabajo, talleres, reuniones con comunidad, grupos focales, exposición de resultados.
Estrategia de divulgación y comunicación: campaña informativa o consulta ciudadana a través de la página web del IDPC, Webinar y redes sociales.</t>
    </r>
  </si>
  <si>
    <t xml:space="preserve">Lista de asistencia
Registro fotográfico
Piezas comunicativas
Actas o relatorías de los encuentros ciudadanos
</t>
  </si>
  <si>
    <t xml:space="preserve">2. Formulación
</t>
  </si>
  <si>
    <t>1.Informativo
Consultivo
Decisorio</t>
  </si>
  <si>
    <r>
      <rPr>
        <sz val="11"/>
        <color theme="1"/>
        <rFont val="Calibri"/>
      </rPr>
      <t>1. Sensibilización</t>
    </r>
    <r>
      <rPr>
        <sz val="11"/>
        <color theme="1"/>
        <rFont val="Calibri"/>
      </rPr>
      <t xml:space="preserve"> 3.Movilización de actores</t>
    </r>
    <r>
      <rPr>
        <sz val="11"/>
        <color theme="1"/>
        <rFont val="Calibri"/>
      </rPr>
      <t xml:space="preserve"> 4. Control Social.</t>
    </r>
  </si>
  <si>
    <r>
      <rPr>
        <sz val="11"/>
        <color theme="1"/>
        <rFont val="Calibri"/>
      </rPr>
      <t>Organizaciones de base, gestores culturales locales, propietarios de BIC, actores representativos del patrimonio material,  inmaterial y</t>
    </r>
    <r>
      <rPr>
        <sz val="11"/>
        <color theme="1"/>
        <rFont val="Calibri"/>
      </rPr>
      <t xml:space="preserve"> natural;</t>
    </r>
    <r>
      <rPr>
        <sz val="11"/>
        <color theme="1"/>
        <rFont val="Calibri"/>
      </rPr>
      <t xml:space="preserve"> comerciantes, universidades, sector cultural, empresarios y entidades públicas.</t>
    </r>
  </si>
  <si>
    <t>N/A</t>
  </si>
  <si>
    <r>
      <rPr>
        <sz val="11"/>
        <color theme="1"/>
        <rFont val="Calibri"/>
      </rPr>
      <t>Área de estudio PEMP Teusaquillo (Barrios Armenia, Teusaquillo, La Magdalena, Santa Teresita, Palermo, La Soledad, Alfonso López, Quesada, L</t>
    </r>
    <r>
      <rPr>
        <sz val="11"/>
        <color theme="1"/>
        <rFont val="Calibri"/>
      </rPr>
      <t>as Américas, La Estrella y Sagrado Corazón).</t>
    </r>
  </si>
  <si>
    <r>
      <rPr>
        <sz val="11"/>
        <color theme="1"/>
        <rFont val="Calibri"/>
      </rPr>
      <t xml:space="preserve">Equipo humano: 
apoyo técnico, gráfico de comunicaciones, mesa técnica (soporte tecnológico).
Cámara fotográfica 
Papelería. </t>
    </r>
    <r>
      <rPr>
        <sz val="11"/>
        <color theme="1"/>
        <rFont val="Calibri"/>
      </rPr>
      <t>Hardware y Software.</t>
    </r>
    <r>
      <rPr>
        <sz val="11"/>
        <color theme="1"/>
        <rFont val="Calibri"/>
      </rPr>
      <t xml:space="preserve">
</t>
    </r>
  </si>
  <si>
    <t>Plan Especial de Manejo y Protección (PEMP) del Parque Nacional Enrique Olaya Herrera</t>
  </si>
  <si>
    <t xml:space="preserve">
Proceso de divulgación, socialización y posicionamiento de los contenidos y proyectos del PEMP del Parque Nacional Enrique Olaya Herrera.</t>
  </si>
  <si>
    <t>Subdirección de Gestión Territorial del Patrimonio</t>
  </si>
  <si>
    <t>Equipo de instrumentos de Gestión Territorial (Equipo de participación y divulgación del PEMP del Parque Nacional Enrique Olaya Herrera)</t>
  </si>
  <si>
    <t>Equipos de participación ciudadana y Equipo de Comunicaciones del IDPC</t>
  </si>
  <si>
    <t>Equipo de participación ciudadana y Subdirección de Divulgación y Apropiación del Patrimonio (área de comunicaciones)</t>
  </si>
  <si>
    <t>Consejo Local de Arte, Cultura y Patrimonio (CLACP), Instituto Distrital de Recreación y Deporte (IDRD) y Consejo Nacional de Patrimonio Cultural.</t>
  </si>
  <si>
    <t>Alcaldías locales (Chapinero y Santa Fe), Instituto Distrital de Recreación y Deporte (IDRD) y  Ministerio de Cultura.</t>
  </si>
  <si>
    <t xml:space="preserve">Difundir el resultado de la formulación y  adopción del PEMP del Parque Nacional Enrique Olaya Herrera, posicionando el enfoque de patrimonios integrados a partir de la implementación de su componente programático, y garantizar la apropiación ciudadana a través de escenarios de diálogo. 
</t>
  </si>
  <si>
    <t xml:space="preserve">Campaña de comunicación y escenarios de diálogo ciudadano </t>
  </si>
  <si>
    <r>
      <rPr>
        <sz val="11"/>
        <color theme="1"/>
        <rFont val="Calibri"/>
      </rPr>
      <t xml:space="preserve">Lista de asistencia
Registro fotográfico
Piezas comunicativas
Actas o relatorías de los encuentros ciudadanos
</t>
    </r>
    <r>
      <rPr>
        <sz val="11"/>
        <color theme="1"/>
        <rFont val="Calibri"/>
      </rPr>
      <t>Capturas de pantalla
Soportes campaña comunicativa</t>
    </r>
    <r>
      <rPr>
        <sz val="11"/>
        <color theme="1"/>
        <rFont val="Calibri"/>
      </rPr>
      <t xml:space="preserve">
</t>
    </r>
  </si>
  <si>
    <t>Formulación (elaboración, aprobación)</t>
  </si>
  <si>
    <t>Informativo</t>
  </si>
  <si>
    <t xml:space="preserve">Sensibilización y control social </t>
  </si>
  <si>
    <r>
      <rPr>
        <sz val="11"/>
        <color theme="1"/>
        <rFont val="Calibri"/>
      </rPr>
      <t xml:space="preserve">Organizaciones de base, gestores culturales locales, propietarios de BIC, actores representativos del patrimonio material e inmaterial local, comerciantes, universidades, empresarios, </t>
    </r>
    <r>
      <rPr>
        <sz val="11"/>
        <color theme="1"/>
        <rFont val="Calibri"/>
      </rPr>
      <t>entidades públicas de orden nacional y distrital,</t>
    </r>
    <r>
      <rPr>
        <sz val="11"/>
        <color theme="1"/>
        <rFont val="Calibri"/>
      </rPr>
      <t xml:space="preserve"> y ciudadanía en general</t>
    </r>
  </si>
  <si>
    <t xml:space="preserve">Parque Nacional Enrique Olaya Herrera y su zona de influencia </t>
  </si>
  <si>
    <t>Equipo humano, apoyo técnico, producción gráfica y audiovisual, mesa técnica (soporte tecnológico), papelería, alimentación (refrigerios), Hardware y Software.</t>
  </si>
  <si>
    <t>Plan Especial de Manejo y Protección (PEMP) del Centro Histórico.</t>
  </si>
  <si>
    <t xml:space="preserve">Iniciativas de divulgación, socialización y posicionamiento de los contenidos y proyectos del PEMP del Centro Histórico dirigidos a instancias de participación, grupos ciudadanos específicos o la ciudadanía en general.   </t>
  </si>
  <si>
    <t>Equipo de Gestión Territorial PEMP del Centro Histórico</t>
  </si>
  <si>
    <t xml:space="preserve">Subdirección de Gestión Territorial, Equipo de Comunicaciones  </t>
  </si>
  <si>
    <t>Equipo de Comunicaciones, 7 Entornos, Equipo de Participación Ciudadana</t>
  </si>
  <si>
    <t>Consejo Local de Arte, Cultura y Patrimonio de La Candelaria, Santa Fe y Los Mártires (CLACP)</t>
  </si>
  <si>
    <t>Alcaldías Locales, Consejos de Planeación Local, Juntas de Acción Comunal, organizaciones sociales, gremios, universidades, instancias de participación, medios de comunicación, Secretaría Distrital de Planeación, Secretaría Distrital de Cultura, Recreación y Deporte, FUGA, Ministerio de Cultura</t>
  </si>
  <si>
    <t>Divulgar el PEMP del Centro Histórico, posicionar su enfoque de patrimonios integrados a partir de la implementación de su componente programático, y garantizar la apropiación ciudadana por medio de diálogos ciudadanos</t>
  </si>
  <si>
    <r>
      <rPr>
        <sz val="11"/>
        <color theme="1"/>
        <rFont val="Calibri"/>
      </rPr>
      <t>Desarrollo de</t>
    </r>
    <r>
      <rPr>
        <b/>
        <sz val="11"/>
        <color theme="1"/>
        <rFont val="Calibri"/>
      </rPr>
      <t xml:space="preserve"> procesos </t>
    </r>
    <r>
      <rPr>
        <sz val="11"/>
        <color theme="1"/>
        <rFont val="Calibri"/>
      </rPr>
      <t>y encuentros ciudadanos de participación que contemplan: foros, talleres, diálogos territoriales y campañas comunicativas</t>
    </r>
  </si>
  <si>
    <t>Lista de asistencia
Registro fotográfico
Piezas comunicativas
Actas o relatorías de los encuentros ciudadanos, pantallazos
Soportes campaña comunicativa</t>
  </si>
  <si>
    <t>3. Implementación, 4. Seguimiento</t>
  </si>
  <si>
    <t>1. Informativo 
4.Co-gestión/creación</t>
  </si>
  <si>
    <t>1. Sensibilización, 2. Creación de capacidades, 3. Movilización de actores</t>
  </si>
  <si>
    <t>Residentes y JAC, organizaciones sociales, culturales, artísticas, educativas y ambientales, instancias de participación, comerciantes y asociaciones de comerciantes,  instituciones educativas, gremios, instituciones públicas locales, distritales y nacionales</t>
  </si>
  <si>
    <t>Por definir</t>
  </si>
  <si>
    <t>La Candelaria, Santa Fe, Los Mártires</t>
  </si>
  <si>
    <t>Equipos humanos, transporte, alimentación, papelería, producción gráfica y audiovisual</t>
  </si>
  <si>
    <t xml:space="preserve">Procesos de gestión colaborativa para la revitalización y el cuidado del territorio y sus patrimonios dentro de la implementación del PEMP del Centro Histórico </t>
  </si>
  <si>
    <t>Equipo de  Gestión Territorial PEMP del Centro Histórico</t>
  </si>
  <si>
    <t xml:space="preserve">Subdirección de Gestión Territorial (Equipo Activación de 7 Entornos Patrimoniales); Subdirección de  Protección e Intervención del Patrimonio; Subdirección de Divulgación y Apropiación del Patrimonio, Equipo de Participación Ciudadana y Equipo de Comunicaciones </t>
  </si>
  <si>
    <t>7 Entornos, Equipo de Participación, Subdirección de Protección e Intervención del Patrimonio
Equipo de Comunicaciones</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</si>
  <si>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Casa Museo  Quinta de Bolívar,  </t>
  </si>
  <si>
    <t xml:space="preserve">Generar sinergias y procesos de  colaboración entre actores públicos, privados y sociales que activen y  potencien la implementación de los  proyectos del PEMP del Centro Histórico </t>
  </si>
  <si>
    <r>
      <rPr>
        <b/>
        <sz val="11"/>
        <color theme="1"/>
        <rFont val="Calibri"/>
      </rPr>
      <t xml:space="preserve">Procesos </t>
    </r>
    <r>
      <rPr>
        <sz val="11"/>
        <color theme="1"/>
        <rFont val="Calibri"/>
      </rPr>
      <t>de gestión colaborativa del patrimonio incluyendo diálogos y consultas ciudadanas, mesas de  trabajo o grupos focales multiactor, retos y pactos ciudadanos, entre otros</t>
    </r>
  </si>
  <si>
    <t>Lista de asistencia
Registro fotográfico
Piezas comunicativas
Actas o relatorías de los encuentros ciudadanos, pantallazos</t>
  </si>
  <si>
    <t>Implementación</t>
  </si>
  <si>
    <t>Activación y reconocimiento de las unidades de paisaje y sus instancias de participación dentro del marco del Plan Especial de Manejo y Protección Centro Histórico</t>
  </si>
  <si>
    <t>Equipo de Comunicaciones. Equipos de Participación  Ciudadana IDPC</t>
  </si>
  <si>
    <t>FUGA-IDPAC-Ministerio de Cultura</t>
  </si>
  <si>
    <t>Realizar acciones para activar y posicionar las Unidades de Paisaje y las instancias de participación que conforman el PEMP del Centro Histórico y recibir la retroalimentación de la ciudadanía para generar un piloto de activación.</t>
  </si>
  <si>
    <t>Mesas y Talles de trabajo; Ejercicios de activación</t>
  </si>
  <si>
    <t>Lista de asistencia
 Registro fotográfico
 Piezas comunicativas
 Actas o relatorías de los encuentros ciudadanos, pantallazos</t>
  </si>
  <si>
    <t>1.Informativo, 2 Consultivo</t>
  </si>
  <si>
    <t>1. Sensibilización. 3.Movilización de actores</t>
  </si>
  <si>
    <t>Residentes y JAC, organizaciones sociales, culturales, artísticas, educativas y ambientales, instancias de participación, comerciantes y asociaciones de comerciantes, instituciones educativas, gremios, instituciones públicas locales, distritales y nacionales</t>
  </si>
  <si>
    <t xml:space="preserve">Proceso de identificación  y salvaguardia del patrimonio vivo de los campesinos y campesinas del Sumapaz.                           </t>
  </si>
  <si>
    <t>Espacios participativos de identificación, registro y valoración del patrimonio vivo del Sumapaz.</t>
  </si>
  <si>
    <t xml:space="preserve"> Subdirección de Gestión Territorial del Patrimonio. </t>
  </si>
  <si>
    <t>Coordinación Proyecto Sumapaz</t>
  </si>
  <si>
    <t>Subdirección de Divulgación y Apropiación del Patrimonio. Otros equipos de la  Subdirección de Gestión Territorial del Patrimonio</t>
  </si>
  <si>
    <t>Equipo de comunicaciones y Equipo del Parque Arqueológico Usme. Equipo de inventarios y declaratoria PCI.</t>
  </si>
  <si>
    <t>Consejo Local de Arte Cultura y Patrimonio Sumapaz. 
Mesa Sectorial de Cultura.</t>
  </si>
  <si>
    <r>
      <rPr>
        <sz val="11"/>
        <color rgb="FF000000"/>
        <rFont val="Calibri"/>
      </rPr>
      <t>Instancias de participación locales como el CPL, CLIP Y CLACP , organizaciones sociales,  culturales, ambientales y   campesinas, Alcaldía Local de Sumapaz, Secretaría de Planeación Distrital</t>
    </r>
    <r>
      <rPr>
        <sz val="11"/>
        <color rgb="FF000000"/>
        <rFont val="Calibri"/>
      </rPr>
      <t xml:space="preserve">, Secretaría Distrital de la Mujer, </t>
    </r>
    <r>
      <rPr>
        <sz val="11"/>
        <color rgb="FF000000"/>
        <rFont val="Calibri"/>
      </rPr>
      <t>IDPAC, RAPE, PDET. ASOJUNTAS</t>
    </r>
    <r>
      <rPr>
        <sz val="11"/>
        <color rgb="FF000000"/>
        <rFont val="Calibri"/>
      </rPr>
      <t xml:space="preserve"> (Juntas de Acción Comunal del Sumapaz)</t>
    </r>
  </si>
  <si>
    <r>
      <rPr>
        <sz val="11"/>
        <color rgb="FF000000"/>
        <rFont val="Calibri"/>
      </rPr>
      <t xml:space="preserve">Profundizar en la </t>
    </r>
    <r>
      <rPr>
        <sz val="11"/>
        <color rgb="FF000000"/>
        <rFont val="Calibri"/>
      </rPr>
      <t xml:space="preserve">identificación de las manifestaciones del Patrimonio Cultural Inmaterial-PCI del Sumapaz a través de </t>
    </r>
    <r>
      <rPr>
        <sz val="11"/>
        <color rgb="FF000000"/>
        <rFont val="Calibri"/>
      </rPr>
      <t>metodologías</t>
    </r>
    <r>
      <rPr>
        <sz val="11"/>
        <color rgb="FF000000"/>
        <rFont val="Calibri"/>
      </rPr>
      <t xml:space="preserve"> participativas.</t>
    </r>
  </si>
  <si>
    <r>
      <rPr>
        <sz val="11"/>
        <color rgb="FF000000"/>
        <rFont val="Calibri"/>
      </rPr>
      <t xml:space="preserve">Desarrollo de </t>
    </r>
    <r>
      <rPr>
        <b/>
        <sz val="11"/>
        <color rgb="FF000000"/>
        <rFont val="Calibri"/>
      </rPr>
      <t>procesos</t>
    </r>
    <r>
      <rPr>
        <sz val="11"/>
        <color rgb="FF000000"/>
        <rFont val="Calibri"/>
      </rPr>
      <t xml:space="preserve"> y encuentros ciudadanos de participación que contemplan: talleres y espacios participativos para la valoración, identificación, documentación y salvaguardia del  patrimonio vivo y campesino  del Sumapaz.</t>
    </r>
  </si>
  <si>
    <t xml:space="preserve"> Listados de Asistencia,  Actas, Pantallazos y /o grabaciones de reuniones.   Fotografías.</t>
  </si>
  <si>
    <t xml:space="preserve">1.Diágnostico; 2. Formulación </t>
  </si>
  <si>
    <t>1.Informativo;2.Consultivo; 3. Decisorio. 4. Cogestión/ creación.</t>
  </si>
  <si>
    <r>
      <rPr>
        <sz val="11"/>
        <color rgb="FF000000"/>
        <rFont val="Calibri"/>
      </rPr>
      <t>1. Sensibilización, 2. Creación de capacidades; 3. Movilización de actores.</t>
    </r>
    <r>
      <rPr>
        <sz val="11"/>
        <color rgb="FF000000"/>
        <rFont val="Calibri"/>
      </rPr>
      <t xml:space="preserve"> </t>
    </r>
  </si>
  <si>
    <r>
      <rPr>
        <sz val="11"/>
        <color rgb="FF000000"/>
        <rFont val="Calibri"/>
      </rPr>
      <t>Organizaciones de base</t>
    </r>
    <r>
      <rPr>
        <sz val="11"/>
        <color rgb="FF000000"/>
        <rFont val="Calibri"/>
      </rPr>
      <t>.</t>
    </r>
    <r>
      <rPr>
        <sz val="11"/>
        <color rgb="FF000000"/>
        <rFont val="Calibri"/>
      </rPr>
      <t xml:space="preserve"> Gestores culturales locales, Instancias de participación locales, actores representativos del patrimonio material e inmaterial local, universidades, entidades públicas locales, distritales y regionales. </t>
    </r>
  </si>
  <si>
    <t>Campesinos, mujeres; Étnico/Ruralidad</t>
  </si>
  <si>
    <t>Rural</t>
  </si>
  <si>
    <t>Localidad de Sumapaz (Borde Sur de la ciudad)</t>
  </si>
  <si>
    <r>
      <rPr>
        <sz val="11"/>
        <color rgb="FF000000"/>
        <rFont val="Calibri"/>
      </rPr>
      <t xml:space="preserve">Equipos humanos técnicos, logísticos de transporte, </t>
    </r>
    <r>
      <rPr>
        <sz val="11"/>
        <color rgb="FF000000"/>
        <rFont val="Calibri"/>
      </rPr>
      <t xml:space="preserve">alimentación para los participantes  </t>
    </r>
    <r>
      <rPr>
        <sz val="11"/>
        <color rgb="FF000000"/>
        <rFont val="Calibri"/>
      </rPr>
      <t xml:space="preserve">y recursos para encuentros virtuales y </t>
    </r>
    <r>
      <rPr>
        <sz val="11"/>
        <color rgb="FF000000"/>
        <rFont val="Calibri"/>
      </rPr>
      <t>presenciales</t>
    </r>
  </si>
  <si>
    <t>Proyecto Parque Arqueológico y del Patrimonio Cultural de Usme.</t>
  </si>
  <si>
    <t>Espacios de socialización, diálogos sociales  e interculturales para la activación del patrimonio cultural del área arqueológica protegida.</t>
  </si>
  <si>
    <t xml:space="preserve"> Subdirección de Gestión Territorial del Patrimonio. Subdirección de Divulgación y Apropiación del Patrimonio.</t>
  </si>
  <si>
    <t>Coordinación Proyecto Parque Arqueológico y del Patrimonio Cultural de Usme</t>
  </si>
  <si>
    <t>Subdirección de Divulgación y Apropiación del Patrimonio.    Subdirección de Gestión Territorial del Patrimonio</t>
  </si>
  <si>
    <t>Recorridos de Apropiación del Patrimonio. Equipo 7 Entornos, Declaratorias PCI, Civinautas, Enfoque diferencial.</t>
  </si>
  <si>
    <t>Consejo Local de Arte Cultura y Patrimonio Usme.
Mesa Sectorial de Cultura</t>
  </si>
  <si>
    <t xml:space="preserve">Instancias de participación locales: como el CLOPS, CPL, CAL, CLIP, Mesa de Patrimonio Usmeka, organizaciones sociales,  culturales y ambientales  indígenas  y campesinas en el Borde Sur, Alcaldías Local  y JAL de Usme. Veeduría Ciudadanas del Parque. Pueblo Muisca.                              IDPAC,  IDT, ICANH,Universidades. Secretaría Distrital de Planeación, Secretaría de Desarrollo Económico,  Jardín Botánico, EAAB </t>
  </si>
  <si>
    <t>Generar diálogos sociales, interculturales  y territoriales que visibilicen y fomenten la apropiación de los patrimonios integrados del área arqueológica protegida,  mostrando la relevancia del proyecto del Parque Arqueológico en el territorio del borde urbano rural, la ciudad y la región.</t>
  </si>
  <si>
    <t>Encuentros, diálogos sociales, talleres, festival del patrimonio, recorridos y visitas territoriales para la visibilización y apropiación social e institucional de la integralidad de los patrimonios, su salvaguardia y  gestión cultural.</t>
  </si>
  <si>
    <t xml:space="preserve"> Listados de Asistencia, Actas, Memorias, documentos Metodológicos, Guiones, Pantallazos y /o grabaciones de reuniones. Memoria audiovisual, Boletines, Afiches y cartillas  de divulgación.</t>
  </si>
  <si>
    <t>. Formulación y 3. Implementación</t>
  </si>
  <si>
    <t>1. Informativo, 2.Consultivo; 3. Decisorio. 4. Cogestión/creación</t>
  </si>
  <si>
    <t>1. Sensibilización, 2. Creación de capacidades; ; 3. Movilización de actores; 4. Control Social</t>
  </si>
  <si>
    <t xml:space="preserve">Mixta </t>
  </si>
  <si>
    <t>Organizaciones de base, organizaciones sociales con enfoque diferencial étnico, campesinas  y de diversos sectores sociales gestores culturales locales, Instancias de participación locales, actores representativos del patrimonio material e inmaterial local, universidades, entidades públicas locales, distritales y regionales. Universidades</t>
  </si>
  <si>
    <t>Campesinos, pobladores  populares urbanos, Étnico/(Borde urbano rural)</t>
  </si>
  <si>
    <t>Urbano/Rural</t>
  </si>
  <si>
    <t>Localidad de Usme (Borde Sur de la ciudad)</t>
  </si>
  <si>
    <t>Equipos humanos técnicos, logísticos de transporte y recursos para encuentros virtuales</t>
  </si>
  <si>
    <t>Recorridos  patrimoniales</t>
  </si>
  <si>
    <t>Encuentros de sensibilización en patrimonios locales.</t>
  </si>
  <si>
    <t>Subdirección de Divulgación y Apropiación del Patrimonio</t>
  </si>
  <si>
    <t>Recorridos patrimoniales</t>
  </si>
  <si>
    <t>Museo de Bogotá/Equipo de Formación</t>
  </si>
  <si>
    <t>Subdirección de Divulgación y Apropiación del Patrimonio (Civinautas, Museo de Bogotá). Subdirección de Gestión Territorial, Oficina Asesora de Planeación (Equipo de participación ciudadana). Subdirección de Protección e Intervención del Patrimonio (equipo de gestión social)</t>
  </si>
  <si>
    <t xml:space="preserve">Mesa de consejeros y Consejeras locales de Patrimonio Cultural </t>
  </si>
  <si>
    <r>
      <rPr>
        <sz val="11"/>
        <color theme="1"/>
        <rFont val="Calibri"/>
      </rPr>
      <t xml:space="preserve">Colectivos ciudadanos interesados. </t>
    </r>
    <r>
      <rPr>
        <sz val="11"/>
        <color theme="1"/>
        <rFont val="Calibri"/>
      </rPr>
      <t>Alcaldía Local de Usme</t>
    </r>
    <r>
      <rPr>
        <sz val="11"/>
        <color theme="1"/>
        <rFont val="Calibri"/>
      </rPr>
      <t>.</t>
    </r>
  </si>
  <si>
    <t>Reconocimiento y valoración del patrimonio cultural de colectivos ciudadanos</t>
  </si>
  <si>
    <r>
      <rPr>
        <sz val="11"/>
        <color theme="1"/>
        <rFont val="Calibri"/>
      </rPr>
      <t xml:space="preserve">Ejercicios y </t>
    </r>
    <r>
      <rPr>
        <b/>
        <sz val="11"/>
        <color theme="1"/>
        <rFont val="Calibri"/>
      </rPr>
      <t xml:space="preserve"> procesos </t>
    </r>
    <r>
      <rPr>
        <sz val="11"/>
        <color theme="1"/>
        <rFont val="Calibri"/>
      </rPr>
      <t>de colaboración e innovación para la apropiación del patrimonio cultural</t>
    </r>
  </si>
  <si>
    <t>Video, listados de asistencia, presentación y pantallazos de los encuentros</t>
  </si>
  <si>
    <t>4. Cogestión/creación</t>
  </si>
  <si>
    <t>Virtual</t>
  </si>
  <si>
    <t>Organizaciones sociales y colectivos culturales</t>
  </si>
  <si>
    <t>Sí (transcurrir vital, pertenencia étnica, víctimas del conflicto armado)</t>
  </si>
  <si>
    <t>Bogotá</t>
  </si>
  <si>
    <t>Equipo humano, expertos, papelería</t>
  </si>
  <si>
    <t xml:space="preserve">Procesos de declaratoria de patrimonio inmaterial 
</t>
  </si>
  <si>
    <t>Proceso declaratoria del Festival Jizca Chia Zhue (Festival del Sol y la Luna) del pueblo Muisca de Bosa</t>
  </si>
  <si>
    <t>Equipo declaratorias de Patrimonio Cultural Inmaterial</t>
  </si>
  <si>
    <t>Enfoque diferencial étnico</t>
  </si>
  <si>
    <t>Consejo Distrital de Patrimonio Cultural</t>
  </si>
  <si>
    <r>
      <rPr>
        <sz val="11"/>
        <color theme="1"/>
        <rFont val="Calibri"/>
      </rPr>
      <t>Sector cultura, sector gobierno (seguimiento acuerdos consulta previa y espacios de concertación)
Cabildo Muisca de Bosa</t>
    </r>
    <r>
      <rPr>
        <sz val="11"/>
        <color theme="1"/>
        <rFont val="Calibri"/>
      </rPr>
      <t>, Secretaría de Cultura, Recreación y Deportes-SCRD, Alcaldía Local de Bosa</t>
    </r>
  </si>
  <si>
    <t>Continuar el proceso de acompañamiento técnico para la  inclusión en la Lista Representativa de Patrimonio Cultural Inmaterial-LRPCI del ámbito distrital del Jizca Chia Zhue (Festival del Sol y la Luna) del pueblo Muisca de Bosa, a partir del apoyo en la elaboración del  Plan Especial de Salvaguardia-PES</t>
  </si>
  <si>
    <t>Proceso de concertación y reflexión, talleres, encuentros, retroalimentación de documentos y  mesas de trabajo conjunto con el Cabildo Muisca de Bosa.</t>
  </si>
  <si>
    <t>Listas de asistencia, actas, pantallazos</t>
  </si>
  <si>
    <t>1. Diagnóstico; 2. Formulación</t>
  </si>
  <si>
    <t>1. Informativo, 3. Decisorio, 4. Cogestión/creación</t>
  </si>
  <si>
    <t>Comunidad Muisca de Bosa</t>
  </si>
  <si>
    <t>Enfoque poblacional-diferencial étnico</t>
  </si>
  <si>
    <t>Bosa</t>
  </si>
  <si>
    <t>Equipo humano declaratorias patrimonio inmaterial</t>
  </si>
  <si>
    <t xml:space="preserve">Procesos de declaratoria de patrimonio inmaterial </t>
  </si>
  <si>
    <t>Proceso declaratoria de la Metodología de creación colectiva del Teatro La Candelaria</t>
  </si>
  <si>
    <t>IDARTES</t>
  </si>
  <si>
    <t xml:space="preserve">Continuar el proceso de inclusión en la Lista Representativa de Patrimonio Cultural Inmaterial-LRPCI del ámbito distrital de la Metodología de creación colectiva del Teatro La Candelaria a partir del acompañamiento técnico para la elaboración del documento de postulación. </t>
  </si>
  <si>
    <r>
      <rPr>
        <sz val="11"/>
        <color theme="1"/>
        <rFont val="Calibri"/>
      </rPr>
      <t xml:space="preserve">Reuniones, mesas de trabajo, </t>
    </r>
    <r>
      <rPr>
        <sz val="11"/>
        <color theme="1"/>
        <rFont val="Calibri"/>
      </rPr>
      <t>retroalimentación  de documentos,</t>
    </r>
    <r>
      <rPr>
        <sz val="11"/>
        <color theme="1"/>
        <rFont val="Calibri"/>
      </rPr>
      <t xml:space="preserve"> </t>
    </r>
    <r>
      <rPr>
        <sz val="11"/>
        <color theme="1"/>
        <rFont val="Calibri"/>
      </rPr>
      <t>talleres</t>
    </r>
    <r>
      <rPr>
        <sz val="11"/>
        <color theme="1"/>
        <rFont val="Calibri"/>
      </rPr>
      <t xml:space="preserve">, espacios de discusión y reflexión. </t>
    </r>
  </si>
  <si>
    <t>1. Diagnóstico</t>
  </si>
  <si>
    <t>1. Sensibilización, 3. Movilización de actores</t>
  </si>
  <si>
    <t>Grupo del Teatro La Candelaria</t>
  </si>
  <si>
    <t>La Candelaria</t>
  </si>
  <si>
    <t xml:space="preserve">Proceso Inclusión de la cultura bogotana del uso y disfrute de la bicicleta en la Lista Representativa de Patrimonio Cultural Inmaterial-LRPCI del ámbito distrital </t>
  </si>
  <si>
    <t>Subdirección de Gestión Territorial y Subdirección de Divulgación, Museo de Bogotá.</t>
  </si>
  <si>
    <t>7 Entornos</t>
  </si>
  <si>
    <t>Instancias de participación del sector gobierno (consejos locales de la bicicleta y otros)</t>
  </si>
  <si>
    <r>
      <rPr>
        <sz val="11"/>
        <color theme="1"/>
        <rFont val="Calibri"/>
      </rPr>
      <t xml:space="preserve">Secretaría de Movilidad, Secretaría de la Mujer, IDPAC, IDRD y </t>
    </r>
    <r>
      <rPr>
        <sz val="11"/>
        <color theme="1"/>
        <rFont val="Calibri"/>
      </rPr>
      <t>ONU Mujeres.</t>
    </r>
  </si>
  <si>
    <t>Continuar el proceso de Inclusión en la  Lista Representativa de Patrimonio Cultural Inmaterial-LRPCI del ámbito distrital de la cultura bogotana del uso y disfrute de la bicicleta, a partir de la elaboración del documento de postulación</t>
  </si>
  <si>
    <r>
      <rPr>
        <sz val="11"/>
        <color theme="1"/>
        <rFont val="Calibri"/>
      </rPr>
      <t xml:space="preserve">Reuniones, mesas de trabajo, </t>
    </r>
    <r>
      <rPr>
        <sz val="11"/>
        <color theme="1"/>
        <rFont val="Calibri"/>
      </rPr>
      <t xml:space="preserve">talleres, recorridos, </t>
    </r>
    <r>
      <rPr>
        <sz val="11"/>
        <color theme="1"/>
        <rFont val="Calibri"/>
      </rPr>
      <t xml:space="preserve"> espacios de discusión y reflexión. </t>
    </r>
  </si>
  <si>
    <t xml:space="preserve">Consejos locales de la bicicleta, colectivos y colectivas de biciusuarias(os) y otros actores sociales por identificar. </t>
  </si>
  <si>
    <t>identidad de género, transcurrir vital (jóvenes)</t>
  </si>
  <si>
    <t>Equipo humano declaratorias patrimonio inmaterial, convenio Secretaría de Movilidad</t>
  </si>
  <si>
    <t>Inventario de Patrimonio Cultural</t>
  </si>
  <si>
    <t>Inventario de patrimonio cultural inmaterial</t>
  </si>
  <si>
    <t>Subdirección de Divulgación y Apropiación del Patrimonio.</t>
  </si>
  <si>
    <t>Equipo de inventario de PCI</t>
  </si>
  <si>
    <t>Subdirección de Intervención (Equipo de valoración e inventario)/Subdirección de Gestión Territorial/7 Entornos)</t>
  </si>
  <si>
    <t xml:space="preserve">Mesa de Consejeros Locales de Patrimonio Cultural </t>
  </si>
  <si>
    <t>SCRD</t>
  </si>
  <si>
    <t>Implementar la etapa de creación de los pilotos de la metodología de inventario de PCI en Bosa, Suba y Usme a través de la generación de contenidos para la divulgación de los patrimonios locales registrados.</t>
  </si>
  <si>
    <t>Talleres y espacios participativos para la generación de contenidos</t>
  </si>
  <si>
    <t>1. Diagnóstico, 3. ejecución</t>
  </si>
  <si>
    <t>1. Informativo,  4. Cogestión/creación</t>
  </si>
  <si>
    <t>comunidades , organizaciones sociales, gestores locales de patrimonio cultural</t>
  </si>
  <si>
    <t>Inter seccional</t>
  </si>
  <si>
    <t>Bosa, Suba y Usme</t>
  </si>
  <si>
    <t>Equipo humano</t>
  </si>
  <si>
    <t>Política Sectorial de Fomento / Programa Distrital de Apoyos Concertados y Programa Distrital de Estímulos</t>
  </si>
  <si>
    <t>Fortalecimiento de las propuestas de activación, reconocimiento e investigación del patrimonio agenciadas por la ciudadanía, a través del Programa Distrital de Estímulos y Apoyos Concertados.</t>
  </si>
  <si>
    <t>Subdirección de Divulgación y Apropiación del Patrimonio Cultural</t>
  </si>
  <si>
    <t xml:space="preserve">Equipo de Fomento </t>
  </si>
  <si>
    <t>Equipo Patrimonio Cultural Inmaterial
Equipo de Enfoque Diferencial
Equipo de Participación Ciudadana
Equipo de Investigación</t>
  </si>
  <si>
    <t xml:space="preserve">Construcción de contenidos de las convocatorias: Equipo Patrimonio Cultural Inmaterial, 
Equipo de Participación Ciudadana
Equipo de investigación,
Museo de Bogotá, Dirección General, Equipo de publicaciones.
Recomendaciones para la formulación de contenidos:
Equipo Civinautas, Equipo de Enfoque Diferencial, Equipo de Valoración, Equipo de Recorridos Patrimoniales.
</t>
  </si>
  <si>
    <t xml:space="preserve">Mesa de Consejeros de Patrimonio Cultural, Consejo Cultural de Grupos Étnicos Consejo Cultural de Sectores Sociales. </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</si>
  <si>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</si>
  <si>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 xml:space="preserve"> Fortalecer y visibilizar las iniciativas, proyectos y procesos desarrollados por la ciudadanía activa y los agentes artísticos, culturales y patrimoniales en Bogotá.</t>
  </si>
  <si>
    <t xml:space="preserve">Convocatorias de fomento del IDPC en el marco del Programa Distrital de Estímulos y apoyos concertados; propuestas de la ciudadanía ganadoras de estímulos para su fortalecimiento.        </t>
  </si>
  <si>
    <t>Informes de gestión contratos PDAC
Certificado de inscripción PDE, Resoluciones de designación e ganadores, Actas de seguimiento misional a propuestas ganadoras</t>
  </si>
  <si>
    <t>Entidades sin ánimo de lucro, organizaciones culturales, agrupaciones y ciudadanía en general.</t>
  </si>
  <si>
    <t>Identidad de género, pertenencia étnica, sector social, principalmente.</t>
  </si>
  <si>
    <t>Equipos humanos técnicos, hardware, software</t>
  </si>
  <si>
    <t>Política Sectorial de Fomento / Programa Distrital de Estímulos</t>
  </si>
  <si>
    <t>Propuestas ganadoras y en ejecución en el marco de los Programas Distritales de Estímulos, para el fortalecimiento de la participación ciudadana.</t>
  </si>
  <si>
    <t>Museo de Bogotá</t>
  </si>
  <si>
    <t>Equipo de participación ciudadana y Equipo de Fomento IDPC</t>
  </si>
  <si>
    <t>Equipo de participación ciudadana y Fomento IDPC</t>
  </si>
  <si>
    <t>Secretaría Distrital de Cultura, Recreación y Deporte, entidades del sector cultura, organizaciones, agrupaciones y agentes culturales</t>
  </si>
  <si>
    <t>Fomentar la participación ciudadana en el desarrollo de los proyectos museológicos del Museo de Bogotá</t>
  </si>
  <si>
    <t xml:space="preserve">Convocatorias de fomento del IDPC en el marco del programa distrital de estímulos; propuestas de la ciudadanía ganadoras de estímulos para su fortalecimiento en el marco de las becas del museo de Bogotá.        </t>
  </si>
  <si>
    <t xml:space="preserve">Actas de ganadores de las becas, informes de avance, informe final </t>
  </si>
  <si>
    <t>3. decisorio; 4. cogestión/creación</t>
  </si>
  <si>
    <t>Depende de los proyectos presentados y seleccionados</t>
  </si>
  <si>
    <r>
      <rPr>
        <sz val="11"/>
        <color theme="1"/>
        <rFont val="Calibri"/>
      </rPr>
      <t xml:space="preserve">Participación ciudadana en la activación social del Museo de la Ciudad Autoconstruida </t>
    </r>
    <r>
      <rPr>
        <sz val="11"/>
        <color theme="1"/>
        <rFont val="Calibri"/>
      </rPr>
      <t>y Museo de Bogotá</t>
    </r>
  </si>
  <si>
    <r>
      <rPr>
        <sz val="11"/>
        <color theme="1"/>
        <rFont val="Calibri"/>
      </rPr>
      <t>Aportes ciudadanos para la activación social del Museo de la Ciudad Autoconstruida</t>
    </r>
    <r>
      <rPr>
        <sz val="11"/>
        <color theme="1"/>
        <rFont val="Calibri"/>
      </rPr>
      <t xml:space="preserve"> y Museo de Bogotá</t>
    </r>
    <r>
      <rPr>
        <sz val="11"/>
        <color theme="1"/>
        <rFont val="Calibri"/>
      </rPr>
      <t>.</t>
    </r>
  </si>
  <si>
    <r>
      <rPr>
        <sz val="11"/>
        <color theme="1"/>
        <rFont val="Calibri"/>
      </rPr>
      <t xml:space="preserve">Equipo de participación ciudadana IDPC, </t>
    </r>
    <r>
      <rPr>
        <sz val="11"/>
        <color theme="1"/>
        <rFont val="Calibri"/>
      </rPr>
      <t>equipo de Declaratoria e Inventarios y  formación</t>
    </r>
    <r>
      <rPr>
        <sz val="11"/>
        <color theme="1"/>
        <rFont val="Calibri"/>
      </rPr>
      <t xml:space="preserve"> (Subdirección de Divulgación y Apropiación)</t>
    </r>
  </si>
  <si>
    <t>Equipo de participación ciudadana IDPC</t>
  </si>
  <si>
    <t>Consejo Local de Arte, Cultura y Patrimonio.</t>
  </si>
  <si>
    <r>
      <rPr>
        <sz val="11"/>
        <color theme="1"/>
        <rFont val="Calibri"/>
      </rPr>
      <t>Mesas de otros sistemas de participación (Secretaría de Gobierno, Cultura, R</t>
    </r>
    <r>
      <rPr>
        <sz val="11"/>
        <color theme="1"/>
        <rFont val="Calibri"/>
      </rPr>
      <t>ecreación y Deportes-SCRD</t>
    </r>
    <r>
      <rPr>
        <sz val="11"/>
        <color theme="1"/>
        <rFont val="Calibri"/>
      </rPr>
      <t>,  independientes) organizaciones sociales y comunitarias/ agentes culturales</t>
    </r>
  </si>
  <si>
    <t xml:space="preserve">Diálogos para la programación y la activación social del Museo de la Ciudad Autoconstruida y Museo de Bogotá.  </t>
  </si>
  <si>
    <t>Mesas de trabajo, talleres, ejercicios de colaboración e innovación, actividades de programación</t>
  </si>
  <si>
    <t>Actas, listados de asistencia, registro fotográfico, agendas de los talleres</t>
  </si>
  <si>
    <t>2. Implementación</t>
  </si>
  <si>
    <t>3. Movilización de actores</t>
  </si>
  <si>
    <t>Organizaciones  y gestores culturales de Ciudad Bolívar</t>
  </si>
  <si>
    <t>Enfoque de género, ciclo vital, víctimas del conflicto armado</t>
  </si>
  <si>
    <t>Ciudad Bolívar</t>
  </si>
  <si>
    <t>Equipo humano de las áreas de curaduría, museografía, educación y estrategia de territorialización del Museo de Bogotá</t>
  </si>
  <si>
    <t>Sistema Distrital de Arte, Cultura y Patrimonio</t>
  </si>
  <si>
    <r>
      <rPr>
        <sz val="11"/>
        <color theme="1"/>
        <rFont val="Calibri"/>
      </rPr>
      <t>Instancias de participación ciudadana del Sistema Distrital de Arte, Cultura y Patrimonio</t>
    </r>
    <r>
      <rPr>
        <sz val="11"/>
        <color theme="1"/>
        <rFont val="Calibri"/>
      </rPr>
      <t>/Mesa Temática de Museos.</t>
    </r>
  </si>
  <si>
    <t>Dirección General, Subdirección de Divulgación y Apropiación del Patrimonio, Oficina Asesora de Planeación.</t>
  </si>
  <si>
    <t>Dirección General, Subdirección de Divulgación y Apropiación del Patrimonio, Equipo de Participación Ciudadana,  Museo de Bogotá</t>
  </si>
  <si>
    <t>Equipo de Patrimonio Cultural Inmaterial, Equipo de Fomento, Equipo de Comunicaciones. Equipo de Recorridos de Apropiación del Patrimonio</t>
  </si>
  <si>
    <t>Secretaría de Cultura, Recreación y Deporte-SCRD.</t>
  </si>
  <si>
    <t>Promover el trabajo colectivo para el fortalecimiento y posicionamiento del sector museal de la ciudad de Bogotá.</t>
  </si>
  <si>
    <r>
      <rPr>
        <sz val="11"/>
        <color rgb="FF000000"/>
        <rFont val="Calibri"/>
      </rPr>
      <t xml:space="preserve"> </t>
    </r>
    <r>
      <rPr>
        <sz val="11"/>
        <color rgb="FF000000"/>
        <rFont val="Calibri"/>
      </rPr>
      <t>Sesiones y acciones de la Mesa Temática de Museos.</t>
    </r>
  </si>
  <si>
    <t>Actas, protocolos, encuesta, reglamento, comunicados, plan de acción, listados de asistencia, pantallazos de correos de invitación de consejos</t>
  </si>
  <si>
    <t>3. Implementación, 4. Evaluación</t>
  </si>
  <si>
    <t>1.Informativo, 2. Consultivo, 3. Decisorio</t>
  </si>
  <si>
    <t>2. Creación de capacidades, 3. Movilización de actores, 4. Control social</t>
  </si>
  <si>
    <t>Presencial</t>
  </si>
  <si>
    <t>Representantes de entidades públicas, gremios, organizaciones sociales y culturales que integran las instancias</t>
  </si>
  <si>
    <t>Sexo, orientación sexual, identidad de género, transcurrir vital, pertenencia étnica, personas con discapacidad, víctimas del conflicto armado</t>
  </si>
  <si>
    <t>Equipos humanos técnicos</t>
  </si>
  <si>
    <t xml:space="preserve">Acompañamiento  técnico a las instancias de participación del Sistema Distrital de Arte, Cultura y Patrimonio/ Consejo Distrital y local de Arte Cultura y Patrimonio) </t>
  </si>
  <si>
    <t>Dirección General, Subdirección de Divulgación y Apropiación del Patrimonio.</t>
  </si>
  <si>
    <t xml:space="preserve"> Equipo de Participación Ciudadana.</t>
  </si>
  <si>
    <t>Equipo de Patrimonio Cultural Inmaterial,  Equipo de Comunicaciones. Equipo de Recorridos de Apropiación del Patrimonio.</t>
  </si>
  <si>
    <t xml:space="preserve">Asistencia y Acompañamiento  técnico a las instancias de participación del Sistema Distrital de Arte, Cultura y Patrimonio. 
</t>
  </si>
  <si>
    <r>
      <rPr>
        <sz val="11"/>
        <color rgb="FF000000"/>
        <rFont val="Calibri"/>
      </rPr>
      <t xml:space="preserve"> </t>
    </r>
    <r>
      <rPr>
        <sz val="11"/>
        <color rgb="FF000000"/>
        <rFont val="Calibri"/>
      </rPr>
      <t>Sesiones y acciones de los Consejos Locales de Arte, Cultura y Patrimonio de los territorios Priorizados a los que sea convocados el IDPC.  Sesiones y acciones derivados del acompañamiento técnico al  Consejo Distrital de Arte Cultura y Patrimonio.</t>
    </r>
  </si>
  <si>
    <t>Actas, Agendas Programáticas, listados de asistencia, pantallazos de correos de convocatorias. Fotografías.</t>
  </si>
  <si>
    <r>
      <rPr>
        <sz val="11"/>
        <color theme="1"/>
        <rFont val="Calibri"/>
      </rPr>
      <t xml:space="preserve">1.Informativo, 2. Consultivo, 3. Decisorio 4. </t>
    </r>
    <r>
      <rPr>
        <sz val="11"/>
        <color theme="1"/>
        <rFont val="Calibri"/>
      </rPr>
      <t>Control Social</t>
    </r>
  </si>
  <si>
    <t>Mixto</t>
  </si>
  <si>
    <t>Los Mártires, Suba, La Candelaria, Antonio Nariño, Bosa, Kennedy, Santa Fe, Ciudad Bolívar</t>
  </si>
  <si>
    <t>Programa Civinautas</t>
  </si>
  <si>
    <t>Formación en patrimonio cultural a niños, niñas y adolescentes (Aulas Colegios SED)</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</si>
  <si>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</si>
  <si>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</si>
  <si>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</si>
  <si>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Participación en el comité SIDFAC (Sistema Distrital de Formación en Arte Cultura y Patrimonio). Participación en la mesa de la Unidad Técnica de Apoyo UTA - Decreto 863 de 2019.  Participación en los espacios citados por el Consejo Consultivo Distrital de niños, niñas y adolescentes.
Participación en el Consejo de Cultura de Grupos Etarios.</t>
  </si>
  <si>
    <t>Secretaría Distrital de Cultura, Recreación y Deporte (IDARTES, SIDFAC, OFB, IDRD, FUGA), Secretaría de Educación Distrital, colegios públicos y privados que apoyan el programa, IDPAC, organizaciones comunitarias que trabajan con niños, niñas y adolescentes, Consejos locales de niños y niñas, Consejos Consultivos de niños, niñas y adolescentes, Consejos locales de juventud, jardines infantiles,  Red Papas, Escuela Taller del Ministerio de Cultura.</t>
  </si>
  <si>
    <t xml:space="preserve">Con este ámbito el programa de formación en patrimonio en el ciclo integral de educación para la vida en Bogotá, (Civinautas) en este 2022, espera ampliar su cobertura en el ciclo integral de educación, específicamente con el ajuste e implementación de herramientas de educación inicial y media vocacional. </t>
  </si>
  <si>
    <r>
      <rPr>
        <b/>
        <sz val="11"/>
        <color rgb="FF000000"/>
        <rFont val="Calibri"/>
      </rPr>
      <t>Procesos</t>
    </r>
    <r>
      <rPr>
        <sz val="11"/>
        <color rgb="FF000000"/>
        <rFont val="Calibri"/>
      </rPr>
      <t xml:space="preserve"> y espacios pedagógicos permanentes guiados por la caja de herramientas Civinautas y las que se encuentran en construcción (a través de encuentros informativos, visitas, entrevistas, ejercicios de colaboración e innovación) . Se cuentan los procesos de planeación participativa entre mediadores del programa de formación y docentes implementadores de la caja de herramientas. </t>
    </r>
  </si>
  <si>
    <t>Actas de planeación, listas de asistencia, pantallazos o fotografías de reuniones virtuales o presenciales.</t>
  </si>
  <si>
    <t>2. Formulación, 3. Implementación, 4. Evaluación</t>
  </si>
  <si>
    <t>1. Informativo, 4. Cogestión/creación</t>
  </si>
  <si>
    <t>1. Sensibilización, 2. Creación de capacidades</t>
  </si>
  <si>
    <t>Docentes/Formadores, madres padres o cuidadores, niños, niñas y adolescentes de colegios distritales y privados</t>
  </si>
  <si>
    <t>El programa se orienta a niños, niñas y adolescentes de la ciudad lo cual determina su enfoque. Así mismo a Docentes, padres, madres o cuidadores. Se espera desarrollar, al menos un proceso pedagógico, con enfoque diferencial de género.</t>
  </si>
  <si>
    <t>Bosa, Ciudad Bolívar, los Mártires, San Cristóbal, Sumapaz y Usme.</t>
  </si>
  <si>
    <t>Equipo Profesionales Programa de formación en patrimonio cultural - Civinautas, conformado por 7 profesionales.  Uso de recursos personales para teletrabajo, herramientas de video conferencia, trabajo a través de Drive. Organización de recursos de papelería y material fungible, listos para remitir a la hora de iniciar operación presencial. Productos audiovisuales. Publicaciones (Bitácora). Recursos de transporte para recorridos de ciudad con estudiantes, por medio de la Secretaría de Educación (a través de convenio interadministrativo).</t>
  </si>
  <si>
    <t>Formación en patrimonio cultural a niños, niñas y adolescentes  (Espacios de educación no formal o escenarios comunitarios y organizativos)</t>
  </si>
  <si>
    <t>. Participación en el comité SIDFAC (Sistema Distrital de Formación en Arte Cultura y Patrimonio). Participación en la mesa de la Unidad Técnica de Apoyo UTA - Decreto 863 de 2019.  Participación en los espacios citados por el Consejo Consultivo Distrital de niños, niñas y adolescentes.
Participación en el Consejo de Cultura de Grupos Etarios.</t>
  </si>
  <si>
    <t xml:space="preserve">Propiciar la participación de niños, niñas y adolescentes para que sus concepciones, reflexiones e inquietudes relacionadas con el patrimonio cultural se incorporen en los procesos de identificación, valoración, protección, recuperación y divulgación del patrimonio cultural que gestione el IDPC. </t>
  </si>
  <si>
    <t xml:space="preserve">Espacios participativos con niños, niñas y adolescentes pertenecientes a procesos de educación no formal o de procesos organizativos o comunitarios, orientados a la activación e interpretación del patrimonio cultural. </t>
  </si>
  <si>
    <t>Actas de planeación, listas de asistencia, pantallazos o fotografías de reuniones virtuales o presenciales, herramientas metodológicas construidas, bases de datos de organizaciones que trabajan con niños, niñas y adolescentes y de espacios de educación no formal con esta población</t>
  </si>
  <si>
    <t>2. Formulación 3. Implementación  4. Evaluación</t>
  </si>
  <si>
    <t>Madres comunitarias, lideres y lideresas, madres padres o cuidadores, niños, niñas y adolescentes vinculados a procesos de educación no formal o procesos organizativos/comunitarios</t>
  </si>
  <si>
    <t>El programa se orienta a niños, niñas y adolescentes de la ciudad lo cual determina su enfoque.</t>
  </si>
  <si>
    <t>Bosa, Ciudad Bolívar, Sumapaz y Usme.</t>
  </si>
  <si>
    <t>Equipo Profesionales Programa de formación en patrimonio cultural - Civinautas, conformado por 7 profesionales.  Uso de recursos personales para teletrabajo, herramientas de video conferencia, trabajo a través de Drive. Organización de recursos de papelería y material fungible, listos para remitir a la hora de iniciar operación presencial. Productos audiovisuales.  Recursos de operador logístico.</t>
  </si>
  <si>
    <t>Formación a formadores (Diplomado de Formación en patrimonio cultural) y a niños, niñas y jóvenes  (Cátedra en Patrimonio Cultural / Aulas Colegios SED)</t>
  </si>
  <si>
    <t xml:space="preserve">Subdirección de Divulgación y Apropiación del Patrimonio (Enfoque diferencial, Fomento, investigación, PCI Equipo de Comunicaciones, Museo de Bogotá)
. Oficina Asesora de Planeación (Equipo de Participación Ciudadana)  
</t>
  </si>
  <si>
    <t>Realizar el proceso de formación a formadores, en modalidad virtual, a través del diplomado en Patrimonio Cultural para la Educación por medio de la estrategia virtual FORMA de la Secretaría de Cultura, Recreación y Deporte. Proceso orientado a la ciudadanía interesada en el patrimonio cultural, cuyas trayectorias estén relacionadas con la formación, interpretación, mediación social y cultural; con el liderazgo comunitario, prácticas de cuidado, conocimiento y gestión de saberes y oficios tradicionales y demás profesiones del campo cultural y artístico, que realizan procesos de formación y activación asociados con el patrimonio cultural y su integralidad.</t>
  </si>
  <si>
    <t>Módulos del diplomado diseñados y ofertados</t>
  </si>
  <si>
    <t xml:space="preserve">2. Formulación 3. Implementación  4. Evaluación </t>
  </si>
  <si>
    <t xml:space="preserve">
1. Sensibilización, 2. Creación de capacidades</t>
  </si>
  <si>
    <t>Docentes/Formadores, madres padres o cuidadores, jóvenes, lideres y comunidades étnicas.</t>
  </si>
  <si>
    <t>El proceso de formación a formadores está dirigido a diferentes actores, entre ellos: comunidades étnicas.</t>
  </si>
  <si>
    <t xml:space="preserve">Equipo Profesionales Programa de formación en patrimonio cultural - Civinautas, conformado por 7 profesionales. Articulación con equipo de profesionales del equipo de fomento de la Dirección de Arte, Cultura y Patrimonio de la Secretaría de Cultura, Recreación y Deporte. Estrategia virtual FORMA (experiencias de formación en arte, cultura y patrimonio) de la Secretaría de Cultura, Cultura, Recreación y Deporte.
Uso de recursos personales para teletrabajo, herramientas de video conferencia, trabajo a través de Drive. Organización de recursos de papelería y material fungible, listos para remitir a la hora de iniciar operación presencial. Productos audiovisuales. </t>
  </si>
  <si>
    <t>Rendición permanente de cuentas</t>
  </si>
  <si>
    <r>
      <rPr>
        <sz val="11"/>
        <color theme="1"/>
        <rFont val="Calibri"/>
      </rPr>
      <t xml:space="preserve">Escenarios de rendición de cuentas
*Articulado con </t>
    </r>
    <r>
      <rPr>
        <sz val="11"/>
        <color theme="1"/>
        <rFont val="Calibri"/>
      </rPr>
      <t>actividades 3.1.3 y  3.2.5</t>
    </r>
    <r>
      <rPr>
        <sz val="11"/>
        <color theme="1"/>
        <rFont val="Calibri"/>
      </rPr>
      <t xml:space="preserve"> del PAAC</t>
    </r>
  </si>
  <si>
    <t>Oficina Asesora de Planeación</t>
  </si>
  <si>
    <t>Oficina Asesora de Planeación, Equipo de Participación Ciudadana</t>
  </si>
  <si>
    <t xml:space="preserve">Subdirección de Gestión Corporativa (Equipo de Transparencia y Atención a la Ciudadanía), Subdirección de Divulgación y Apropiación del Patrimonio (Equipo de comunicaciones), Subdirecciones misionales. </t>
  </si>
  <si>
    <t>Mesa de Consejeros Locales de Patrimonio</t>
  </si>
  <si>
    <t xml:space="preserve">Secretaría Distrital de Cultura, Recreación y Deporte. Veeduría Distrital,  Secretaría Distrital de Planeación. Secretaría Distrital de Gobierno. Secretaria General de la Alcaldía Mayor </t>
  </si>
  <si>
    <t>Rendir cuentas de manera permanente sobre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</si>
  <si>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</si>
  <si>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Actas, listados de asistencia, pantallazos.</t>
  </si>
  <si>
    <t>4. Evaluación</t>
  </si>
  <si>
    <t>1. Informativo, 2. Consultivo</t>
  </si>
  <si>
    <t>4. Control social</t>
  </si>
  <si>
    <t>Ciudadanía general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</si>
  <si>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</si>
  <si>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</si>
  <si>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</si>
  <si>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 xml:space="preserve">Oficina Asesora de Planeación, Equipo de Participación Ciudadana, Asesores de enfoques diferenciales. </t>
  </si>
  <si>
    <t>Distintas subdirecciones y equipos del IDPC responsables del cumplimiento de las Políticas Públicas Distritales</t>
  </si>
  <si>
    <t>Secretaría Distrital de Cultura, Recreación y Deporte, Secretaría de Gobierno (oficina de Planeación), y demás Secretarías responsables de otras Políticas Públicas Distritales</t>
  </si>
  <si>
    <t>Aporte a la garantía de derechos de poblaciones y sectores sociales específicos a través del Cumplimiento de las Políticas Públicas Distritales concertadas con la ciudadanía</t>
  </si>
  <si>
    <t>Instancias de Participación; Mesas de trabajo de Políticas Públicas Distritales (Mesa PIAA, LGBTI, artesanos, entre otras); reportes de avance y entrega de información.</t>
  </si>
  <si>
    <t>Según convocatoria o a solicitud  del Sector Cultura, Recreación y Deporte y otros</t>
  </si>
  <si>
    <t xml:space="preserve">Actas, listados de asistencia, pantallazos y matrices. </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</si>
  <si>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</si>
  <si>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</si>
  <si>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</si>
  <si>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Compromisos ciudadanos</t>
  </si>
  <si>
    <t>Concertación y seguimiento a compromisos ciudadanos
* Articulado con actividades 3.2.6 del PAAC</t>
  </si>
  <si>
    <t>Distintas subdirecciones y equipos del IDPC responsables del cumplimiento de los compromisos ciudadanos</t>
  </si>
  <si>
    <t>Veeduría Distrital</t>
  </si>
  <si>
    <t>Recibir y atender iniciativas ciudadanas sobre la orientación de la inversión y evaluación de los resultados de la ejecución de Políticas Públicas Distritales</t>
  </si>
  <si>
    <t>Mesas de trabajo</t>
  </si>
  <si>
    <t>Según convocatorias de la Veeduría Distrital</t>
  </si>
  <si>
    <t>3. Decisorio</t>
  </si>
  <si>
    <t>Depende de los compromisos ciudadanos</t>
  </si>
  <si>
    <t xml:space="preserve">Sistema Distrital de Patrimonio Cultural </t>
  </si>
  <si>
    <t>Instancias de participación ciudadana del Sistema Distrital de Patrimonio Cultural-Consejo Distrital de Patrimonio Cultural</t>
  </si>
  <si>
    <t>Dirección General, Subdirección de Divulgación y Apropiación del Patrimonio, Subdirección de Protección e Intervención del Patrimonio, Oficina Asesora de Planeación, Equipo de Valoración, Equipo de Participación Ciudadana</t>
  </si>
  <si>
    <t>Equipo de Patrimonio Cultural Inmaterial</t>
  </si>
  <si>
    <t>Secretaría de Cultura, Recreación y Deporte</t>
  </si>
  <si>
    <t>Deliberar y concertar la gestión del IDPC con los integrantes del Consejo Distrital de Patrimonio Cultural con miras a fortalecer el control social.</t>
  </si>
  <si>
    <t>Instancias de participación ciudadana 
Consejo Distrital de Patrimonio Cultural - una sesión  cada 2 meses.</t>
  </si>
  <si>
    <t>Acta, Listados de asistencia, pantallazos de correos</t>
  </si>
  <si>
    <t>No</t>
  </si>
  <si>
    <t xml:space="preserve">Instancias de participación ciudadana del Sistema Distrital de Patrimonio Cultural/Mesa de Consejeros y Consejeras Locales de Patrimonio Cultural. </t>
  </si>
  <si>
    <t>Dirección General, Equipo de Participación Ciudadana</t>
  </si>
  <si>
    <t xml:space="preserve"> Equipo de Participación Ciudadana</t>
  </si>
  <si>
    <t>Subdirección de Divulgación y Apropiación del Patrimonio, Subdirección de Protección e Intervención del Patrimonio.</t>
  </si>
  <si>
    <t>Equipo de inventarios. Oficina de Comunicaciones.</t>
  </si>
  <si>
    <t>Consejo Distrital de Patrimonio Cultural.                                                                                                                                                                                                                                   Consejo Distrital de Arte, Cultura y Patrimonio.</t>
  </si>
  <si>
    <t>Secretaría de Cultura, Recreación y Deporte e IPES.</t>
  </si>
  <si>
    <t>Deliberar y concertar la gestión del IDPC con los integrantes  de la Mesa de Consejeros y Consejeras Locales de Patrimonio Cultural con miras a fortalecer el control social.</t>
  </si>
  <si>
    <t>Instancias de participación ciudadana - una sesión cada 2 meses.</t>
  </si>
  <si>
    <t>Causas Ciudadanas</t>
  </si>
  <si>
    <t>Acompañamiento, implementación y seguimiento a Causas Ciudadanas viabilizadas de competencia del IDPC</t>
  </si>
  <si>
    <t>Oficina Asesora de Planeación, Equipo de Participación Ciudadana, Subdirección de Divulgación y Apropiación del Patrimonio, Subdirección de Protección e Intervención del Patrimonio, Subdirección de Gestión Territorial del Patrimonio</t>
  </si>
  <si>
    <t>Equipo de Comunicaciones</t>
  </si>
  <si>
    <t>Secretaría Distrital de Gobierno</t>
  </si>
  <si>
    <t>Recibir y dar cumplimiento a las Causas Ciudadanas asignadas al IDPC que promuevan soluciones para problemáticas relacionadas con el patrimonio de la ciudad.</t>
  </si>
  <si>
    <t>Número de Causas Ciudadanas implementadas / Número de Causas Ciudadanas delegadas al IDPC</t>
  </si>
  <si>
    <t>Según demanda de la ciudadanía y posterior asignación al IDPC</t>
  </si>
  <si>
    <t>3. Decisorio
4. Cogestión</t>
  </si>
  <si>
    <t>1. Sensibilización
2. Creación de capacidades
3. Movilización de actores
4. Control social</t>
  </si>
  <si>
    <t>Ciudadanía, organizaciones sociales y culturales</t>
  </si>
  <si>
    <t>Sujeto a la Causa Ciudadana asignada</t>
  </si>
  <si>
    <t>Equipos humanos técnicos; transporte, alimentación, papelería (Sujeto a la Causa Ciudadana asignada)</t>
  </si>
  <si>
    <t>Complejo Hospitalario San Juan de Dios (CHSJD)</t>
  </si>
  <si>
    <t>Proceso de activación social y salvaguardia del CHSJD</t>
  </si>
  <si>
    <t>Subdirección de Divulgación</t>
  </si>
  <si>
    <t xml:space="preserve">Subdirección de Divulgación - Equipo San Juan de Dios - Equipo Participación </t>
  </si>
  <si>
    <t>Subdirección de Protección e Intervención
Equipo de participación ciudadana. Equipo de Investigaciones
Equipo de Patrimonio Cultural Inmaterial,
Equipo de Recorridos</t>
  </si>
  <si>
    <t>Consejo Local de Arte, Cultura y Patrimonio de Antonio Nariño</t>
  </si>
  <si>
    <t>Consejeros Local de patrimonio, extrabajadores de CHSJD, academia, Instancias de participación  y gestión local como la Casa de la Juventud, la Mesa Graffiti. Organizaciones locales y comunitarias de barrios aledaños. Asociaciones locales de oficios o actividades entorno al CHAJD</t>
  </si>
  <si>
    <t>Desarrollar un proceso de activación social y salvaguardia de los patrimonios integrados del CHSJD para alimentar los instrumentos de gestión del patrimonio y fortalecer los vínculos ciudadanos con el lugar, reconociendo los procesos participativos previos agenciados por la ciudadanía.</t>
  </si>
  <si>
    <t>Diálogos de memoria y saberes 
Recorridos de reconocimiento y activación social 
Entrevistas y conversaciones grupales para estado del arte de experiencias de activación social
Talleres para desarrollo de diagnóstico participativo para la salvaguardia 
Desarrollo de estrategia de comunicación digital y colaborativa
Laboratorio de creación participativa de narrativas y contenidos en lenguajes artísticos</t>
  </si>
  <si>
    <t>identidad de género, transcurrir vital, pertenencia étnica</t>
  </si>
  <si>
    <t>Localidad Antonio Nariño, Localidad de Santa Fe</t>
  </si>
  <si>
    <t>Recurso humano, y logística de recursos gráficos virtuales</t>
  </si>
  <si>
    <t>Activación de monumentos</t>
  </si>
  <si>
    <t>Apropiación, Diálogo y Activación social de monumentos en espacio público</t>
  </si>
  <si>
    <t>Subdirección de Protección e Intervención
Equipo de Participación</t>
  </si>
  <si>
    <t>Dialogo Social: memoria, monumentos y patrimonios.
Ruta local de activación de monumentos.</t>
  </si>
  <si>
    <t>Consejo Local de Arte, Cultura y Patrimonio de Kennedy y otras localidades involucradas</t>
  </si>
  <si>
    <t>Organizaciones juveniles
Consejeros Locales de Patrimonio
Adoptantes de Monumentos</t>
  </si>
  <si>
    <t>Creación de escenarios de encuentro con carácter democrático y deliberativo para intercambiar aproximaciones, debates, consensos y recomendaciones en torno a los significados, tensiones y gestión de los monumentos en la ciudad, así como desarrollar acciones de activación de los monumentos en espacio público.</t>
  </si>
  <si>
    <t>Diálogos sociales
Activaciones performativas</t>
  </si>
  <si>
    <t>Identidad de género, transcurrir vital</t>
  </si>
  <si>
    <t xml:space="preserve">Kennedy, Monumento Banderas, Centro Histórico </t>
  </si>
  <si>
    <t>Equipo humano, y logística de recursos gráficos virtuales</t>
  </si>
  <si>
    <t>Primer trimestre 2021 (enero-marzo)</t>
  </si>
  <si>
    <t>Evidencias</t>
  </si>
  <si>
    <t>Tercer trimestre 2021 (julio-septiembre)</t>
  </si>
  <si>
    <t>Cumplimiento acumulado 2021</t>
  </si>
  <si>
    <t>Proyección 2021</t>
  </si>
  <si>
    <t xml:space="preserve">Laboratorio de activación ciudadana entorno a los patrimonios, memorias y sentidos sociales de los Columbarios del Cementerio Central. </t>
  </si>
  <si>
    <t>Laboratorios de activación a través de cuatro módulos:
- Modulo de diálogos (enero-marzo)
- Modulo de memoria y archivo (abril-junio)
- Modulo de arqueología histórica (julio-septiembre)
- Modulo de creación y activación participativa (octubre-diciembre).</t>
  </si>
  <si>
    <t>Para la vigencia de este primer trimestre se realizaron las siguientes acciones:                                                                                                                                                               1. 11 de marzo se realizó un diálogo de contextualización con representantes de las Juntas de Acción Comunal -JAC de los barrios Samper Mendoza, Santa Fe y Panamericano, con el objetivo de explorar las memorias y sentidos que suscita el espacio de los Columbarios del Cementerio Central y su entorno. El 28 de marzo se realizó un diálogo de contextualización con miembros de la JAC Santa Fe.
Se adelantó un diálogo interno para reformular la ruta de acción del proceso Columbarios entre los equipos de investigación y participación ciudadana.</t>
  </si>
  <si>
    <t xml:space="preserve">Complejidades en la convocatoria y participación a través de las juntas de acción comunal. Se requieren estrategias que permitan que las convocatorias lleguen directamente a la comunidad. </t>
  </si>
  <si>
    <t xml:space="preserve">Durante el segundo trimestre de 2021 (5 de junio de 2021) se adelantó el premio Dibujatón 2021 del Programa  Distrital de Estímulos en los Columbarios del Cementerio Central. Este proceso de activación contó con un ejercicio inicial de sensibilización y un recorrido introductorio por el lugar, donde los participantes comprendieron cómo, abriendo los sentidos, el espacio ofrece pistas y evidencias de su uso originario. El Recorrido buscó que  los participantes de la Dibujatón 2021 fueran conscientes que la idea que tienen del espacio puede enriquecerse a partir de la exploración atenta.
Se presentan como evidencias las listas de asistencia, piezas comunicativas, fotografías y notas en periódicos y sitios web que se hicieron del evento.
También se comparten a continuación las notas de la página web del IDPC: https://idpc.gov.co/noticias/premio-dibujaton-2021-ilustra-el-patrimonio-de-bogota/
https://idpc.gov.co/asi-vivimos-la-dibujaton-2021-desde-columbarios/
Adicionalmente, durante el segundo trimestre de 2021 se avanzó en la metodología de los laboratorios de activación en los Columbarios del Cementerio Central, a ser desarrollados a partir del mes de julio de 2021. </t>
  </si>
  <si>
    <t>La preparación de los laboratorios de activación requirió realizar múltiples indagaciones sobre las posibilidades de vinculación de residentes y comunidad del sector en estos espacios, teniendo en cuenta las restricciones logísticas del Instituto. Esto demostró la necesidad de preparación de este tipo de espacios con, por lo menos, dos meses de anticipación, para ajustar las proyecciones y planes a las posibilidades de la entidad.</t>
  </si>
  <si>
    <t xml:space="preserve"> Intervención en Bienes de Interés Cultural - Programa Patrimonios Barriales </t>
  </si>
  <si>
    <t xml:space="preserve">
Proceso participativo de activación social de patrimonios, memorias y sentidos locales  que acompañen la intervención física de los BICS,  desde una perspectiva de integralidad.</t>
  </si>
  <si>
    <t xml:space="preserve">Subdirección de Protección e Intervención (Equipos de Espacio Público, Fachadas, Bienes Muebles e Inmuebles).Equipo de participación ciudadana del IDPC. </t>
  </si>
  <si>
    <t>Equipo de comunicaciones, Programa de Recorridos, Equipo de investigación, Asesores de enfoques diferenciales. Subdirección de Gestión Territorial del Patrimonio</t>
  </si>
  <si>
    <t>Consejo Local de Arte, Cultura y Patrimonio de las localidades priorizadas</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</si>
  <si>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</si>
  <si>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Fortalecer procesos de debate,  reconocimiento, activación y apropiación social de los patrimonios integrados  a escala barrial y vecinal.</t>
  </si>
  <si>
    <t xml:space="preserve">Procesos de activación de memoria y patrimonios integrados a escala barrial y vecinal; incluye: laboratorios de creación, acciones de activación, programas radiales participativos, recorridos patrimoniales.
 Se proyectan 3 procesos (Bosa, Usme, Belén- Cruces) con un total de 9 actividades durante la vigencia. </t>
  </si>
  <si>
    <t>Para la vigencia de este primer trimestre se realizaron las siguientes acciones:                                                                                                                                                                        1. El 13 de marzo se realizó la entrega física de los ejemplares del Fanzine: ¿Los vecinos y las vecinas hablan y las paredes cuentan?, realizados en el marco del Laboratorio de creación del Proyecto Patrimonios Barriales, a los participantes de la Cuadrilla Manos a la Obra y a la memoria de la Localidad de Suba, la Alcaldía Local, la Casa de la cultura, la Biblioteca pública Francisco José de Caldas y Clacp, con la asistencia de (13) participantes.                                                                                                                                        2. En el marco del proyecto Patrimonios Barriales de la localidad de Bosa (segunda fase), se realizó el Laboratorio de creación con la Cuadrilla Manos a la Obra y a la memoria los días 15, 16, 17, 18, 19 y 23 de marzo con 12 participantes,  Casa de la Participación de Bosa) bajo dos ejes temáticos  Migración y Festival del Sol y la luna, explorando las relaciones personales y la memoria colectiva de los cuadrilleros con estos temas. A su vez se realizaron las sesiones técnicas para el trabajo de intervención y embellecimiento del Centro fundacional.
3. El 25 de marzo se realizó el lanzamiento virtual: Recorrer y narrar los patrimonios, las plazas fundacionales de Suba y Bosa, con el fin de dar a conocer a la ciudadanía los procesos de memoria y activación realizados en el proyecto Patrimonios Barriales en los núcleos fundacionales de las localidades de Suba y Bosa. En el lanzamiento se hizo la entrega digital de los fanzines: ¿Los vecinos y las vecinas hablan y las paredes cuentan? y Bosa Patrimonio vivo, memorias a pie, resultado del laboratorio de creación con las Cuadrillas Manos a la obra y a la memoria de ambas localidades, realizado en los meses de noviembre y diciembre de 2020. En el evento virtual participaron (4) ciudadanos que conformaron estas cuadrillas y el Facebook live tuvo 848 reproducciones, fue compartido 23 veces y recibió 27 comentarios durante su transmisión en vivo.</t>
  </si>
  <si>
    <t xml:space="preserve">La entrega a los participantes del producto desarrollado constituye pertenencia al proceso y de estrechar los lazos a escala barrial del IDPC con la comunidad. El link de descarga de los fanzines quedo inicialmente anclado a la sección de noticias de la página del IDPC, por lo cual para varios ciudadanos y ciudadanas fue confuso la descarga gratuita. Los fanzines se alojaron en la sección de descargas virtual del Centro de documentación para que pueda tener una consulta amplia y extensa en el tiempo.
Los participantes de la cuadrilla constituyen agentes de cuidado y patrimonio en su localidad, gracias al trabajo técnico y de memoria realizado en el 2020, permite un acercamiento y cuidado al patrimonio local a través de las voces de los mismos participantes para que sean replicadores de saberes en su barrio y comunidad.
</t>
  </si>
  <si>
    <t>Bosa
1.	 (Segunda fase), se finalizó el Laboratorio de creación con la Cuadrilla Manos a la Obra y a la memoria los días 3 y 4 de mayo con 12 participantes, bajo los ejes temáticos : migración local y Festival del Sol y la luna, explorando las relaciones personales y la memoria colectiva de los cuadrilleros con estos temas. Los resultados del laboratorio serán difundidos en el podcast Patrimonios en Plural, producido por Fresa producciones durante el segundo semestre de 2021.
La Candelaria, Barrio Belén
2.	 El 26 de mayo se inicia el proyecto y se reúne por primera vez la cuadrilla Manos a la obra y a la memoria en la Casa Comunitaria del barrio Belén. Durante el encuentro se presentan los diferentes equipos del IDPC y se realizan tres ejercicios sensibilización, reconocimiento y activación de memorias. Se hace entrega de camisetas y gorras y se finaliza con un recorrido por algunos lugares del barrio y toma de fotografías. 
 3. Se han ejecutado nueve de las doce sesiones programadas del Laboratorio de creación con la Cuadrilla Manos a la Obra y a la memoria los días 26, 27 y 28 de mayo y los días 1, 8,15, 21 y 28 de junio con 18 participantes. A partir de ejercicios de experimentación, exploración y documentación se adelantó un reconocimiento del territorio que permitió a los participantes conocer diversos procesos sociales y colectivos que suceden en el barrio, su historia y transformación urbana. El barrio no tiene plaza fundacional, por esa razón el inicio del proyecto fue a modo de carnaval recorriendo diferentes calles del barrio invitando a vecinas y vecinos a participar de los diferentes ejercicios.                                                                                                                                                                                                                    Durante el segundo trimestres se interactúa con 96 propietarios/ habitantes/residentes del barrio belén a quienes se les socializa el objetivo de PATRIMONIO BARRIALES del barrio belén que serán beneficiados.</t>
  </si>
  <si>
    <t>Bosa
La finalización del proceso en la localidad de Bosa permitió hacer una evaluación cualitativa, en la cual se destaca el interés de los cuadrilleros por ser gestores de memoria en su localidad a través de las relaciones, alianzas y conocimientos que adquieran en el proceso, las cuales fortalecen internamente a las organizaciones a las que pertenecen, al ser partícipes de un proyecto a nivel territorial. Por otro lado, se destaca el cambio de percepción frente al IDPC que se tenía en la localidad, y especialmente en el centro fundacional, al ver los resultados de la intervención técnica y la contratación de mano de obra local. Es muy importante seguir tejiendo relaciones de confianza entre propietarios, vecinas y vecinos de forma personalizada y certera, para continuar generando confianza en la institución y seguir siendo un aliado en los procesos patrimoniales y de memoria de la localidad.
La Candelaria
1. La conformación de la cuadrilla a partir de mano de obra local ha sido un acierto al permitir que los participantes y actores de los procesos barriales se integren como parte del equipo de trabajo del IDPC.
2. La articulación y vínculos con procesos artísticos, culturales y colectivos permitió ampliar la perspectiva de las dinámicas barriales. 
3. El trabajo en conjunto con otros equipos del IDPC abrió espacios de comunicación en los que se comprendió la necesidad de articular los proyectos y procesos. Es importante mantener un diálogo constante entre equipos de trabajo.                                                                                                                                                                           4. Desde el inicio de la contratación se brindó un acompañamiento constante a la cuadrilla en el proceso contractual. Se identificó que las personas que participan del proceso de selección, en general no tienen experiencia como contratistas y requieren asesoría permanente.</t>
  </si>
  <si>
    <t>Equipo de participación ciudadana del IDPC,
Equipo de comunicaciones, otros equipos del IDPC</t>
  </si>
  <si>
    <t>Idartes, Jardín Botánico, IDPAC, IDT, Alcaldías Locales, residentes y JAC, organizaciones sociales, culturales, artísticas, educativas y ambientales, instancias de participación, comerciantes y asociaciones de comerciantes, instituciones educativas</t>
  </si>
  <si>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</si>
  <si>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t>Recorridos exploratorios de reconocimiento y relacionamiento con actores sociales e institucionales, encuestas, talleres, laboratorios de creación, ejercicios de expresión cultural y artística de grupos poblacionales, campañas informativas</t>
  </si>
  <si>
    <t xml:space="preserve">Para la vigencia de este primer trimestre se realizaron las siguientes acciones:                                                                                                                                                                       1. Articulación con el componente de participación y divulgación del PEMP del Centro Histórico de Bogotá se llevó a cabo la reunión presencial con actores estratégicos para identificación aspectos que debe tener en cuenta el proceso de activación del Parque Pueblo Viejo, localizado en el barrio La Concordia. Desde el proyecto de Activación de Entornos Patrimoniales se informó sobre el desarrollo del Convenio entre el IDPC y el JBB como herramienta para su activación, y se discutieron posibles acciones de visibilización y apropiación a desarrollar a corto plazo, las cuales se seguirán concertando en instancias locales de participación . Se contó con la participación de 5 personas externas al IDPC incluyendo miembros de la Junta de Acción Comunal La Concordia, Consejo de Planeación Local de La Candelaria y Universidad del Rosario. 
2. Articulación con el componente de participación y divulgación del PEMP del Centro Histórico de Bogotá,  acompañamiento en las reuniones para la activación de la Plaza de Mercado de Las Cruces (presencial) y de la Mesa de articulación de Las Cruces (virtual), aunque ambos escenarios tuvieron una amplia participación institucional, incluyendo al equipo de participación del IDPC, se espera lograr mayor vinculación de residentes y organizaciones del sector con el fin de que los procesos de activación propuestos logren generar la apropiación y sostenibilidad para la valoración de los patrimonios desde la integralidad. Se contó con la participación de 5 personas representantes de la Junta de Acción Comunal, organizaciones locales y la UNIMINUTO, además de representantes de entidades dependiendo de cada espacio. Ambas reuniones se cuentan como parte de un mismo proceso en el sector de Las Cruces, por lo cual no se cuentan de forma separada.                                                                                                                                                                                                                                                                                                                                                                La diferencia en la programación de los procesos de activación de entornos patrimoniales para el primer trimestre, que se proyectó para el desarrollo 3 procesos/actividades y en el reporte solo se encuentran 2, esta asociada a la dificultad que se presentó en el desarrollo de la línea de activación para el fortalecimiento de prácticas culturales y artísticas asociadas al reconocimiento, valoración y reflexión alrededor de los patrimonios, que para este año se adelantará a través del Convenio derivado entre el IDPC e IDARTES  (IDPC-CI-791-2020). Dentro de las actividades del Convenio inicialmente se tenía proyectado el lanzamiento de la convocatoria de la beca Festival de Artes Valientes en el Centro Histórico en el mes de marzo, sin embargo, el proceso de traslado de los recursos por parte de Secretaría de Hacienda a IDARTES tomó más tiempo del esperado, lo que implicó el aplazamiento de las actividades para el mes de abril. Como parte de las actividades programadas para el lanzamiento y convocatoria de esta beca, se tiene dispuesto el desarrollo de recorridos de reconocimiento del entorno con las personas interesadas en postular sus propuestas a esta beca, de forma que los recorridos definidos para finales del mes de marzo, debieron postergarse para finales del mes abril y comienzos del mes de mayo de 2021. Por lo anterior, esta actividad será reportada en el PIPC correspondiente al segundo trimestre de 2021. </t>
  </si>
  <si>
    <t>Articulación entre los proyectos y equipos del IDCP con el fin de llegar a los entornos y a las diferentes instancias de participación con un mismo lenguaje y propósito.
Potenciar procesos previos y en curso desarrollados por otras instituciones del sector cultura que dialoguen con el propósito de integralidad y democratización de los patrimonios.
Interacción con diferentes actores de los entornos con el fin de reconocer intereses, necesidades y propósitos desde una lectura multiactor.</t>
  </si>
  <si>
    <r>
      <rPr>
        <sz val="11"/>
        <color theme="1"/>
        <rFont val="Calibri"/>
      </rPr>
      <t xml:space="preserve">Para la vigencia de este primer trimestre se realizaron las siguientes acciones a través de tres procesos: 
</t>
    </r>
    <r>
      <rPr>
        <u/>
        <sz val="11"/>
        <color theme="1"/>
        <rFont val="Calibri"/>
      </rPr>
      <t>1. Socialización proyecto 7 entornos y aproximación a las instancias locales de participación de los entornos priorizados (Suba, Bosa, Usme y Centro Histórico) para la identificación de actores y procesos interesados en la activación patrimonial:</t>
    </r>
    <r>
      <rPr>
        <sz val="11"/>
        <color theme="1"/>
        <rFont val="Calibri"/>
      </rPr>
      <t xml:space="preserve"> En articulación con el equipo de participación del IDPC para Suba y Bosa y del equipo del Parque Arqueológico en Usme, se llevó a cabo la socialización del proyecto en diferentes instancias locales de participación (Bosa: 15 de abril; Suba: 9 de abril; Usme: 19 de abril). Para el Centro Histórico en articulación con el PEMP del CHB se complementaron las socializaciones con la información de la activación de entornos patrimoniales en los CLACP de La Candelaria y Santa Fe (7 de abril y 11 de mayo, respectivamente). Total de asistentes (registrados acta y listados de asistencia): 66 personas. 
A partir de esta socialización se realizó el mapeo de actores y procesos en los entornos priorizados delegaciones de cada uno de los CLACP (Bosa: 6 y 18 de mayo; Suba:4 de mayo; Usme: 14 de mayo). Este ejercicio se realizó en articulación con el equipo de inventario de patrimonio cultural. Total de asistentes (registrados acta y listados de asistencia): 20 personas.
Se adelantó la socialización del componente de patrimonio natural del proyecto en las Comisiones Locales de Ambiente (CAL) de Bosa (16 de junio) y de Usme (15 y 25 de junio), instancia con particip+T5ación de organizaciones y ciudadanía. Total asistentes: 15 personas.
Con relación a la Mesa de Consejeros de Patrimonio se adelantó recorrido explicativo sobre el proceso de activación del patrimonio natural en el marco del PEMP del CHB (7 de abril) y se socializaron los criterios de priorización de los entornos patrimoniales como marco para la presentación de la implementación de los pilotos de inventario de PCI (21 de mayo). Total asistentes: 10 personas (en la sesión del 21 de mayo la asistencia fue mayor a la registrada en lista). 
</t>
    </r>
    <r>
      <rPr>
        <u/>
        <sz val="11"/>
        <color theme="1"/>
        <rFont val="Calibri"/>
      </rPr>
      <t>2. Socialización convocatoria Beca Festival de las Artes Valientes- Centro Histórico de Bogotá.</t>
    </r>
    <r>
      <rPr>
        <sz val="11"/>
        <color theme="1"/>
        <rFont val="Calibri"/>
      </rPr>
      <t xml:space="preserve"> En articulación con la Gerencia de Artes Plásticas y visuales de IDARTES se fortaleció la divulgación de la convocatoria y el acercamiento a la ciudadanía interesada a través del desarrollo de: 3 recorridos (29 de abril: Las Cruces - 442 visualizaciones; 4 de mayo: Belén - 433 visualizaciones; y 6 de mayo: La Candelaria - 216 visualizaciones) y una jornada de Facebook Live (28 de mayo, con 766 reproducciones) en donde se presentó la contextualización de la beca y su relación con la activación patrimonial y se resolvieron inquietudes planteadas a través de redes sociales. 
</t>
    </r>
    <r>
      <rPr>
        <u/>
        <sz val="11"/>
        <color theme="1"/>
        <rFont val="Calibri"/>
      </rPr>
      <t xml:space="preserve">3. Proceso participativo proyecto Barrio Vital-Las Cruces: </t>
    </r>
    <r>
      <rPr>
        <sz val="11"/>
        <color theme="1"/>
        <rFont val="Calibri"/>
      </rPr>
      <t xml:space="preserve">Como parte de las procesos de articulación interinstitucional para el fortalecimiento de acciones en los entornos patrimoniales, se logró la priorización de Las Cruces como Barrio Vital por parte de Secretaría de Movilidad y la vinculación del equipo PEMP del CHB como apoyo para su implementación. De esta forma se construyeron conjuntamente  las herramientas metodológicas para realizar la lectura territorial compartida, que se inició en junio con dos actividades participativas: recorrido a la deriva (12 de junio) y mapeo espontáneo en espacio público (30 de junio). Total asistentes: 18 personas (en base de datos del proyecto para ambas actividades). </t>
    </r>
  </si>
  <si>
    <t>Es importante que los temas de avance de los procesos administrativos no demoren el inicio de la ejecución de los proyectos de activación de los entornos, dado que con la socialización del proyecto en las instancias de participación se genera una expectativa sobre el avance de los mismos y las posibilidades de gestión se dificultan sin los proyectos en marcha.
Ha sido fundamental la articulación con los diferentes proyectos y equipos del IDPC presentantes en los entornos patrimoniales, para posicionarlas apuestas institucional y la visión de integralidad, debe ser fundamental fortalecer la confluencia de acciones de los proyectos.
Debe continuarse fortaleciendo los escenarios de participación virtuales debido a las medidas y condiciones sanitarias vigentes por la pandemia y comprender que las dinámicas se han transformado implicando menores cifras en la participación, pero posiblemente más impacto en la apropiación de los procesos que se convocan.</t>
  </si>
  <si>
    <t>Equipo de participación y divulgación del PEMP de Teusaquillo y equipo técnico de la SGTP</t>
  </si>
  <si>
    <t>Equipos de participación ciudadana IDPC</t>
  </si>
  <si>
    <t>Consejo Local de Arte, Cultura y Patrimonio de Teusaquillo (CLACP)</t>
  </si>
  <si>
    <t>Junta Administradora Local (JAL), Consejo de Planeación Local (CPL) , Juntas de Acción Comunal, gremios, universidades, comerciantes, instancias de participación,  corporaciones patrimoniales, organizaciones sociales y ambientales.</t>
  </si>
  <si>
    <t>Generar espacios de participación  enfocados para definir las líneas de acción que serán implementadas en la fase de formulación del PEMP y la metodología propuesta por el IDPC para esta fase. Reconocer y sistematizar la relación de la comunidad con el territorio, su medio natural y sus patrimonios (visión del territorio).</t>
  </si>
  <si>
    <t>Encuentros ciudadanos participativos: mesas de trabajo, talleres, reuniones con comunidad, grupos focales, exposición de resultados.
Estrategia de divulgación y comunicación: campaña informativa o consulta ciudadana a través de la página web del IDPC, Webinar y redes sociales.</t>
  </si>
  <si>
    <r>
      <rPr>
        <sz val="11"/>
        <color rgb="FFFF0000"/>
        <rFont val="Calibri"/>
      </rPr>
      <t>Para la vigencia de este primer trimestre se realizaron las siguientes acciones:                                                                                                                                                                                                                                                                               El Plan Especial de Manejo y Protección de –PEMP- Teusaquillo planificó realizar dos encuentros ciudadanos en el primer trimestre del año, el objetivo de estos escenarios de participación es presentar y poner en dialogo el resultado de la fase del diagnóstico con la comunidad y con algunas instancias de participación ciudadana. 
La principal dificultad que se presentó para dar cumplimiento a esta meta fue el proceso de contratación, para llevar a cabo estas sesiones se requiere contar con la totalidad del equipo profesional del PEMP, ya que sus integrantes constituyen el grupo de ponentes que presentarán el resultado en mención.
No obstante, en los meses de febrero y marzo se hizo el aprestamiento correspondiente a estos dos encuentros, para lo cual se definió la metodología a implementar y se trabajó conjuntamente con el área de comunicaciones en la publicación del Documento Técnico de Soporte –DTS- del diagnóstico, la presentación síntesis y una serie de nueve infografías con los datos representativos de cada uno de los componentes analizados, dicho material fue alojado en la página web del Instituto Distrital de Patrimonio Cultural –IDPC- para que sean de acceso público.   
Paralelamente se trabajó en la actualización de la Base de Datos única y en la identificación de actores, con el fin de ampliar la base social del proyecto y garantizar la participación de la ciudadanía en la presentación del resultado del diagnóstico que se proyectan realizar de manera virtual el 7 y 9 de abril de 2021.</t>
    </r>
    <r>
      <rPr>
        <sz val="11"/>
        <color rgb="FFFF0000"/>
        <rFont val="Calibri"/>
      </rPr>
      <t xml:space="preserve"> </t>
    </r>
  </si>
  <si>
    <t>Avanzar en los procesos de contratación para contar con la totalidad del equipo profesional del PEMP, ya que sus integrantes constituyen el grupo de ponentes que presentarán el resultado en mención.</t>
  </si>
  <si>
    <r>
      <rPr>
        <sz val="11"/>
        <color theme="1"/>
        <rFont val="Calibri"/>
      </rPr>
      <t>1.Socialización del resultado de la fase diagnóstico del PEMP Teusaquillo
En esta sesión se presentó a la comunidad el resultado de la fase de diagnóstico del Plan Especial de Manejo y Protección –PEMP- Teusaquillo; en esta exposición se socializó el estudio social y de participación; el estudio histórico y de valoración; el diagnóstico físico espacial (contexto urbano y territorial, estructura urbana, medio ambiente, espacio público y equipamientos, accesibilidad y movilidad, parámetros urbanísticos, vivienda, infraestructura vial y de servicios, instrumentos de gestión del suelo y amenazas y vulnerabilidades); el inventario de los Bienes de Interés Cultural –BIC- del grupo arquitectónico; la identificación y caracterización del Patrimonio Cultural Inmaterial –PCI- y el diagnóstico socioeconómico.
El principal resultado de esta sesión fue conocer las propuestas que la ciudadanía concibe como posible solución a las diferentes problemáticas que presenta el área de estudio del PEMP. Otro de los resultados es el compromiso de la comunidad, manifiesto en el número de participantes. Igualmente, fue determínate escuchar a los habitantes del sector y validar con ellos el resultado del diagnóstico.
Número participantes registrados en la lista de asistencia: 86
Número de personas conectadas a Facebook Live: 31
Total participantes: 117 
Evidencia: Acta 210409 Relatoría socialización diagnóstico con comunidad
PEMP live: FireShot Capture 986 - Creator Studio - business.facebook.com
2.  Diálogos a través de grupos Focales componente Urbano, Habitacional, Medio Ambiente
2.1 Grupo Focal componente urbano
En esta sesión se generó una conversación con representantes de la comunidad en torno a cinco preguntas que indagaban sobre aspectos del contexto y la estructura urbana del territorio; en este espacio de participación la ciudadanía presentó las opiniones, ideas y propuestas que consideran deben incidir en la formulación de los programas y proyectos del PEMP Teusaquillo. Igualmente, se revisó y puso en dialogó la visión que se precisó con base a los resultados de la fase del diagnóstico, el objetivo era fortalecer esta descripción para que en ella se contenga la prospectiva de los próximos 20 años.
Total participantes: 12
Evidencia: Acta 210503 Grupo focal urbano
2.2 Grupo focal componente habitacional
En este grupo focal se puso en diálogo con representantes de la comunidad el rol del Sector de Interés Cultural (SIC) de Teusaquillo en la provisión de vivienda en la localidad y en la ciudad; en términos normativos se analizaron algunas estrategias que se pueden adoptar para preservar el uso y carácter residencial de los barrios del área de estudio; se imaginaron las viviendas del futuro, que se pueden llegar a concebir en bienes patrimoniales; así mismo se habló respecto a la subdivisión de vivienda y la construcción de nuevos proyectos arquitectónicos. Todo ello, orientado a que la participación ciudadana incida en la formulación de los programas y proyectos del PEMP Teusaquillo. En esta sesión de trabajo también fue socializada la visión de este instrumento de planificación urbana, con el interés de validar con la comunidad la prospectiva plateada para los próximos 20 años.
Total participantes: 9
Evidencia: Acta 210503 Grupo focal habitacional
2.3 . Grupo focal componente medio ambiente
El grupo focal del componente ambiental estuvo dirigido a identificar qué reconoce la comunidad como patrimonio natural, a reseñar las causas que deterioran los bienes naturales del área de estudio del PEMP Teusaquillo y las propuestas o iniciativas ciudadanas de salvaguarda, manejo y gestión. De igual forma, se revisó conjuntamente la propuesta de la visión para recoger la opinión ciudadana y fortalecer esta prospectiva.
Total participantes: 10
Evidencia: Acta 210504 Grupo focal medio ambiente
3. Diálogos Grupo focales 
3.1 Componente patrimonio inmueble
En este grupo focal se desarrolló un conversatorio cuyo tema central fue la conservación de los Bienes de Interés Cultural (BIC) del grupo arquitectónico (inmuebles), su puesta en valor en las dinámicas inmobiliarias actuales; el fortalecimiento de la norma para preservarlos, así como el mantenimiento y el cuidado de los mismos a través de la creación y fortalecimiento de incentivos a los propietarios de BIC. Adicionalmente, se presentó y puso en diálogo con la comunidad la visión del PEMP Teusaquillo para conocer las opiniones frente a la prospectiva planteada para los próximos 20 años. Este ejercicio permitió que la participación ciudadana incida en la formulación de los programas y proyectos que contendrá este instrumento de planificación urbana.
Total participantes: 10
Evidencia: Acta 210504 Grupo focal patrimonio inmueble
3.2. Grupo focal componente bienes muebles
Los asistentes a este grupo focal participaron en un conversatorio donde el tema central fueron los bienes muebles (monumentos o esculturas) del área de estudio del PEMP Teusaquillo, su representatividad, connotaciones, aspectos a mejorar y propuestas de salvaguarda. Adicional a ello, se puso en diálogo la visión propuesta para definir la prospectiva del territorio en los próximos 20 años.    
Total participantes: 8
Evidencia: Acta 210505 Grupo focal bienes muebles
3.3. Grupo focal socioeconómico
A través de una conversación grupal, los participantes analizaron aspectos cómo: el uso de los Bienes de Interés Cultural (BIC) como hospedajes (Airbnb); las actividades económicas que deberían perdurar en el territorio; alternativas para garantizar el derecho al trabajo a los vendedores ambulantes; la relación de las actividades y la población flotante con la seguridad del sector y los incentivos que deberían recibir los propietarios de los BIC.  Además, fue puesta en común la descripción de la visión del PEMP Teusaquillo para conocer la opinión ciudadana para evaluar y mejorar dicha prospectiva.  
Total participantes: 9
Evidencia: Acta 210505 Grupo focal socioeconómico
3.4 . Grupo focal componente de movilidad
En este grupo focal se analizó con los participantes la infraestructura y seguridad de las ciclorrutas, el servicio del transporte público, la posibilidad de aplicar restricciones para el acceso vehicular, la identificación y apropiación de vías principales y la seguridad para los transeúntes en los cruces viales. Asimismo, se leyó y puso en diálogo la misión que se definió para el PEMP Teusaquillo como prospectiva y ruta de trabajo de este instrumento de planificación urbana, con el interés de ajustar el texto con la opinión ciudadana.  
Total participantes: 11
Evidencia: Acta 210507 Grupo focal movilidad
4. Grupo focal componente PCI
En esta sesión fue presentada, a actores y gestores culturales, la metodología participativa que implementó el IDPC para hacer el mapa del Patrimonio Cultural Inmaterial (PCI) en la ciudad. Del mismo modo, se socializó el proceso que se abrió en el área de estudio de PEMP Teusaquillo para llevar a cabo el inventario de las manifestaciones de PCI a partir de la conformación de un equipo local de ciudadanos interesados en su salvaguarda. Durante este encuentro los participantes del grupo focal fortalecieron la metodología mencionando los criterios que debía definir al equipo local en mención.
Total participantes: 8 
Evidencia: Acta 210506 Grupo focal PCI   
Nota:</t>
    </r>
    <r>
      <rPr>
        <b/>
        <sz val="6"/>
        <color theme="1"/>
        <rFont val="Calibri"/>
      </rPr>
      <t xml:space="preserve"> Se consolida por componentes en relación con la naturaleza de la temática de los grupos focales.
Se ajusta el número de reporte de área, a 4 procesos. </t>
    </r>
  </si>
  <si>
    <t xml:space="preserve">Toda convocatoria a comunidad debe ser pública, es decir, debe diseñarse una pieza de comunicación oficial para remitir por correo electrónico o WhatsApp, incluso si la estrategia de comunicación se centra en el contacto telefónico. Es importante contar con evidencias que den cuenta de la trazabilidad y transparencia del proceso de participación ciudadana.    </t>
  </si>
  <si>
    <t xml:space="preserve">Espacios de participación y socialización ciudadana para la fase de formulación del PEMP del Parque Nacional Enrique Olaya Herrera
</t>
  </si>
  <si>
    <t>Fundación Alma bajo la coordinación del equipo de participación y divulgación de la Subdirección de Gestión Territorial del Patrimonio</t>
  </si>
  <si>
    <t>Consejo Local de Arte, Cultura y Patrimonio (CLACP) y el Consejo Local de Deportes, Recreación, Actividad Física, Parques y Equipamientos recreo-deportivos (DRAFE) de las localidades de Santa fe y Chapinero, Administración del Teatro del Parque, Instituto Distrital de Recreación y Deporte (IDRD), Instituto Distrital de Participación Ciudadana (IDPAC)</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</si>
  <si>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 Fundación Pro-Bogotá Región; Mesa de Cerros Orientales; Grupo Amigos de la Montaña; Departamento Administrativo de la Defensoría del Espacio Público (DADEP); Instituto Para La Economía Social (IPES); Instituto Distrital para la Protección de la Niñez y la Juventud (IDIPRON); Paqueros Bogotá</t>
  </si>
  <si>
    <t>Formular los proyectos del Plan Especial de Manejo y Protección (PEMP) del Parque Nacional Enrique Olaya Herrera con la participación incidente de la ciudadanía.
Definir las competencias de cada entidad para garantizar la gestión y administración del Parque Nacional Enrique Olaya Herrera.</t>
  </si>
  <si>
    <t>Encuentros ciudadanos participativos: talleres, reuniones con comunidad, entrevistas y encuentros con los diferentes grupos focales, salidas de campo, mesas de trabajo
Estrategia de divulgación y comunicación: campaña informativa o consulta ciudadana a través de la página web del IDPC, participación y divulgación ciudadana en alianza con el IDPAC, Story Map en alianzas con ESRI, presentación  de resultados de la formulación y divulgación de los valores del BIC, Webinar y redes sociales.</t>
  </si>
  <si>
    <r>
      <rPr>
        <sz val="11"/>
        <color theme="1"/>
        <rFont val="Calibri"/>
      </rPr>
      <t xml:space="preserve">Para la vigencia de este primer trimestre se realizaron las siguientes acciones:                                                                                                                                                                  1. </t>
    </r>
    <r>
      <rPr>
        <sz val="6"/>
        <color theme="1"/>
        <rFont val="Calibri"/>
      </rPr>
      <t xml:space="preserve">Taller 2 Grupo Focal 2 </t>
    </r>
    <r>
      <rPr>
        <sz val="11"/>
        <color theme="1"/>
        <rFont val="Calibri"/>
      </rPr>
      <t>(8 asistentes, semipresencial): este fue el primer espacio semipresencial, lo que permitió que nuevas personas asistieran y por lo tanto se hicieron nuevos aportes. En este caso las propuestas giraron en torno a: turismo comunitario; desaseo de algunas zonas del Parque; inseguridad del Parque; consumo de SPA en el Parque; y buscar nuevos espacios de participación.
2. Recorrido Río Arzobispo (8 participantes): Durante la fase de Formulación se realizó un recorrido participativo con representantes de la SDA y la EAAB, para reconocer y visitar las zonas que se pueden delimitar como áreas para favorecer la conectividad y la integridad de los ecosistemas dentro del proyecto de Restauración Ecológica Participativa del componente Ambiental, y acotar las áreas a trabajar dentro del proyecto de gestión de manejo ambiental sostenible de la microcuenca del Río Arzobispo (Neuque).
3. Mesa de Trabajo con el JBB (5 asistentes, virtual): se presentaron las propuestas del componente Ambiental, Paisaje, Turismo y Divulgación y se discutió la posibilidad de articulación con múltiples líneas de trabajo del Jardín Botánico y otras entidades del distrito, en el tema de restauración vegetal y huertas urbanas. Hubo énfasis en tener en cuenta el fallo reciente de los Cerros Orientales, que permite el desarrollo y uso de ciertas actividades en torno a la ecología y la restauración en las franjas de adecuación de la reserva de los Cerros, en donde entra el área de influencia del Parque Nacional.
4. Mesa de Trabajo con SDH (4 asistentes, virtual), la mesa fue un espacio de retroalimentación en la normativa que aplica en el área de influencia del PEMP del Parque Nacional. Se hizo especial énfasis en la normativa de la Reserva de los Cerros Orientales. 
5. Mesa de Trabajo con SDA (4 asistentes, virtual), esta mesa permitió presentar las propuestas del componente Ambiental y discutir la articulación, especialmente en el Aula Ambiental y la restauración del río Arzobispo. Se recomienda buscar articulación similar con la EAAB, el Jardín Botánico y el IDT. 
6. Mesa de Trabajo con IDIGER (2 asistentes, virtual), este espacio permitió presentar las propuestas del componente Ambiental y aclarar dudas sobre los proyectos adelantados por el IDIGER en el área de influencia del PEMP Parque Nacional. 
7. Mesa de Trabajo Interinstitucional (9 asistentes, virtual), este espacio contó con la presencia de representantes de las siguientes entidades: IDT, JBB, PUJ, UPN, EAAB, IDIGER, SDA, y SDH. Durante la Mesa se presentaron las últimas versiones de las propuestas del PEMP Parque Nacional de los componentes Ambiental, Divulgación, Movilidad, Paisaje, Sociocultural y Turismo;  lo que reafirmó las propuestas de articulación que habían surgido en Mesas anteriores y dio oportunidad de que surgieran nuevas. La asistencia de la Universidad Javeriana y la Universidad Pedagógica abrieron la posibilidad de proyectos en torno a las artes y la educación. Para esta Mesa de Trabajo se utilizó la plataforma Jamboard, en donde los asistentes pudieron consignar sus propuestas.
8. 2° Mesa de Trabajo IDT (2 asistentes, virtual): esta mesa permitió una conversación a mayor profundidad con representantes del IDT, que también asistieron a la Mesa de Trabajo Interinstitucional. Se confirma el apoyo del IDT en diferentes proyectos, mencionando especialmente la restauración y señalización de los senderos. Por parte de los representantes se sugiere que la persona asignada a los temas de turismo no sea asignada por el ente gestor a modo general, sino un profesional especializado que dinamice la actividad e impacto económico en el Parque Nacional. 9. 
9. Mesa de Trabajo IDU (7 asistentes, virtual): esta mesa de trabajo se centró principalmente en buscar la articulación entre el PEMP Parque Nacional y el proyecto de Corredor Verde de la 7ma. Surgieron propuestas centradas en los componentes: Movilidad, Espacio Público, Ambiental y Paisaje.
10. Buzón Presencial (2 sesiones, 10 participantes: dentro de la actividad las personas se vieron interesadas en las preguntas, y el equipo recibió retroalimentación positiva por realizar la actividad.  Estas sesiones de aplicación mostraron que las preguntas son claras y que son herramientas útiles para recolectar las opiniones de la ciudadanía.
11. Entrevista a Diana Ayala y Fernando Chaparro (líderes comunitarios, barrio La Perseverancia): durante la entrevista se indagó sobre la historia del barrio, los proyectos comunitarios que se están desarrollando y su posible articulación con el PEMP Parque Nacional. Las personas entrevistadas contaron cómo se llevan desarrollando procesos en pro del desarrollo político, social, cultural y ambiental del barrio desde hace más de 30 años, y cómo han buscado vincularse a múltiples iniciativas. Indican que en el Parque Nacional están llevando a cabo un proyecto denominado Huerta Biocultural Untucutu, en donde realizan actividades como charlas y talleres relacionados con la agronomía y la agroecología, además de la realización de caminatas una o dos veces por semana.
12. Taller 2 Grupo Focal 1 (9 asistentes, virtual): el segundo espacio con usuarios y deportistas tuvo una menor acogida, sin embargo, permitió generar discusiones a profundidad con los asistentes. O7Surgieron los siguientes temas: darle acceso a la ciudadanía a información sobre los procesos de restauración vegetal, para que haya veeduría y control; ver el Parque Nacional desde lo Queer, pues siempre ha sido un espacio que acepta a todo el mundo; espacios designados para las mascotas pueden reducir que haya tantas heces en el Parque; hace falta proponer soluciones para los habitantes de calle del Parque; y el uso de materiales reciclables para la creación de la señalética. 
13. Taller 2 Grupo Focal 3 (20 asistentes, virtual): este taller logró una mayor convocatoria que el primero del mismo grupo, lo que permitió  escuchar a nuevas voces. En general se discutió: las incidencia del proceso participativo; las amenazas presentes y futuras del Parque (el corredor de la 7ma, edificios de CAR y Ecopetrol); la recuperación del río Arzobispo; la falta de baños públicos en el Parque; la restauración participativa; creación de pacas biodigestoras; y la generación de un proyecto de luminarias e iluminación que abarque todo el Parque. 	+O7</t>
    </r>
  </si>
  <si>
    <t xml:space="preserve">Realizar las comunicaciones a los encuentros con anticipación con el fin que los participantes de los mismo, puedan estudiar las propuestas, para si contribuir de manera mas eficiente en los proceso participativos. </t>
  </si>
  <si>
    <t xml:space="preserve">
1. Encuentros ciudadanos y otras metodologías participativas:
Con este propósito se realizaron acciones interinstitucionales 
a)	Mesa de trabajo con IDIPRON (2 asistentes, virtual): se discutieron los procedimientos y líneas de acción que se realizan con ciudadanos habitantes de calle entre los  6 y los 28 años de edad. Se hizo registro de posibles estrategias a aplicar para articular a esta población con el PEMP Parque Nacional.
b)	Mesa de trabajo con SIDS (1 asistente, virtual): se discutieron los procedimientos y líneas de acción que se realizan con ciudadanos habitantes de calle mayores de 28 años de edad. Se hizo registro de posibles estrategias a aplicar para articular a esta población con el PEMP Parque Nacional.
c)	Reto de participación ciudadana 1 en Alianza con el IDPAC (323 aportes, virtual): Se realizó un reto en la página del IDPAC sobre los escenarios deportivos y culturales del PNEOH, este se publicó por 45 días en la plataforma y se difundió con estrategias presenciales y virtuales. Todos los aportes se sistematizaron para que se tengan en cuenta en los diferentes proyectos.
d)	Reto de participación ciudadana 2 en Alianza con el IDPAC (Inició el 28 de Abril y cierra el 14 de julio,  aportes hasta la fecha, virtual): Se está realizando el segundo reto en la plataforma sobre las acciones que se pueden realizar para mejorar el río Arzobispo. Teniendo en cuenta el curso completo del río, se está difundiendo con el apoyo del PEMP de Teusaquillo. Debido al buen desarrollo del reto anterior, se difundirá con las mismas estrategias virtuales y presenciales, adicional a una posible charla entre los directores de las dos instituciones.
1.1 Entrevistas actores 
a)	Entrevista a miembro de Esperanza de los Remedios (1 asistente, presencial): se entrevistó a Ricardo Carvajalino para indagar sobre la historia de la práctica de Teatro Callejero en el Parque Nacional, y algunas problemáticas actuales. Se menciona la falta de infraestructura y la pobre articulación con el ente administrador del parque.
b)	Entrevista a miembro de Luz de Luna (1 asistente, presencial): se entrevistó a John Valero para indagar sobre la historia de la práctica de Teatro Callejero en el Parque Nacional, y algunas problemáticas actuales. Se mencionaron los diferentes colectivos y grupos de teatro callejero que utilizan el parque, la falta de infraestructura y la pobre articulación con el ente administrador del parque.
c)	Entrevista a La Pepa del Mamoncillo (1 asistente, presencial): se entrevistó a Andrés Loboguerrero para indagar sobre la historia de la práctica de Teatro Callejero en el Parque Nacional, y algunas problemáticas actuales. Se mencionaron la falta de espacios oficiales para realizar la práctica, y la pobre articulación con el ente administrador del parque.
d)	- Entrevista a la Libélula Dorada (1 asistente, presencial): se entrevistó a César Álvarez para indagar sobre la historia de la práctica de Teatro Callejero en el Parque Nacional, y algunas problemáticas actuales. Se mencionaron la importancia que esta práctica ha tenido en la apropiación y gobernanza del Parque, la falta de espacios oficiales para realizar la práctica, y la pobre articulación con el ente administrador del parque.
e)	- Entrevista a Mesa Interinstitucional del Pico del Águila (1 asistente, virtual): se entrevista a Claudia U783Mesa para escuchar proyectos y propuestas de la Mesa Interinstitucional del Pico del Águila, con la intención de proponer articulación con el PEMP Parque Nacional, específicamente en el tema del rio Arzobispo. Se listaron 4 líneas de trabajo que conectan el tema ambiental, cultural y comunitario a la restauración.
1.2.  Mesa de trabajo Rio Arzobispo 
a)	Mesa de trabajo con PUJ (1 asistente, virtual): se discutieron las líneas de trabajo en torno al río arzobispo, con el fin de encontrar articulación con el proyecto COSMOS y la Facultad de Estudios Ambientales y Rurales de la PUJ. Se señala interés en articular con el proyecto de ciencia abierta y la restauración del río.
b)	Mesa de trabajo con PUJ (3 asistentes, virtual): se discutieron las líneas de trabajo en torno al río Arzobispo, con el fin de encontrar articulación con la Facultad de Ingeniería de la PUJ. Se señala interés en articular con el proyecto de ciencia abierta y la restauración del río.
c)	- Taller participativo sobre impacto ambiental del deporte (11 asistentes, virtual): se indicó la importancia de las prácticas deportivas como mecanismo de apropiación de espacios, pero que tienen un impacto ambiental considerable. Los participantes indicaron algunas propuestas para reducir este impacto: Definir las rutas de las prácticas; Lograr acuerdos de uso de espacios en el edificio de la administración del Parque; Proponer soluciones a la inseguridad de esta zona del Parque; Campañas de educación ambiental para reducir la contaminación del río arzobispo; Mejorar la infraestructura de las pistas para reducir el impacto ambiental de las prácticas relacionadas a la erosión. Hacer esto en conjunto con la reforestación y revitalización del río. 
d)	Taller participativo sobre patrimonio ambiental y río arzobispo (17 asistentes, virtual): se describieron los diferentes proyectos en torno a restauración y apropiación del patrimonio ambiental del Parque Nacional, con énfasis en el río Arzobispo. Entre las múltiples intervenciones cabe resaltar la vinculación entre el patrimonio ambiental y el patrimonio cultural; la importancia del Parque Nacional como eje de conexión con los Cerros Orientales; y una preocupación generalizado por el estado de deterioro actual, lo que se conecta con un interés por apoyar las iniciativas de restauración.
e)	Taller participativo sobre artes vivas y el río Arzobispo (17 asistentes, virtual): se definieron las artes vivas y su importancia en el Parque Nacional para lograr la apropiación de los espacios. De las ideas propuestas vale la pena resaltar la idea de un festival del río, que podría atravesar no solo el Parque Nacional sino toda la ronda que pasa por Teusaquillo; una caravana o recorrido artístico a lo largo de diferentes zonas del Parque; y la articulación con la Casa de la Juventud de Chapinero, que están en un proceso similar de apropiación de los espacios públicos para la juventud. 
1.3 Talleres participativos
a)	Taller participativo sobre espacio público y patrimonio mueble e inmueble (17 asistentes, virtual): se presentaron las propuestas en torno a espacio público y patrimonio muble e inmueble. Se puso en discusión la presencia de ciertos monumentos en el Parque Nacional, y la falta de plan de manejo a los mismos. Adicionalmente, se discutió la falta de pronunciamiento del IDPC, especialmente en contexto del PEMP Parque Nacional, en cuanto a los planes parciales de manejo y las construcciones que afectarán el Parque.
1.4	Recorridos 
A)	Recorrido participativo sobre pacas biodigestoras y huertas urbanas (9 asistentes, presencial): se realizó un recorrido participativo en el que se visitaron diferentes puntos clave del Parque Nacional para discutir la posible ubicación de pacas biodigestoras y huertas urbanas. Se proponen tres posibles puntos y queda registrada la importancia de lograr articulación con la administración para poder realizar estos procesos.
Nota: Se consolida por tipo de metodología de participación ciudadana.  Se ajusta el número de reporte atendiendo la naturaleza de cada actividad del reporte del área de 16 actividades a 1 procesos.</t>
  </si>
  <si>
    <t>Reforzar las convocatorias y comunicaciones por medio de invitaciones directas a los actores de interés, o a aquellas personas que hayan declarado interés en el tema a tratar durante cada espacio. Las estrategias virtuales y presenciales se complementan entre sí, por lo que usar ambas herramientas permite alcanzar a una mayor diversidad de usuarios del Parque Nacional.</t>
  </si>
  <si>
    <t xml:space="preserve">Plan Especial de Manejo y Protección (PEMP) del Centro Histórico </t>
  </si>
  <si>
    <t xml:space="preserve">Iniciativas de divulgación, socialización y posicionamiento de los contenidos y proyectos del PEMP del Centro Histórico    </t>
  </si>
  <si>
    <t xml:space="preserve">Subdirección de Gestión Territorial, Equipo de comunicaciones  </t>
  </si>
  <si>
    <t>Equipo de comunicaciones</t>
  </si>
  <si>
    <t>Talleres, diálogos territoriales y campañas comunicativas</t>
  </si>
  <si>
    <t>Durante el primer trimestre se adelantaron las siguientes acciones:                                                                   Socialización del Plan Especial de Manejo y Protección del Centro Histórico a la Mesa de Consejeros Locales de Patrimonio Cultural liderada por el equipo de participación del IDPC el 12 de marzo. Durante la reunión se expusieron las fases, objetivos, componentes programáticos y normativos , y los proyectos del PEMP del Centro Histórico. Asimismo, se acordó realizar un recorrido el territorios con los consejeros y consejeras. Esta socialización se reporta dentro del Sistema Distrital de Arte Cultura y Patrimonio Cultural por la secretaría técnica a cargo del equipo de participación ciudadana IDPC</t>
  </si>
  <si>
    <t>Dar continuidad a este vínculo con los consejeros y consejeras locales de Patrimonio Cultural como veedores del patrimonio de la ciudad</t>
  </si>
  <si>
    <t>1. Proceso de divulgación: en el segundo trimestre de 2021 se dio inicio a tres acciones dentro del proceso de divulgación que enmarcan los alcances de este ámbito:
a)	Divulgación ciudadanía en general
  En primer lugar se generaron espacios de divulgación a la ciudadanía en general relacionados con presentaciones  y transmisiones virtuales por la plataforma Facebook IDPC. El 26 de mayo se realizó la presentación general al público del PEMP CHB aprobado incluyendo 8 personas registradas en lista virtual pero registrando 200 personas conectadas en simultánea en las métricas de la plataforma.  El 22 de Junio se trasmitió el lanzamiento del PEMP CHB con la Alcaldesa Mayor incluyendo un recorrido en el cual se propició el dialogo territorial con 12 actores de la ciudadanía residente del centro histórico. La transmisión del IDPC registró 64 personas conectadas en simultanea, pero la trasmisión involucro las plataforma de 6 entidades incluyendo la de la Alcaldía Mayor (llegando a cerca de 26000 registros).
b)	Divulgación Instancias de participación
En segundo lugar se realizaron varias socializaciones del PEMP CHB en instancias de participación ciudadana distritales y locales, algunas de las cuales fueron articuladas con la presentación del proyecto 7 entornos y el equipo de participación IDPC: Mesa de Consejeros Locales de Patrimonio Cultural ( 6 participantes, abril 7). Consejos Local de Arte Cultura y Patrimonio de las Localidades de La Candelaria (7 participantes, abril 7);  Santa Fe (21 de mayo -7 participantes). Los Mártires  (8 de junio -8 participantes). Se presentó el Plan el 3 de junio a la Junta Administradora Local de La Candelaria con registro de 8 participantes (aunque la audiencia fue transmitida por los canales de la JAL)
c)	Mesas de trabajo con otros actores.
 Se instalaron mesas de trabajo con diferentes actores ciudadanos para profundizar los contenidos programáticos del PEMP CHB: 27 de abril con la Lonja de Bogotá_ 45 participantes, 18 de junio se realizó mesa de trabajo con la Corporación de Curadores de Bogotá incluyendo 39 asistentes , 12 en lista); el 24 de junio con ASOJUNTAS La Candelaria ( 6 participantes en lista y 8 adicionales en pantallazo).              
 3 acciones  con subactividades reportados de divulgación (10 actividades)
Nota: Se consolida por tipo de actores a los que va dirigido el proceso de divulgación.  Se ajusta el número de reporte atendiendo la naturaleza de cada actividad del reporte del área de 3 a 1 proceso.</t>
  </si>
  <si>
    <t xml:space="preserve">En el Consejo Local de Arte Cultura y Patrimonio de La Candelaria se continuó en un proceso de articulación con consejeros y consejeras que puede servir para imitar en otras localidades. Es importante seguir profundizando medios de recolección de información y consulta  por vía electrónica y o virtual mientras que se pasa la situación actual de pandemia. </t>
  </si>
  <si>
    <t xml:space="preserve">Subdirección de Gestión Territorial (Equipo Activación de 7 Entornos Patrimoniales); Subdirección de   Protección e Intervención del Patrimonio; Equipo de participación ciudadana y equipo de comunicaciones </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</si>
  <si>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t>
  </si>
  <si>
    <t>Procesos de gestión colaborativa del patrimonio incluyendo diálogos y consultas ciudadanas, mesas de  trabajo o grupos focales multiactor, retos y pactos ciudadanos, entre otros</t>
  </si>
  <si>
    <t>3 Procesos (12 actividades)</t>
  </si>
  <si>
    <t>Durante el primer trimestre se adelantaron las siguientes acciones:                                                                                                                                                                             Activación dos procesos de gestión colaborativa desarrollados en conjunto con el equipo 7 entornos  y con el equipo de la estrategia de participación del IDPC: 1) se realizó una primera actividad de diálogo y escucha en conjunto con el Jardín Botánico y  el equipo 7 Entornos en el territorio priorizado Pueblo Viejo (Localidad de la Candelaria) donde se convocó a representantes de la JAC de La Concordia y el Observatorio Ciudadano de La Candelaria el 10 de marzo para conocer su relación con el territorio y socializar el proyecto Pueblo Viejo. En esta reunión se acordó seguir mapeando y socializando los avances jurídicos y técnicos al tiempo que buscar actores estratégicos que puedan contribuir en esta fase de reconocimiento y activación.                                                                                                                                     2) De otra parte, en el territorio priorizado de Las Cruces (Localidad Santa Fe) se coordinó la convocatoria para dos escenarios de activación en conjunto con 7 entornos y la estrategia de participación: 1 Mesa de Articulación institucional de Mercado de Las Cruces el 9 de marzo donde participó el colectivo Abya Yala dentro de un proceso de coordinación institucional que busca aunar esfuerzos y vincular a la ciudadanía en la activación del entorno, y una reunión de la Mesa de Articulación de Las Cruces convocada el 27 de marzo con la FUGA y donde confluyen actores  institucionales, la Junta de Acción Comunal y organizaciones locales)</t>
  </si>
  <si>
    <t>Articulación con otras entidades y con equipos del IDPC es vital para gestar y dar sostenibilidad a estos procesos.</t>
  </si>
  <si>
    <r>
      <rPr>
        <sz val="11"/>
        <color theme="1"/>
        <rFont val="Calibri"/>
      </rPr>
      <t>Para el segundo trimestre se dio a continuidad y profundidad a los siguientes procesos colaborativos de forma articulada con el proyecto 7 entornos y otros equipos del IDPC:
1</t>
    </r>
    <r>
      <rPr>
        <u/>
        <sz val="11"/>
        <color theme="1"/>
        <rFont val="Calibri"/>
      </rPr>
      <t>. El proceso de  reconocimiento y activación entorno al proyecto Parque Pueblo Viejo,</t>
    </r>
    <r>
      <rPr>
        <sz val="11"/>
        <color theme="1"/>
        <rFont val="Calibri"/>
      </rPr>
      <t xml:space="preserve"> espacio ubicado entre los barrios La Concordia y Las Aguas en La Candelaria: Se socializó la propuesta del proyecto en el Consejo Local de Riego y Cambio Climático (abril 7,  4 participantes ciudadanía), la Comisión Local Ambiental La Candelaria (abril 4- 11 participantes, mayo 13- 3 participantes). Diálogos con la grupos ciudadanos interesados (mayo 12 -4 participantes, mayo 19- 2 participantes);  El 26 de mayo se realizó un recorrido de reconocimiento contando con 10 participantes de la ciudadanía. El 21 de junio se realizó un taller de memoria y reflexión histórica en la Plaza de la Concordia que contó con  11 participantes de la ciudadanía. (Total trimestral: 7 actividades, 45 participantes).
2.</t>
    </r>
    <r>
      <rPr>
        <u/>
        <sz val="11"/>
        <color theme="1"/>
        <rFont val="Calibri"/>
      </rPr>
      <t xml:space="preserve">  En el territorio priorizado Barrio Las Cruces.  De a</t>
    </r>
    <r>
      <rPr>
        <sz val="11"/>
        <color theme="1"/>
        <rFont val="Calibri"/>
      </rPr>
      <t xml:space="preserve">bril 12 al 15 se realizó el taller de Dinámicas Humanas con la Universidad de los Andes e integrantes de la comunidad de este barrio (28 participantes); Se acompañó la mesa de articulación de Las Cruces ( mayo 7- 9 participantes, mayo 22-4 participantes,  junio 19-3 participantes);  Se ha trabajado en un proceso de articulación con la Universidad Minuto de Dios sede San Camilo (mayo 13-4 participantes, junio 23 -4 participantes)  Adicionalmente se ha apoyado  y participado dentro todo  de articulación del proyecto 7 entornos del IDPC y el proyecto Barrios Vitales de la Secretaría de la Movilidad (ver reporte ámbitos  7 entornos).(Total 6 actividades 52 participantes).
</t>
    </r>
    <r>
      <rPr>
        <u/>
        <sz val="11"/>
        <color theme="1"/>
        <rFont val="Calibri"/>
      </rPr>
      <t>3. Ruta Agroecológica en el Centro Histórico.</t>
    </r>
    <r>
      <rPr>
        <sz val="11"/>
        <color theme="1"/>
        <rFont val="Calibri"/>
      </rPr>
      <t xml:space="preserve"> Dentro de una alianza interinstitucional que gira entorno  al proyecto de Rutas del Jardín Botánico de Bogotá, y en articulación con el Museo de Bogotá y proyecto 7 entornos, se ha apoyado el proceso de consolidación y concertación de la ruta agroecológica del Centro Histórico. Esto ha incluido el acompañamiento a tres acciones con otros equipos del IDPC: el 28 de mayo donde se acompañó un recorrido por Museo de Bogotá y Hotel Botánico, el 11 de junio donde el Museo de Bogotá representó al IDPC en su articulación con otros Museos;  y el 24 de junio   donde se hizo el segundo proceso de concertación de la ruta. En total se cuentan 3 actividades y  8 participantes no institucionales.  3 procesos colaborativos(16 actividades)</t>
    </r>
  </si>
  <si>
    <t>Es importante recalibrar el número de actividades que se puedan desarrollar dentro de procesos colaborativos en gestación. Este tema toma más relevancia en casos como el del PEMP del Centro Histórico que se encuentra en una etapa de transición que implica posicionamiento y experimentación.</t>
  </si>
  <si>
    <t>Proceso Declaratoria  de Sumapaz como Patrimonio de la Humanidad por la Unesco</t>
  </si>
  <si>
    <t>Espacios de socialización y  divulgación del proceso de declaratoria</t>
  </si>
  <si>
    <t>Subdirección de Divulgación y Apropiación del Patrimonio  otros equipos de la  Subdirección de Gestión Territorial del Patrimonio</t>
  </si>
  <si>
    <t>Instancias de participación locales como el CPL CLIP Y CLACP , organizaciones sociales, y cultural y ambientales  indígenas  y campesinas, Alcaldía Local de Sumapaz, Secretaría de Planeación Distrital, IDPAC, RAPE, PDET;  gobiernos municipales de la región del Sumapaz.</t>
  </si>
  <si>
    <t>Identificación preliminar de las manifestaciones del Patrimonio Cultural Inmaterial-PCI del Sumapaz a tráves de acciones de participación.</t>
  </si>
  <si>
    <t>Espacios de socialización y divulgacion del proceso de declaratoria de Sumapaz como Patrimonio de la Humanidad por la Unesco. Talleres y espacios participativos para la valoración, identificación y documentación del PCI.</t>
  </si>
  <si>
    <t>Durante el primer trimestre se avanzó en las siguientes acciones:                                                                                                                                                                                     a. Febrero 19: Reunión virtual con integrantes de Corposumavida para la socialización del proyecto, en la cual también se propuso la realización del Foro de vidas campesinas, ordenamiento y cultura del agua como espacio para la reflexión de la cultura campesina sumapaceña. Se concertaron algunos delegados para la preparación del foro por parte de Corposumavida.
Participantes: 15
b. Marzo 5: Reunión virtual 1 con delegados de Corposumavida para la preparación del Foro de vidas campesinas, ordenamiento y cultura del agua, en la que se acordaron los puntos claves que debían ser abordados por el foro. El IDPC se comprometió, con ayuda de los delegados, en la realización de 2 reuniones amplias preparatorias del evento en las que se invitara a representantes de la comunidad, con el fin de concertar metas, objetivos y alcances del Foro.
Participantes: 8
c. Reunión presencial cartografía de sitios sagrados en Sumapaz en articulación con RAP-E y PNUD en Fusa, en la que participaron delegados de organizaciones campesinas y comunidades indígenas de la Provincia del Sumapaz, que tuvo como objetivo la identificación de lugares de importancia cultural en relación al tema patrimonial. 
Participantes: 17                                                                                                                                                                                                                                                                                   d. Marzo 18: Mesa sectorial de Cultura. Cada entidad presentó las proyecciones previstas para el 2021 y se avanzó en la construcción de ruta de trabajo y. matriz para consolidar la oferta sectorial. 
Participantes: 7 personas.</t>
  </si>
  <si>
    <t>Fortalecer la comunicación con la comunidad para la programación de reuniones de carácter presencial.
Se hace necesario contactar a personas de otras instituciones para la articulación de las convocatorias.</t>
  </si>
  <si>
    <t>Sumapaz 
1.	Espacios de socialización y divulgación dirigido a comunidad del Sumapaz
a) Abril 22: Conversatorio: Campesinos paramunos: ordenamiento social y configuración regional del Sumapaz Conversatorio moderado por Catalina García en el que se abordó el tema de ordenamiento propio, gobernanza y rol de la comunidad dentro de la configuración del territorio sumapaceño. Invitados: Carlos Duarte y Alfredo Díaz Asistentes: comunidad del Sumapaz y actores interesados. Número de asistentes: 56 
b). Junio 27: Reunión con la Junta Directiva del Sindicato Agrario en San Juan de Sumapaz para socializar la ruta y el alcance del Proyecto este año. 
Número de Asistentes: 14
2.	 Espacios de socialización y divulgación en el marco de las instancias Locales de Sumapaz
a). Mayo 27: Primer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26 
b)   Junio 17: Segundo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14
Nota: Se consolida por tipo de actores a los que va dirigido el proceso de divulgación de Declaratoria.  Se ajusta el número de reporte atendiendo la naturaleza de cada actividad del reporte del área de 4 a 2 procesos.</t>
  </si>
  <si>
    <t xml:space="preserve">* En cuento a lo metodológico, dadas las condiciones de conectividad del Sumapaz, se planteó una estrategia híbrida para llevar a cabo las reuniones con la comunidad. Así mismo, se resalta la importancia de generar metodologías participativas flexibles que puedan ser adaptadas según la dinámica de la reunión, espacialmente de las reuniones virtuales.
* La participación de las mujeres sumapaceñas es fundamental en el proceso de identificación del PCI del Sumapaz. Las mujeres han sido personajes clave en la historia de las luchas por la defensa de la tierra y el territorio desde principios del siglo XX hasta hoy. La noción de patrimonio se manifiesta desde la experiencia cotidiana, en las prácticas de aprendizaje, construcción de conocimientos y prácticas de cuidado de la vida.
* Los conversatorios se constituyen en escenarios para poner en común perspectivas, visiones, memorias sobre el territorio. Se planteó que la identidad cultural más representativa esta dada por la historia de organización social y política. Se propuso la noción geográfica de "el gran macizo Sumapaz" como elemento comprensivo de las territorialidades socialmente construidas en torno a las cuencas hidrográficas así como los derechos culturales del campesinado y las identidades propias del campesinado de alta montaña/campesinos paramunos.
* Las instancias de articulación en lo local permiten compartir agendas y sumar esfuerzos interinstitucionales para ganar articulación en el territorio, trabajando como Distrito y no solo como entidades diferenciadas. </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</si>
  <si>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</si>
  <si>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</si>
  <si>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</si>
  <si>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Recorridos de Apropiación del Patrimonio</t>
  </si>
  <si>
    <t xml:space="preserve">Instancias de participación locales como el CPL CLIP Y CLACP , Mesa de Patrimonio Usmeka, organizaciones sociales, y culturales y ambientales  indígenas  y campesinas en el Borde Sur, Alcaldías Local  y JAL de Usme, IDPAC,  IDT, ICANH,Universidades, </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</si>
  <si>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</si>
  <si>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Encuentros, festival del patrimonio, recorridos y visitas  territoriales para la visibilización y apropiación social e institucional de la integralidad de los patrimonios</t>
  </si>
  <si>
    <t xml:space="preserve">Durante el primer trimestre se avanzó en las siguientes acciones:                                                                                                                                                                                          1) 29 de enero: reunión entre entidades del sector ambiental donde participaron 8 personas en representación de: la Empresa de Acueducto Alcantarillado de Bogotá, la Secretaría Distrital de Ambiente y el Instituto Distrital de Patrimonio Cultural. Esta reunión tuvo como eje central los corredores de restauración de las cuatro quebradas de la Hacienda el Carmen, donde las entidades se comprometieron a participar del proyecto de Parque Arqueológico y a estar al tanto del proceso licitatorio que adelanta el IDPC. 
2)  12 de marzo:  encuentro para continuar con el proceso de armonización cultural. Este contó con el acompañamiento de: Gualcalá Alava en representación de la comunidad muisca, la Mesa de Patrimonio de Usme, el Instituto Distrital de Turismo, el Centro de Memoria Paz y Reconciliación, RAPE Región Central y el Programa de Naciones Unidas para el Desarrollo -PNUD. Durante la jornada se presentaron los avances desarrollados por el IDPC durante la vigencia 2020 en el marco del proyecto de Parque Arqueológico y del Patrimonio Cultural y se acordó la instalación de una mesa de trabajo interinstitucional y comunitaria con el objetivo de articular esfuerzos y acciones.
3) 27 de febrero: Se realizó el recorrido de interpretación del patrimonio denominado "Origen y retorno" que tuvo como punto de inicio el Parque Ecológico Cantarrana y punto de finalización la AAP Hacienda El Carmen. Este recorrido se realiza en articulación con la Mesa de Patrimonio Ancestral, Cultural y Ambiental de Usme, el cual contó con la participación de 35 personas de la comunidad inscritos mediante formulario electrónico y tuvo como eje articulador la cuenca del río Tunjuelo y la importancia del área arqueológica protegida dentro de la Estructura Ecológica Principal de Bogotá.
4) 23 de marzo: Se participó en la Comisión Ambiental Local donde se se presentó la propuesta del Parque Arqueológico y del Patrimonio Cultural de Usme invitando a realizar un recorrido por esta área protegida. Este espacio contó con la participación de 27 personas entre instituciones y comunidad.
5) 27 de marzo de 2021: Se realizó el recorrido "Saberes Ancestrales del Agua" en el área arqueológica protegida de la Hacienda El Carmen; actividad planeada en articulación con la Comisión Ambiental Local de Usme para la celebración del día del agua". El recorrido se desarrolló con un total de 44 participantes incluyendo 18 niños, niñas, adolescentes y jóvenes vinculados a la Fundación Red del Agua de la localidad de Usme, y 26 adultos principalmente actores institucionales y comunitarios que participan de la Comisión Ambiental Local. El recorrido permitió dar a conocer los antecedentes del área arqueológica, su importancia ecológica, histórica y cultural, así como la interpretación e intercambio de saberes alrededor del agua, principalmente asociado a las cuatro quebradas que configuran el sitio arqueológico de la Hacienda El Carmen. </t>
  </si>
  <si>
    <t xml:space="preserve">La activación de estos espacios afianza la convicción de la comunidad en cuanto a sus expectativas del AAP de la Hacienda El Carmen como futuro parque arqueológico y del patrimonio cultural.
</t>
  </si>
  <si>
    <r>
      <rPr>
        <sz val="11"/>
        <color theme="1"/>
        <rFont val="Calibri"/>
      </rPr>
      <t xml:space="preserve">
1. </t>
    </r>
    <r>
      <rPr>
        <u/>
        <sz val="11"/>
        <color theme="1"/>
        <rFont val="Calibri"/>
      </rPr>
      <t xml:space="preserve">Mesa Gestora Comunitaria
</t>
    </r>
    <r>
      <rPr>
        <sz val="11"/>
        <color theme="1"/>
        <rFont val="Calibri"/>
      </rPr>
      <t xml:space="preserve">*14 de abril de 2021. Se instaló la Mesa Gestora Comunitaria como espacio integrado a la ruta de participación comunitaria generado desde el Instituto Distrital de Patrimonio Cultural para el proyecto Parque Arqueológico y del Patrimonio Cultural. Durante este primer espacio se contó con la asistencia de 48 personas de las cuales 10 corresponden a integrantes del equipo del Instituto Distrital de Patrimonio Cultural -IDPC- y 38 de la comunidad.  Para este primer encuentro se dio a conocer el equipo de trabajo actual desde el IDPC, los objetivos del espacio para la implicación de los diferentes actores, organizaciones, colectivos, y personas interesadas en el proyecto, las expectativas de trabajo para la vigencia 2020 -2024, haciendo un recuento breve histórico – social del proceso de movilización ciudadana e importancia del sitio arqueológico desde las diferentes miradas académicas, institucionales. En este primer espacio se solucionaron las dudas de los asistentes sobre los diferentes componentes del proyecto y su marco normativo. 
*11 de junio. Se llevó a cabo la segunda Mesa Gestora Comunitaria con la participación de 38 personas de las cuales 9 se integran al equipo institucional del Instituto Distrital de Patrimonio Cultural , donde se socializaron los compromisos adquiridos en la primera sesión incluyendo los documentos compartidos y solicitados por la comunidad como: la resolución de declaratoria del área arqueológica protegida, los videos de grabación  de la primera Mesa y las respuestas a las preguntas generadas durante esa primera jornada. De igual manera se abordaron los temas de la agenda actual del proyecto como son: el proceso de traspaso de predios, la caracterización de actores que se están integrando a este espacio de participación y el proceso de licitación y consultoría para la actualización del Plan de Manejo Arqueológico de El Carmen. Allí se recogieron de nuevo las dudas de la comunidad asociadas a estos temas abordados. 
Participantes: 48
*30 de junio: Se llevó a cabo la tercera sesión de la Mesa Gestora Comunitaria, donde se inicia con la exposición de algunos de los aportes comunitarios del taller de cartografías integrado al recorrido por el área arqueológica protegida de Usme del 26 de junio. A partir de la socialización de uno de los mapas realizados por integrantes de la comunidad se permitió un diálogo abierto con los asistentes a esta sesión de la mesa gestora, integrando visiones de personas que se reconocen como parte del pueblo muisca y población campesina. Esta última, del borde urbano rural a la que se integra el proyecto de Parque Arqueológico. En esta jornada se logra la participación de 50 personas conectadas en reunión virtual , con un registro de asistencia de 39 personas tanto habitantes locales, como de comunidad indígena e institución
2. </t>
    </r>
    <r>
      <rPr>
        <u/>
        <sz val="7"/>
        <color theme="1"/>
        <rFont val="Calibri"/>
      </rPr>
      <t>Mesa de Patrimonio Usmeka</t>
    </r>
    <r>
      <rPr>
        <sz val="11"/>
        <color theme="1"/>
        <rFont val="Calibri"/>
      </rPr>
      <t xml:space="preserve">
*22 abril de 2021, en alianza con la Mesa de Patrimonio Usmeka y el Grupo de Investigación del Patrimonio -GIPA- se acompañó la exposición “El Retorno de los Ancestros” en el Centro Comercial AltaVista. El evento constituyó la acción pedagógica del mes de abril, teniendo en cuenta las dificultades para desarrollar un ejercicio de convocatoria amplia para un recorrido durante el segundo pico de la pandemia.  A través de esta actividad se dieron a conocer los contenidos arqueológicos hallados en el Área Arqueológica Protegida El Carmen, así mismo, se recopilaron aportes de las y los visitantes a la exposición a través de la instalación de un tablero de opiniones y un buzón de sugerencias como estrategia para la participación abierta de la ciudadanía. Se registraron más de 150 opiniones, en donde se destacan temas relacionados con la arqueología, la historia local, el contacto con la naturaleza y los espacios de educación y recreación. Dada la buena recepción del ejercicio, se decidió continuar con la instalación del tablero y del buzón en otros espacios públicos. 
Participantes: 150
*30 de abril, se llevó a cabo reunión con el colectivo “Mesa de Patrimonio Usmeka” para la articulación de actividades de gestión social y comunitaria del área arqueológica protegida de Usme; allí se ratificaron las condiciones para el desarrollo conjunto de un boletín informativo sobre el proyecto Parque Arqueológico y del Patrimonio Cultural;  en su escritura, diseño y aspectos logísticos. De igual manera se hicieron acuerdos para el control de personas, protocolos de ingreso y roles en la convocatoria para el desarrollo de recorridos conjuntos entre institución y el colectivo.  Esta reunión contó con la participación de 8 personas, 4 del equipo de trabajo del Instituto Distrital de Patrimonio Cultural y 4 integrantes de la Mesa de Patrimonio Usmeka. 
Participantes: 4
23 de mayo: Se llevó a cabo una jornada pedagógica y campaña de socialización del proyecto “Parque Arqueológico y del Patrimonio Cultural” en el Centro Comercial AltaVista. Allí se realizaron diferentes actividades, entre las que destacan la presentación musical del grupo “Tropa Sikuri de Usme”, la entrega del kit “Mi Casa Usmeka” con niños y niñas visitantes del centro comercial AltaVista, así como la entrega de fanzines sobre la historia de “Guecha” como parte del material pedagógico facilitado por el Grupo de Investigación del Patrimonio de la Universidad Nacional (GIPA) y la Mesa de Patrimonio Usmeka. 
En esta actividad se recopiló una base de datos de 23 personas de la comunidad y varios mensajes dejados en las zonas de intervención abierta (muro y buzón). Los aportes dejados por la ciudadanía para el proyecto abarcan temas relacionados al cuidado y preservación de la naturaleza, la exposición de la historia de la localidad, que en el parque arqueológico pueda encontrarse un lugar para la educación e investigación de población tanto rural como urbana, que se ejemplifique cómo era la vida de las comunidades que habitaron el lugar, así como la exposición de las piezas arqueológicas.  
Participantes: 23
</t>
    </r>
    <r>
      <rPr>
        <u/>
        <sz val="11"/>
        <color theme="1"/>
        <rFont val="Calibri"/>
      </rPr>
      <t xml:space="preserve">
3. Instancias de participación y otros espacios ciudadanos
</t>
    </r>
    <r>
      <rPr>
        <sz val="11"/>
        <color theme="1"/>
        <rFont val="Calibri"/>
      </rPr>
      <t>28 de mayo. Se lleva a cabo la CLIP en la que se aprueba el Plan de Acción y se trabaja sobre la política de participación incidente y fortalecimiento de instancias de articulación. 
Participan: 28 personas. 
*26 de junio. Mediante convocatoria abierta realizada por el Instituto Distrital d+T11e Patrimonio Cultural, se logra la participación de 74 personas en el recorrido de “Reconocimiento Participativo del Área Arqueológica Protegida de Usme”, enmarcado en la ruta de participación comunitaria para el proyecto de Parque Arqueológico y del Patrimonio Cultural. En este recorrido se recopilaron mediante mapas previamente diseñados del sitio arqueológico, los aportes de la comunidad donde se plasmaron las experiencias y visiones que se esperan tener en este lugar como Parque Arqueológico.
Nota: se asocian las actividades atendiendo la naturaleza  de los participantes o tipo de instancia de participación. Se ajusta del reporte del área de 9  a 3 acciones de dialogo con la ciudadanía.-</t>
    </r>
  </si>
  <si>
    <t xml:space="preserve">Es un acierto en los procesos de apropiación social del patrimonio y la gestión cultural  afianzar el desarrollo de acciones pedagógicas, de divulgación y conocimiento colectivo del área arqueológica protegida de Usme, que se integren a la implementación de estrategias de recolección de aportes comunitarios como el buzón Usmeka y la cartelera mural, de manera que estos se alineen a las realidades y posibilidades para la gestión de este sitio arqueológico. 
El mecanismo de confluencia y canalización de la participación social a través de la Mesa Gestora del Parque facilita la interlocución y el manejo ordenado de los temas ya gendas sobre los componentes estructurantes del parque. 
Es evidente el posicionamiento del proyecto y la receptividad y valor que le otorgan los diversos actores locales que defienden el patrimonio natural y cultural, ancestral de la región. </t>
  </si>
  <si>
    <t xml:space="preserve">Ejercicios de sensibilización y encuentros locales con  colectivos ciudadanos </t>
  </si>
  <si>
    <t>Equipo de Apropiación Social del Patrimonio</t>
  </si>
  <si>
    <t xml:space="preserve">Equipo Enfoque diferencial
</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</si>
  <si>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</si>
  <si>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Articulación con Consejo de Cultura de Sectores Sociales</t>
  </si>
  <si>
    <t>Colectivos ciudadanos interesados</t>
  </si>
  <si>
    <t>Reconocimiento y valoración del patrimonio cultural en la apropiación urbana de colectivos ciudadanos</t>
  </si>
  <si>
    <t>Ejercicios y  procesos de colaboración e innovación para la apropiación del patrimonio cultural</t>
  </si>
  <si>
    <t>Durante el primer trimestre se avanzó en las siguientes acciones:                                                                                                                                                                                 1. Encuentro Taller Cuadrilla Manos a la Obra y a la memoria – Localidad Bosa: desarrollo de un taller con Ciudadanos de la Localidad de Bosa en el marco del laboratorio Manos a la obra y a la memoria. El taller tuvo como objetivo  sensibilizar en los patrimonios y memorias de los ciudadanos participantes partiendo de objetos personales de su entorno. Preguntas clave ¿Cómo se relaciona ese patrimonio con su patrimonio local? ¿Por qué es importante ese objeto? ¿Ese objetivo habla de grupos de personas más amplios?.  18 de marzo de 2021, en la Casa de Participación.</t>
  </si>
  <si>
    <t>Recorridos: 
Inicio del proceso de construcción participativa con Archivos del Búho, una comunidad de estudiantes de la Universidad Nacional de Colombia, para ello se llevó a cabo una reunión el día 11 de junio en la cual se presentó de manera general la idea de realizar una construcción colaborativa y participativa que active los archivos en clave de Recorrido. Participaron allí dos integrantes del colectivo Paola Rodríguez  y  Rodrigo Torrejano. El encuentro fue positivo en el sentido en que se mostró interés en realizar el acercamiento para poder desarrollar el proceso y así a través de este continuar con actividades a modo de laboratorio que incluya colectividades como Paisajes de la protesta, grupo de estudiantes preocupados por el archivo de violación de DDHH a estudiantes en el marco del Paro Nacional.                                                                                                                                                                                                                                                                                                 2- Se avanza en el fortalecimiento de la ruta metodológica con el objetivo de promover la apropiación social del patrimonio, a través de la interacción y el reconocimiento del patrimonio cultural material, inmaterial y natural de Bogotá. En ese sentido se convoca al  RECORRIDO «LA FLOR DE LA MONTAÑA» Se invita a la ciudadanía a descubrir las particularidades de la plaza fundacional de Suba. Más allá de su estructura física se hizo énfasis en la necesidad de caminarla y poner a disposición todos los sentidos para descubrir aquello que hace única a la plaza fundacional de Suba.
Día: viernes 2 de abril+T12</t>
  </si>
  <si>
    <t xml:space="preserve">Es importante la presentación de lo metodológico a partir de un ejercicio práctico, para que de esta manera sea socializado con la comunidad de estudiantes y así concertar las ideas, tiempos, y actividades planteadas. </t>
  </si>
  <si>
    <t>Proceso declaratoria Festival del Sol y la Luna del pueblo Muisca de Bosa</t>
  </si>
  <si>
    <t>Enfoque diferencial</t>
  </si>
  <si>
    <t>Sector cultura, sector gobierno (seguimiento acuerdos consulta previa y espacios de concertación)
Cabildo Muisca de Bosa</t>
  </si>
  <si>
    <t xml:space="preserve">Continuar el proceso de declaratoria del Festival del Sol y la Luna del pueblo Muisca de Bosa como patrimonio cultural inmaterial del ámbito distrital a partir de un proceso de concertación,  reflexión y trabajo conjunto. </t>
  </si>
  <si>
    <t>Proceso de concertación y reflexión, mesas de trabajo conjunto con el cabildo muisca de Bosa.</t>
  </si>
  <si>
    <t xml:space="preserve">Durante el primer trimestre se avanzó en las siguientes acciones:                                                                                                                                                                                   1. Se gestionó y lideró una reunión virtual de balance del proceso adelantado durante la vigencia anterior así como el inicio del proceso de proyección y concertación de acciones para la vigencia 2021, fue realizada el 9 de febrero de 2021. Este espacio se desarrolló con integrantes del equipo de trabajo del Cabildo Muisca de Bosa conformado para apoyar el proceso de declaratoria del festival del sol y la luna y la gobernadora tradicional de esta comunidad. </t>
  </si>
  <si>
    <t>1.	Mesa de trabajo abril  preparatorias ante el Consejo Distrital de Patrimonio:
Abril: Dos  (2) sesiones en el mes de abril: se instaló la mesa de trabajo conjunto entre el IDPC y el Cabildo Muisca de Bosa con miras a culminar el documento de postulación y preparar la presentación ante el Consejo Distrital de Patrimonio Cultural. Se sostuvo la reunión de instalación y una reunión posterior (16 y 30 de abril). 
2.	Mesa de trabajo mayo  preparatorias ante el Consejo Distrital de Patrimonio:
Mayo: Dos (2)  sesiones de trabajo en el marco de la mesa de trabajo conjunto entre el IDPC y el Cabildo Muisca de Bosa, instalada en el mes de abril, con miras a culminar el documento de postulación y preparar la presentación ante el CDPC (04 y 21 de mayo). 
3.	Mesa de trabajo  junio  preparatorias ante el Consejo Distrital de Patrimonio:
Junio se realizaron dos (2)sesiones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
4 y 5.   Mesas de trabajo Comunicaciones  Cabildo Muisca de Bosa 
Junio, se realizaron cuatro (4)sesiones de trabajo en el marco de la mesa de trabajo conjunto entre el IDPC y el Cabildo Muisca de Bosa, instalada en el mes de abril, con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Nota: Se consolida por el contenido de las mesas de trabajo-  Se ajusta el número de reporte atendiendo la naturaleza y avance mensual de cada actividad del reporte del área de 8  a 5 acciones.</t>
  </si>
  <si>
    <t xml:space="preserve">Tener en cuenta para la postulación, los tiempos en los que el Cabildo de Bosa socializa y valida estos contenidos con la comunidad que representa. Igualmente, se hace necesario contar con el tiempo suficiente para trabajar los elementos audiovisuales complementarios a la postulación. Sobre todo en lo referente a la socialización de estos contenidos al interior del cabildo y los ajusten que puedan ir a lugar. </t>
  </si>
  <si>
    <t>Proceso declaratoria metodología de creación colectiva del Teatro La Candelaria</t>
  </si>
  <si>
    <t xml:space="preserve">Continuar el proceso de declaratoria de la metodología de creación colectiva del Teatro La Candelaria como patrimonio cultural inmaterial del ámbito distrital a partir de procesos de participación y reflexión colectiva. </t>
  </si>
  <si>
    <t xml:space="preserve">Reuniones, mesas de trabajo, espacios de discusión y reflexión. </t>
  </si>
  <si>
    <t>Durante el primer trimestre se avanzó en las siguientes acciones:                                                                                                                                                                                   Se realizaron tres (3) reuniones virtuales con el fin de cerrar el convenio que se desarrolló con el grupo y avanzar en la planeación de actividades 2021. Además, se discutió el avance en el documento de postulación a la Lista Representativa de patrimonio cultural inmaterial del ámbito Distrital- LRPCID.
- 27 de enero de 2021: Comité técnico para cierre del Convenio 704 de 2020 y planeación de acompañamiento y asesoría 2021.
- 03 de febrero de 2021: Discusión sobre los avances del documento de postulación presentado por el grupo de Teatro La Candelaria.
- 10 de febrero de 2021: Reunión de entrega de los productos realizados por el grupo en el convenio 658 de 2020 y balance del proceso.</t>
  </si>
  <si>
    <t>Es necesario ajustar el documento de postulación y darle continuidad a las reuniones periódicas con el grupo para mantener la sinergia que se viene consolidando con el equipo del IDPC.</t>
  </si>
  <si>
    <t xml:space="preserve">
Durante el segundo trimestre se avanzó en las siguientes acciones:
1.	Acciones Mayo
En el mes de mayo, se llevaron a cabo dos  (2) sesiones de trabajo con integrantes del Teatro la Candelaria con miras a retomar al trabajo sobre el documento de caracterización de la Creación Colectiva como Patrimonio Cultural Inmaterial de la ciudad (3 y 19 de mayo).  
2.	Acciones Junio
Junio se continuó con el proceso de acompañamiento técnico y trabajo conjunto con el grupo del Teatro La Candelaria, desarrollándose dos( 2)  sesiones de trabajo con integrantes del Teatro la Candelaria (10 y 23 de junio).
Nota: Se consolida por avance mensual  de cada actividad del reporte del área de 4  a 2 acciones-</t>
  </si>
  <si>
    <t>Es necesario garantizar una participación cada vez más amplia en el proceso como una forma de validar las conclusiones y resultados que puedan salir de los ejercicios para el fortalecimiento de la postulación de la CREACIÓN COLECTIVA. Igualmente, es necesario mantener la continuidad de las reuniones/talleres para no perder la constancia del trabajo desarrollado hasta ahora.</t>
  </si>
  <si>
    <t>Proceso de participación en torno a la plaza de mercado Samper Mendoza</t>
  </si>
  <si>
    <t xml:space="preserve">Mesa de consejeros locales de Patrimonio Cultural </t>
  </si>
  <si>
    <t>IPES</t>
  </si>
  <si>
    <t xml:space="preserve">Continuar el  acompañamiento al proceso participativo en torno a la plaza de mercado Samper Mendoza y su reconocimiento como patrimonio cultural inmaterial de la ciudad. </t>
  </si>
  <si>
    <t>Durante el primer trimestre se avanzó en las siguientes acciones:                                                                                  Se realizaron tres reuniones presenciales de trabajo con el fin de reanudar el proceso participativo para la postulación de manifestaciones culturales asociadas a la plaza de mercado Samper Mendoza susceptibles a ser incluidas en la LRPCI de ámbito distrital, y construcción del plan de trabajo de la mesa de articulación social Samper Mendoza. Dichos encuentros se llevaron a cabo en el marco de la mesa de trabajo conformada para tal fin, integrada por representantes de los vivanderos y tamaleros, de colectivos culturales y artísticos de Los Mártires, el consejero de patrimonio de la localidad y representantes de la institucionalidad relacionada con la plaza (IPES, IDPC, CMPR, entre otras). Se realizaron en las siguientes fechas: 
- 4 de febrero de 2021
- 16 de marzo de 2021
- 30 de marzo de 2021</t>
  </si>
  <si>
    <t xml:space="preserve">Continuar con las  sinergias  y acciones consensuadas para la apropiación  social del proceso de identificación, reflexión e investigación de las manifestaciones culturales presentes en la plaza de mercado </t>
  </si>
  <si>
    <t xml:space="preserve">Durante el segundo trimestre se realizaron las siguientes actividades que incluyeron a la ciudadanía y a grupos comunitarios y sociales:
En el mes de abril, las actividades que incluyeron la realización de un recorrido por la plaza con el fin de ampliar la participación de los diferentes actores en las acciones propuestas por la Mesa de trabajo alrededor de una postulación que busca salvaguardar los saberes y prácticas tradicionales de la Plaza Samper Mendoza. 
En el mes de mayo se realizaron cuatro reuniones, tanto virtuales como presenciales en el marco de la mesa de trabajo conformada previamente. Estos encuentros se adelantaron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En el mes de junio, se realizó una jornada de sensibilización y recorrido nocturno en la plaza Samper Mendoza, con el fin de activar la noción de patrimonio entre los comerciantes (el 10 de junio). </t>
  </si>
  <si>
    <t>Ampliar la participación social y comunitaria más allá de la Mesa de Trabajo que ya está conformada entre representantes de los actores de la plaza y actores institucionales. La inclusión de nuevos actores sociales y comunitarios que hacen parte de las dinámicas de la plaza permitirá fortalecer el ejercicio de reflexión sobre la salvaguardia del espacio cultural de la plaza y la postulación que se quiere realizar.</t>
  </si>
  <si>
    <t>Proceso declaratoria Palo del ahorcado</t>
  </si>
  <si>
    <t>Museo de Bogotá-museo de la ciudad autoconstruida</t>
  </si>
  <si>
    <t>Secretaría distrital de Ambiente</t>
  </si>
  <si>
    <t xml:space="preserve">Iniciar el proceso de declaratoria del palo del ahorcado y el paisaje cultural asociado como patrimonio cultural del ámbito distrital a partir de procesos de participación y reflexión colectiva. </t>
  </si>
  <si>
    <t>Durante el primer trimestre se avanzó en las siguientes acciones:                                                                            Se llevó a cabo una reunión presencial con la comunidad el día 30 de marzo de 2021, en el marco de la cual se estableció la necesidad de coordinar cronogramas de actividades entre los diferentes actores involucrados y retomar los talleres mensuales con el IDPC para fortalecer el proceso de declaratoria o inclusión en LRPCID que buscan las organizaciones del barrio Potosí frente al Palo del ahorcado.</t>
  </si>
  <si>
    <t>Continuar acompañando a la comunidad en el fortalecimiento y activación de las nociones de patrimonio, para definir con los actores involucrados las tutas de salvaguardia y protección del patrimonio cultural asociado al palo del ahorcado y la zona de cerro seco.</t>
  </si>
  <si>
    <t>1.	Mesa de Memoria, organizaciones sociales y otros actores.
Espacios de discusión y reflexión actividades que incluyeron a la ciudadanía y a grupos comunitarios y sociales:
En el mes de abril:
a)  Se preparó y desarrollo una (1)sesión de trabajo con la Mesa de Memoria de Ciudad Bolívar para presentar el proceso y ampliar la participación de actores sociales de la localidad. 
b) .Se desarrolló taller con las organizaciones sociales interesadas en el marco del cual se presentaron los resultados del taller de diciembre de 2020 y se amplió el mapa de actores a involucrar en el proceso. 
Por último en el mes de mayo 
c) Tres sesiones: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Nota: Se consolida por avance del proceso, del reporte del área de 5  a 1 acción.</t>
  </si>
  <si>
    <t>Acompañar de manera constante a la comunidad en el procesos de fortalecimiento y activación de las nociones de patrimonio permitirá no solamente la apropiación de cualquier proceso de salvaguardia del Pci que se quiera realizar, sino ganar confianza de la comunidad con el IDPC (algo fundamental para procesos futuros).</t>
  </si>
  <si>
    <t>Proceso declaratoria cultura de la bicicleta</t>
  </si>
  <si>
    <t>Secretaría de Movilidad, Secretaría de la Mujer, IDPAC, IDRD</t>
  </si>
  <si>
    <t xml:space="preserve">Iniciar el proceso de declaratoria de la cultura de la bicicleta como patrimonio cultural inmaterial del ámbito distrital a partir de procesos de participación y reflexión colectiva. </t>
  </si>
  <si>
    <t>Durante este primer trimestre no se programaron acciones para este ámbito, se tiene proyectadas para  ejecución durante el tercer trimestre.</t>
  </si>
  <si>
    <r>
      <rPr>
        <sz val="11"/>
        <color theme="1"/>
        <rFont val="Calibri"/>
      </rPr>
      <t xml:space="preserve">Durante este segundo trimestre no se desarrollaron acciones de participación en lo refente a este ámbito. Esto responde a las dinámicas propias de los procesos administrativos, las cuales han retrasado el cronograma de contratación e inicio del proceso participativo, así como a circunstancias asociadas con la pandemia que han impedido el desarrollo de las dos acciones programadas. </t>
    </r>
    <r>
      <rPr>
        <b/>
        <sz val="11"/>
        <color theme="1"/>
        <rFont val="Calibri"/>
      </rPr>
      <t xml:space="preserve">
</t>
    </r>
    <r>
      <rPr>
        <sz val="11"/>
        <color theme="1"/>
        <rFont val="Calibri"/>
      </rPr>
      <t xml:space="preserve">No obstante, en junio se desarrollaron acciones preparatorias para el desarrollo de dos talleres presenciales y uno virtual con líderes de colectivos de ciclistas (documento metodológico de taller), que tendrán lugar en los meses de julio y agosto.
</t>
    </r>
  </si>
  <si>
    <t>La articulación con diversos actores instituciones puede permitir en un futuro ampliar la participación comunitaria y generar mayores impactos frente a los objetivos iniciales propuestos alrededor de la Cultura de la Bicicleta.</t>
  </si>
  <si>
    <t>INVENTARIO DE PATRIMONIO CULTURAL</t>
  </si>
  <si>
    <t>Equipo declaratorias de Patrimonio Cultural Inmaterial, Equipo de participación ciudadana</t>
  </si>
  <si>
    <t>Subdirección de Intervención/Subdirección de Gestión Territorial</t>
  </si>
  <si>
    <t>SCRD, IDARTES, IPES, Archivo de Bogotá</t>
  </si>
  <si>
    <t xml:space="preserve">Desarrollar ejercicios  piloto de valoración,  identificación, documentación y registro del PCI de la ciudad </t>
  </si>
  <si>
    <t xml:space="preserve">talleres y espacios participativos para la valoración, identificación y documentación del PCI de la ciudad. </t>
  </si>
  <si>
    <t xml:space="preserve">Durante este primer trimestre no se programaron acciones para este ámbito, se tiene proyectadas para  ejecución durante el tercer trimestre. </t>
  </si>
  <si>
    <t xml:space="preserve">
1.	PILOTO METODOLOGIA DE INVENTARIO BOSA, SUBA, USME:
En el segundo trimestre se inició la implementación de los pilotos en campo de la metodología de inventario de PCI.  Se desarrollaron los siguientes espacios con participación comunitaria: 
Bosa: 
Etapa de concertación: 2 sesiones para conformar el Equipo local de inventario y concertar el plan de trabajo para el proceso de inventario en la localidad. 
Etapa de investigación: 2 sesiones con el propósito de avanzar en  la contextualización  del proceso de inventario
Suba
Etapa de concertación: 2 sesiones para conformar el Equipo local de inventario y concertar el plan de trabajo para el proceso de inventario en la localidad. 
Etapa de investigación: 2 sesiones con el propósito de avanzar en  la contextualización  del proceso de inventario
Usme: 
Etapa de concertación: 2 sesiones para conformar el Equipo local de inventario y concertar el plan de trabajo para el proceso de inventario en la localidad.  20 Bosa
30 Suba
31 Usme
Total: 81
Nota: Se consolida por avance del piloto de la metodología como ejercicio piloto de valoración y se asocia por localidades de cada actividad del reporte del área de 10 actividades   a 1  proceso-</t>
  </si>
  <si>
    <t xml:space="preserve">Es posible generar procesos en donde el incentivo  para la participación va mas allá de una compensación económica. Desde el proceso de Inventario de PCI hemos generado procesos amplios de dialógo en donde las personas encuentran sentido a continuar activas en el proceso, algunos elementos centrales para ello son: posibilidades de vincularse a un proceso de formación, coautoria en los productos de divulgación, generación de rutas de gestión y activación que permiten dar continuidad a las iniciativas de salvaguardia. </t>
  </si>
  <si>
    <t xml:space="preserve">
Fortalecimiento de las propuestas de activación, reconocimiento e investigación del patrimonio agenciadas por la ciudadanía, a través del programa Distrital de Estímulos y apoyos concertados . </t>
  </si>
  <si>
    <t>Equipo Patrimonio Cultural Inmaterial
Equipo de Enfoque Diferencial
Equipo de Participación
Equipo de Investigación</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</si>
  <si>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</si>
  <si>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 xml:space="preserve">
 Fortalecer y visibilizar las iniciativas, proyectos y procesos desarrollados por la ciudadanía activa y los agentes artísticos, culturales y patrimoniales en Bogotá.</t>
  </si>
  <si>
    <t xml:space="preserve">Convocatorias de fomento del IDPC en el marco del programa distrital de estímulos y apoyos concertados; propuestas de la ciudadanía ganadoras de estímulos para su fortalecimiento.        </t>
  </si>
  <si>
    <t>Durante el primer trimestre se avanzó en las siguientes acciones:                                                                                                                                                                                                    El 15 de febrero se dio apertura al Programa Distrital de Estímulos 2021. El IDPC, en correspondencia con la meta de Fomento, dio apertura a 8 convocatorias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ha realizado una estrategia de divulgación de las convocatorias para incentivar a la ciudadanía a postular sus propuestas en las Becas de Fomento IDPC 2021. La estrategia contiene piezas gráficas, videos, intervenciones en radio y difusión en redes sociales. 
El 23 de marzo, de acuerdo al cronograma general de Fomento, finalizó el periodo de inscripción de propuestas en la plataforma SICON, contando con una participación de 135 propuestas para 11 estímulos relacionados a 4 becas, así:
BECA DEBATES Y TENSIONES
Propuestas Inscritas: 23
BECA ESPACIOS DESAPARECIDOS
Propuestas Inscritas: 60
BECA PARA EL HACER APOYO A OFICIOS
Propuestas Inscritas: 16
BECA SECTORES SOCIALES
Propuestas Inscritas: 36
El 23 de marzo, de acuerdo al cronograma general de Fomento, finalizó el periodo de inscripción de propuestas en la plataforma SICON, contando con una masiva participación, relacionada a continuación: 
PREMIO FOTOGRAFÍA Propuestas Inscritas: 47 
PREMIO DIBUJATÓN Propuestas Inscritas: 125 
Los listados fueron publicados en la página https://sicon.scrd.gov.co/admin_SCRD_pv/pages/convocatorias/list.html</t>
  </si>
  <si>
    <t xml:space="preserve">Durante el mes de ABRIL de acuerdo al cronograma general de Fomento, se hizo la publicación de los listados definitivos de propuestas de la ciudadanía habilitadas y rechazadas en siete convocatorias, distribuidas así: 
BECA DEBATES Y TENSIONES 
Propuestas habilitadas: 18 
BECA ESPACIOS DESAPARECIDOS 
Propuestas habilitadas: 46 
BECA PARA EL HACER APOYO A OFICIOS 
Propuestas habilitadas: 12 
BECA SECTORES SOCIALES 
Propuestas habilitadas: 19 
BECA MUSEO CIUDAD AUTOCONSTRUIDA
Propuestas habilitadas: 7
PREMIO FOTOGRAFÍA 
Propuestas Habilitadas: 40 
PREMIO DIBUJATÓN Propuestas Habilitadas: 35 (se reportan en el ámbito 1) 
Los listados fueron publicados para revisión de la ciudadanía participante en la página https://sicon.scrd.gov.co/admin_SCRD_pv/pages/convocatorias/list.html 
Se llevó a cabo la revisión de perfiles de los inscritos en el Banco de Jurados y se realizó el comité técnico para la designación de jurados de las becas y los premios referidos para la evaluación de las propuestas ciudadanas habilitadas. 
Durante el mes de MAYO de acuerdo al cronograma general de Fomento, se otorgaron once (11) estímulos a once 11 propuestas de la ciudadanía, ganadoras en el marco de cuatro becas del portafolio IDPC 2021, así: 
BECA DEBATES Y TENSIONES - 2 estímulos otorgados a propuestas de la ciudadanía 
BECA ESPACIOS DESAPARECIDOS - 2 estímulos otorgados a propuestas de la ciudadanía
BECA PARA EL HACER APOYO A OFICIOS - 2 estímulos otorgados a propuestas de la ciudadanía
BECA SECTORES SOCIALES - 5 estímulos otorgados a propuestas de la ciudadanía
Las resoluciones de ganadores fueron publicadas para conocimiento público de las personas participantes en la página https://sicon.scrd.gov.co/admin_SCRD_pv/pages/convocatorias/list.html
Finalmente, en Mayo se adelantaron mesas de trabajo con los siguientes grupos étnicos para la formulación de la Beca de Pueblos étnicos que será publicada en el mes de junio para ejecutar 6 estímulos: Raizal, Palenque, Romm, Bakatá, Autoridades Indígenas. Sigue pendiente el diálogo con afros razón por la cual se decide abrir una beca exclusiva para ese pueblo en segundo semestre por fuera de beca étnica.
Durante el mes de JUNIO se realizó la publicación en la plataforma SICON de la resolución de ganadores de la BECA DE PROGRAMACION DEL MUSEO DE LA CIUDAD AUTOCONSTRUIDA, con UN (1) estímulo asociado. Así mismo, se culminó la evaluación de propuestas de la ciudadanía habilitadas en el premio de fotografía y se otorgaron 3 estímulos asociados a dicho premio mediante resolución de ganadores con fecha de 10 de junio de 2021.  Las resoluciones fueron publicadas en la página https://sicon.scrd.gov.co/admin_SCRD_pv/pages/convocatorias/list.html. 
Adicionalmente, el 5 de junio se realizó la jornada de Dibujatón con 30 participantes habilitados para la jornada. Los dibujos resultados de la jornada se encuentran en evaluación. por parte de los jurados asignados. La publicación de resolución de ganadores mediante la cual se otorgarán 3 estímulos se prevé para el 16 de julio. 
Finalmente, el 10 de junio de 2021 se dio apertura a la Beca para el fortalecimiento del patrimonio cultural de grupos étnicos en la ciudad de Bogotá, dirigida a 4 pueblos étnicos en el marco de las acciones concertadas del artículo 66. La beca busca otorgar y ejecutar 4 estímulos, uno para cada uno de los siguientes pueblos: Raizal, Palenque, Romm, Bakatá, Autoridades indígenas. 
El total de participantes en los procesos de fomento durante el segundo trimestre de 2021 son 67, distribuidos así:  37 integrantes de propuestas ganadoras de estímulos y 30 participantes en la jornada de Dibujatón. 
Como soporte de la gestión se adjuntan las resoluciones de ganadores referidas en el reporte, la resolución de apertura de la beca para el fortalecimiento de pueblos étnicos en Bogotá y los soportes de asistencia y fotográficos de la jornada de Dibujatón. </t>
  </si>
  <si>
    <t xml:space="preserve">Política Sectorial de Fomento / Programa Distrital de Apoyos Concertados y Programa Distrital de Estímulos
</t>
  </si>
  <si>
    <t>Propuestas ganadoras y en ejecución en el marco de los Programas Distritales de Apoyos Concertados y Estímulos, para el fortalecimiento de la participación ciudadana.</t>
  </si>
  <si>
    <t>Instancias de participación</t>
  </si>
  <si>
    <t>Durante el primer trimestre se avanzó en las siguientes acciones:                                                            Apertura al proceso de convocatoria. Las becas Proyectos Museográficos para Vivir Juntos y Beca Museo de la Ciudad Autoconstruida permanecen abiertas para inscripción de propuestas hasta el 5 de abril.</t>
  </si>
  <si>
    <t>La Beca Proyectos Museográficos para Vivir Juntos (Usme, Sumapaz, Bosa y Kennedy) contó con 24 propuestas inscritas, de las cuales fueron habilitadas 15. La Beca otorgó cuatro estímulos de $20.000.000 a cuatro de estas propuestas. De la localidad de Bosa el proyecto ganador fue Voces de la Tchupqua del Chiguasuque, que cuenta con 6 personas en su equipo principal; de Sumapaz el proyecto ganador fue Rescatando sabores y saberes sumapaceños, cuyo equipo principal cuenta con 4 integrantes; de Kennedy el proyecto ganador fue Apicápsula: Una experiencia pedagógica museográfica, con 5 integrantes en su equipo principal; por la localidad de Usme el proyecto ganador fue Jardín Comunitario Jaime Beltrán, homenaje a los ancestros y a la identidad campesina, cuyo equipo principal está compuesto por 5 personas.</t>
  </si>
  <si>
    <t>La participación en las propuestas fue menor en relación con 2020. Lo anterior se puede deber a que el monto que se adjudica es mucho menor y también que se trata de una convocatoria abierta para localidades específicas. Entre las lecciones está concentrar las labores de divulgación en los territorios específicos desde la apertura de las convocatorias</t>
  </si>
  <si>
    <t>Participación ciudadana en la activación social del Museo de la Ciudad Autoconstruida</t>
  </si>
  <si>
    <t>Aportes ciudadanos para la activación social del Museo de la Ciudad Autoconstruida</t>
  </si>
  <si>
    <t>Equipo de participación ciudadana IDPC, Grupo de Inventarios (Subdirección de Divulgación y Apropiación)</t>
  </si>
  <si>
    <t>Consejo Local de Arte, Cultura y Patrimonio de Ciudad Bolívar</t>
  </si>
  <si>
    <t>Mesas de otros sistemas de participación (Secretaría de Gobierno, independientes) organizaciones sociales y comunitarias/ agentes culturales</t>
  </si>
  <si>
    <t>Diálogos y proceso de co-creación de los contenidos para el Museo de la Ciudad Autoconstruida</t>
  </si>
  <si>
    <t>Mesa de trabajo, taller, ejercicios de colaboración e innovación</t>
  </si>
  <si>
    <t>Durante el primer trimestre se avanzó en las siguientes acciones:                                                                                                                                                                                  Activación social del Museo de la Ciudad Autoconstruida -MCA-: presentación del Museo y de la Beca de Programación IDPC del MCA ante el Comité Operativo Local de Juventud (presencial, 45 asistentes) y Consejo Local de Discapacidad (virtual, 21 asistentes). Se realizó el 12avo encuentro de la Mesa Local de Memoria para dialogar sobre iniciativas de educación en la localidad que sirvan como insumos para el programa educativo del MCA. Se realizó el 13avo encuentro de la Mesa Local de Memoria para dialogar sobre el desarrollo de contenidos museográficos En esta sesión se presentaron adelantos del piloto en torno al Paro de 1993 y las recomendaciones en torno a las zonas verdes del Museo (presenciales, total 42 asistentes). Se realizaron talleres por parte de la Mesa Técnica de Altos de la Estancia para desarrollar ideas en torno a las zonas verdes del Museo (presencial, 25 asistentes) y se llevó a cabo un encuentro para conocer iniciativas de comunidades afrocolombianas y negras en la localidad (presencial, 33 asistentes). Estas iniciativas tienen como objeto recibir información de las comunidades sobre las necesidades y posibilidades de que el Museo responda a lo que grupos y organizaciones del territorio han adelantado.
Se realizó una jornada de día completo con la Mesa Local Indígena (presencial, 16 asistentes). En esta reunión se discutieron dos temas fundamentales: formas, metodologías y personas que deben estar involucradas en la creación de contenidos y programación y educación. Con maestros del colegio Fanny Mikey en reunión virtual se propuso realizar un taller con jóvenes para involucrarlos en el desarrollo creativo de la imagen del MCA (30 asistentes).</t>
  </si>
  <si>
    <t>Establecer mecanismos claros de participación y vinculación de grupos étnicos a los procesos del Museo.</t>
  </si>
  <si>
    <t>Durante el segundo trimestre se avanzó en las siguientes actividades:
1.	Mesa Local de Memoria
Dos encuentros de la Mesa Local de Memoria (14 y 15) en los que se abordaron los procesos de inclusión en inventario de prácticas relacionadas con el patrimonio aquellas que se gestan en torno al Palo del Ahorcado y sobre monumentos, patrimonio y la noción de lo monumental (virtual, 47 personas). 
Nota  los asistentes  de una de las mesas locales de memoria, fue reportada en el ámbito de declaratoria del Palo del Horcado.
2.	Mesa Local Indígena
Mesa Local Indígena: visita al edificio del MCA y reunión de seguimiento (presencial, 17 personas) 
3.	Mesa con Consultiva Afrocolombiana
 una reunión con miembros de la consultiva afrocolombiana de la localidad (virtual, 9 asistentes) 
4.	Mesa Medios Comunitarios 
En espacios de participación se presentó el proyecto del MCA ante el CLACP (virtual, 21 asistentes)
5.	Mesa de Medios Comunitarios (virtual, 9 asistentes), 
6.	Mesa con la Junta Administradora Local-JAL (virtual, sin lista de asistencia)
Para el proceso de creación de contenidos concretamente se llevaron a cabo:
7.	Lideres y lideresas integrantes de Organizaciones s y colectivos locales tema: exposiciones del sótano.
Reuniones con lideresas y miembros de diversas agrupaciones de la localidad para acordar formas de representación de los temas de la exposición del sótano (23 reuniones virtuales, 2 presenciales) y 15 participantes. 
8.	Reuniones para construcción de contenidos (2 presenciales, 6 personas)
Nota: se consolida por el contenido y tipo de participantes de las mesas de trabajo-  Se ajusta el reporte del área de 15 a 8 acciones,</t>
  </si>
  <si>
    <t>La construcción de contenidos pasa también por vincular laboralmente a las personas y es necesario contemplar los tiempos y necesidades de esta ruta de trabajo.</t>
  </si>
  <si>
    <t>Instancias de participación ciudadana del Sistema Distrital de Arte, Cultura y Patrimonio</t>
  </si>
  <si>
    <t xml:space="preserve">Dirección General, Subdirección de Divulgación y Apropiación del Patrimonio, Oficina Asesora de Planeación, </t>
  </si>
  <si>
    <t>Dirección General, Subdirección de Divulgación y Apropiación del Patrimonio, Equipo de Participación Ciudadana, Equipo de Enfoques Diferenciales,  Museo de Bogotá</t>
  </si>
  <si>
    <t>Deliberar y concertar la gestión del IDPC con los integrantes de las instancias, con miras a fortalecer el control social</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</si>
  <si>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</si>
  <si>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15 Mesa Temática Museos</t>
  </si>
  <si>
    <t xml:space="preserve">Durante el primer trimestre se avanzó en las siguientes acciones:                                                                                                                                                                                          1. Mesa temática de Museos: se llevaron a cabo cinco (5) sesiones ordinarias y extraordinarias virtuales de la Mesa Temática de Museos de Bogotá (21 de enero; 04, 18 y 25 de febrero y 18 de marzo de 2021).  Se contó con 135 asistentes, incluyendo los 16 miembros de la mesa, los invitados y los apoyos de la Secretaría Técnica a cargo del Museo de Bogotá. Se cuentan entre los productos: actas.
Los temas estuvieron asociados a la organización y gestión de la mesa temática, la situación de los museos en el segundo pico de la pandemia, presentación de la ruta procedimental para el trámite de un acuerdo en el Concejo de Bogotá, socialización de la experiencia de formulación y gestión del Acuerdo Municipal por parte de la Mesa de Museos de Medellín, presentación a los museos de la ciudad de la Convocatoria Corea, formalización del Comité de Entidades de Apoyo y del Comité de Capacitación y Formación, realización de la convocatoria y elección de la vacante de representante de Museos de Historia, Arqueología y Etnografía, presentación de propuestas de acción para apoyar postulaciones de los museos de la ciudad en convocatorias y a la generación de propuestas de acción de entidades de apoyo.                                                                                                                                                                                                                                                                                       2. Durante el primer trimestre se acompaño la sesión ordinaria del Consejo Local de Arte, Cultura y Patrimonio de Suba. </t>
  </si>
  <si>
    <t xml:space="preserve">Promover la participación de las entidades museales que conforman la mesa en la gestión de actividades y comités de trabajo, para evitar que la gestión se concentre en las entidades de apoyo. </t>
  </si>
  <si>
    <t xml:space="preserve">Se llevaron a cabo cuatro (4) sesiones extraordinarias virtuales de la Mesa Temática de Museos de Bogotá (8 de abril; 06 y 20 de mayo y 24 de junio de 2021).  
Se contó con 75 asistentes, incluyendo los 17 miembros de la mesa, los invitados y los apoyos de la Secretaría Técnica a cargo del Museo de Bogotá. 
Se cuentan entre los productos: actas.
Los temas estuvieron asociados a la organización y gestión de la mesa temática, la situación de los museos de la ciudad frente a las restricciones por la pandemia y los problemas de orden público, la programación de actividades propuestas por entidades de apoyo, la participación del Consejo Consultivo de Niñas, Niños y Adolescentes, y las presentaciones de la Red Distrital de Turismo Accesible, la estrategia Distritos Creativos y la estrategia Bogotá Productiva Veinticuatro Horas.  </t>
  </si>
  <si>
    <t xml:space="preserve">Crear nuevos espacios de relacionamiento con las entidades museales de la ciudad que no hacen parte de la Mesa Temática de Museos, para evitar el desconocimiento sobre sus necesidades y condiciones actuales, y fomentar su participación en las actividades de apoyo propuestas. </t>
  </si>
  <si>
    <t>Formación a formadores (Diplomado de Formación en patrimonio cultural) y a niños, niñas y jóvenes  (Cátedra en patrimonio Cultural / Aulas Colegios SED)</t>
  </si>
  <si>
    <t xml:space="preserve">Subdirección de Divulgación y Apropiación del Patrimonio (Enfoque diferencial, Fomento, investigación, PCI Equipo de Comunicaciones, Museo de Bogotá)
. Oficina Asesora de Planeación (Equipo de participación ciudadana)  
</t>
  </si>
  <si>
    <t xml:space="preserve">. Participación en el comité SIDFAC (Sistema Distrital de Formación en Arte Cultura y Patrimonio). Desde primer semestre 2020 participación en la mesa de la Unidad Técnica de Apoyo UTA - Decreto 863 de 2019.  </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</si>
  <si>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</si>
  <si>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 xml:space="preserve">Con este ámbito el programa de formación en patrimonio en el ciclo integral de educación para la vida en Bogotá, (Civinautas) en este 2021, espera fortalecer sus escenarios de formación, formulando estrategias de implementación para educación inicial, media vocacional y en otros escenarios de educación no formal, al trabajar con sabedores y maestros de oficios en Bogotá. </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</si>
  <si>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</si>
  <si>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 xml:space="preserve">Durante el primer trimestre se avanzó en las siguientes acciones:                                                                                                                                                                                    En el mes de enero no se realizaron sesiones de planeación, dado que los colegios inician actividades formalmente en febrero. Sin embargo en Enero se realizaron las reuniones con la SED para proyectar las acciones a seguir para el inicio de operación 2021.
Entre febrero y marzo se inició el proceso de presentación y seguimiento a colegios para el inicio de operación, y se realizaron los primeros encuentros de planeación en 8 instituciones educativas Distritales y en 4 Privadas. Cabe recordar que este año por recortes presupuestales, implementamos dos modalidades de atención, una asistida con los colegios que tendrán nuestro acompañamiento y autónomas, con colegios que implementarán solos, pero a los cuales haremos seguimiento. Por lo tanto las sesiones de planeación en le caso de la autónomas no contará con nuestro acompañamiento, solo cuando hagamos reunión de seguimiento. </t>
  </si>
  <si>
    <t>Continuar con los escenarios a través de la virtualidad dado que los picos de contagio no disminuyen y la alternancia de los colegios con los que trabajamos no se está implementando. El hecho de no tener mediadores por el tema de recorte presupuestal, dificulta la implementación y evidencia la importancia y necesidad del trabajo que ellos realizan y de su aporte al proceso.</t>
  </si>
  <si>
    <t xml:space="preserve">
Se continúan los procesos de planeación y seguimiento a los proyectos de aula de las doce (12) instituciones educativas, publicas, privadas y familias que educan en casa, con un promedio de proyectos de aula de 18. De acuerdo a las condiciones, posibilidades y contextos de cada institución se tienen entre 1 y 3 sesiones de planeación, esto debido a los procesos de regreso progresivo y seguro a los colegios, la alternancia y las condiciones de bio seguridad.                                                                                                                                           Durante los meses de mayo y junio, la continuidad de reuniones se vio afectada por el paro y por algunos cierres de actividades por parte de algunos docentes. Adicionalmente las dificultades que tienen los docentes al concretar el contacto con los estudiantes no permite generar los momentos de encuentro para la planeación con la frecuencia habitual.  </t>
  </si>
  <si>
    <t xml:space="preserve">El equipo de trabajo ha tenido que adaptarse a las dificultades y particularidades de cada modalidad de atención e incrementar el seguimiento dadas las intermitencias en la continuidad de cada contexto escolar. </t>
  </si>
  <si>
    <t>Realizar el proceso de formación a formadores, en modalidad mixta (virtual y semi- presencial)</t>
  </si>
  <si>
    <t>Líneas de formación</t>
  </si>
  <si>
    <t xml:space="preserve">Durante el primer trimestre se avanzó en las siguientes acciones:                                                                                                                                                                                          El proceso de formación, apunta a tener tres líneas de implementación 
a. Diplomado 
b. Curso 
c. Taller 
Se avanza en la revisión y formulación de los contenidos y plataformas y para ello se han llevado a cabo reuniones internas y externas con la SCRD. </t>
  </si>
  <si>
    <t>Las alianzas son fundamentales para fortalecer el sector y en época de pandemia y con recortes presupuestales permiten reforzar las acciones y procesos que nos permitan mantener los avances en formación de docentes, madres, padres cuidadores, formadores y otras comunidades. Sin embargo se espera que las asignaciones presupuestales se restablezcan para lograr ampliar el programa y llegar con enfoque diferencial a mas comunidades</t>
  </si>
  <si>
    <t xml:space="preserve">Durante el segundo trimestre se avanzó en las siguientes acciones: 
El proceso de formación, apunta a tener tres líneas de implementación  con los siguientes avances
a. Diplomado. Se ha realizado la revisión y corrección de los contenidos del modulo introductorio, el modulo 1. Fase de diseño y proyección de implementación en plataforma. 
b. Curso; Se concertó la realización del contenido de un corso, con la Universidad Nacional De Colombia en el marco del convenio que esta en proceso de firmas. 
c. Taller: Se llevaron a cabo 3 talleres con diversos grupos de formadores con instituciones pares como IDARTEs en su programa NIDOS y con la Universidad Nacional. Se proyectan próximos talleres con los grupos de comunidades con enfoque étnico para los próximos meses.
Se avanza en la revisión y formulación de los contenidos y plataformas y para ello se han llevado a cabo reuniones internas y externas con la SCRD. </t>
  </si>
  <si>
    <t xml:space="preserve">Los procesos de diseño y realización de cada línea de formación a formadores, requieren acciones de adaptación a los diferentes momentos que se adelantan con los diferentes grupos. Dado que el equipo de trabajo del programa Civinautas, tuvo un recorte presupuestal y humano importante, la capacidad de atender todos los frentes, dificulta los avances. No obstante se determinó´que la revisión de contenidos del diplomado tiene prioridad, y que los cursos se integraran de manera progresiva. Los talleres se están proyectando según la necesidad y están siendo programados según las necesidades y avances. </t>
  </si>
  <si>
    <t>Escenarios de rendición de cuentas
*Articulado con actividades 3.1.3 y  3.2.5 del PAAC</t>
  </si>
  <si>
    <t>Rendir cuenta permanente  de la gestión del IDPC y recibir retroalimentación de la ciudadanía - Diálogos ciudadanos</t>
  </si>
  <si>
    <t>Durante el primer trimestre se avanzó en las siguientes acciones:                                                                                                                                                                                                Se desarrolló el documento de la Estrategia de Rendición de Cuentas 2020-2024, alineado al cronograma de actividades del PAAC y el PIPC.  El documento se encuentra publicado en la página web del IDPC  en el link:   https://idpc.gov.co/rendicion-de-cuentas-idpc/plan-de-rendicion-de-cuentas-para-los-sujetos-obligados/- El documento se divide en tres partes dentro de las cuales se presenta el diagnóstico de la Rendición de Cuentas 2020, los resultados evaluados en el avance de la gestión durante la vigencia 2019 en materia del proceso de Rendición de Cuentas y participación ciudadana, y el diseño de la estrategia de rendición de cuentas, establecido en su fase de ejecución y seguimiento en el Plan Anticorrupción y Atención al Ciudadano PAAC.</t>
  </si>
  <si>
    <t xml:space="preserve">La entidad debe continuar fortaleciendo los canales de comunicación interna y externa, para
informar y sensibilizar la importancia de los procesos de rendición de cuentas, mediante el uso de
carteleras, correos, talleres, videos y fortalecer la capacitación en esta materia. </t>
  </si>
  <si>
    <t>Durante este segundo trimestre no se reporta acciones para esta acción.</t>
  </si>
  <si>
    <t>Instan ias de Participación; Mesas de trabajo de Políticas Públicas Distritales (Mesa PIAA, LGBTI, artesanos, entre otras); reportes de avance y entrega de información.</t>
  </si>
  <si>
    <t>Durante este primer trimestre no se reporta acciones para esta acción.</t>
  </si>
  <si>
    <t>Se participó en la Mesa de Trabajo actualización Plan de Acción PPIA Sector Cultura- SDIS. En este espacio se revisaron las metas a cargo de cada entidad de la Secretaría de Cultura asociadas con el cumplimiento de la Política Pública de Infancia y Adolescencia. 	11
Se participó en la primera sesión del Consejo Distrital de Grupos Etarios, realizada el 11 de mayo de 2021. Se presentaron los nuevos consejeros, se definen participativamente los delegados a otras instancias (Consejo Poblacional, Consejo Distrital de Arte, Cultura y Patrimonio, Consejo Distrital de las Artes y Consejo Operativo de Envejecimiento y Vejez) y se recogieron las propuestas de los delegados al consejo para construir la agenda anual del Consejo. 	19
Se participó en la Mesa de Trabajo - APA del Consejo De grupos Etarios, realizada el 31 de mayo. En esta mesa se construyó la Agenda Participativa Anual.	9
Se participó en dos sesiones de la Mesa Intersectorial Poblacional convocada por la Secretaría de Cultura Recreación y Deporte. Estas sesiones se llevaron a cabo el 27 de mayo y 24 de junio.	17</t>
  </si>
  <si>
    <t>Mesa de trabajo</t>
  </si>
  <si>
    <t>El IDPC, realizo 9 mesas de escucha y diálogo con el objetivo de intercambiar aproximaciones, debates, consensos y recomendaciones entorno a los significados, tensiones y gestión de los monumentos en la ciudad.  Hasta el momento han participado 115 personas aproximadamente, incluidos miembros de la Mesa de consejeros y Consejeras de Patrimonio locales, integrantes de la Asociación Colombiana de Restauradores, académicos y organizaciones sociales representantes de pueblos étnicos, colectivas feministas y agrupaciones de jóvenes que trabajan en temas concernientes a la memoria, al patrimonio y las prácticas culturales y artísticas, entre otros ciudadanos interesados en la discusión. Se relacionan a continuación, fechas y asistentes:
1.	Diálogo  Virtual Monumentos, Memoria y Patrimonio dirigido a: Mesa de Consejeros y Consejeras  Locales de Patrimonio.	14/05/2021	15 asistentes 
2.	Diálogo Presencial Monumentos, Memoria y Patrimonio dirigido a: Asociación Colombiana de Restauradores. 	20/05/2021	25 asistentes. 
3.	Diálogo Presencial Monumentos, Memoria y Patrimonio dirigido a: Sectores sociales (organizaciones Sociales, étnicas, jóvenes y mujeres). 	20/05/2021	27 asistentes 
4.	Diálogo Presencial Monumentos, Memoria y Patrimonio dirigido a: Centros de pensamientos, Universidades y Academia. 	25/05/2021	29 asistentes 
5.	Diálogo virtual  Monumentos, Memoria y Patrimonio dirigido a: Mesa del Museo de la Ciudad Autoconstruida (Ciudad Bolívar).  27/05/2021	27 asistentes
6.	Diálogo virtual Monumentos, Memoria y Patrimonio dirigido a: Arquitectos y Urbanistas. 28/05/2021	24 asistentes
7.	Diálogo Virtual Monumentos, Memoria y Patrimonio dirigido a: Mesa de Museos de Bogotá. 	28/05/2021	17 asistentes
8.	Diálogo Virtual Monumentos, Memoria y Patrimonio dirigido a: Centros de pensamientos, Universidades y Academia. 	01/06/2021	18 asistentes
9.	Diálogo Virtual Monumentos, Memoria y Patrimonio dirigido a: Sectores sociales (organizaciones Sociales, étnicas, jóvenes y mujeres) 	04/06/2021	13 asistentes</t>
  </si>
  <si>
    <t xml:space="preserve">Instancias de participación ciudadana del Sistema Distrital de Patrimonio Cultural </t>
  </si>
  <si>
    <t xml:space="preserve"> 
Consejo Distrital de Patrimonio Cultural - una sesión al mes a partir de febrero.
 Mesa de Consejeros Locales del Patrimonio  - una sesión cada 3 meses.</t>
  </si>
  <si>
    <t>Instancias de participación ciudadana 
Consejo Distrital de Patrimonio Cultural - una sesión al mes a partir de febrero.
 Mesa de Consejeros Locales del Patrimonio  - una sesión cada 3 meses.</t>
  </si>
  <si>
    <t>Durante el primer trimestre se avanzó en las siguientes acciones:                                                                                                                                                                                         Se reporta las siguientes sesiones en el marco de las instancias de participación:                                                                                                                         1. Sesión No 1 Consejo Distrital de Participación Ciudadana-CDPC 2021 (27 de enero de 2021 / Virtual): 
Casos presentados:
a. Modificación de la Resolución del Secretaría de Cultura, Recreación y Deporte -SCRD No. 718 de septiembre 27 de 2019 "Por la cual se resuelve una solicitud de inclusión en el listado de Bienes de Interés Cultural del ámbito Distrital del Edificio Teusacá, ubicado en la Avenida Carrera 7 No. 37 - 69 en el barrio Sagrado Corazón en la UPZ del mismo nombre, en la localidad de Santa Fe en Bogotá D.C.", expedida por la Secretaría Distrital de Cultura, Recreación y Deporte.
b. Solicitud de exclusión de 1238.13 m2 del predio del Colegio Cafam localizado en la Avenida Carrera 68 No. 64 – 45 / 83.
c. Recurso de Reposición interpuesto en contra de la Resolución SCRD 782 de 2020 relacionada con el trámite de cambio de categoría de intervención de los inmuebles localizados en la Calle 10 A 3-15 Este, Carrera 3 Este 9 A-46 y Calle 10 A 3-25 Este.
2. Sesión No 2. Consejo Distrital de Participación Ciudadana -CDPC 2021 (17 de marzo de 2021 / Virtual): 
Casos presentados:
a. Solicitud de exclusión del inmueble localizado en Avenida Carrera 24 No. 39 B - 07, barrio La Soledad.
b. Solicitud de exclusión de 4748.79 m2 del predio de la Unidad Deportiva El Salitre localizado en la Avenida Calle 63 No. 68 – 45.
Varios:  revisión del procedimiento de inclusión en la Lista Representativa de Patrimonio Cultural Inmaterial del ámbito distrital. Generalidades del Festival del sol y la luna de la comunidad muisca de Bosa.                                                                                                                                                                                                                               3. Mesa de Consejeros Locales de Patrimonio Cultural.  Sesión ordinaria  y extraordinaria del 05  y 12 de marzo de 2021 respectivamente- con la asistencia de  (18) Consejeros(as) en cada sesión.
Sesión Ordinaria: se desarrollan  las siguientes temáticas:  intervención del delegado del Consejo Nacional de Patrimonio, diálogo con los colaboradores del IPES sobre el Sistema Distrital de Plazas de Mercado. Se proyectan la visibilización del trabajo de los y las  Consejeros de la Mesa a través de medios digitales y alternativos, difundiendo programas, podcasts y nuevas acciones en el territorio. Recorridos patrimoniales.                                                                                                            Sesión Extraordinaria: presentación Plan Especial de Manejo y protección del Centro Histórico.</t>
  </si>
  <si>
    <t xml:space="preserve">Consejo Distrital de Patrimonio Cultural-CDPC:
Durante el segundo trimestre se avanzó en las siguientes acciones:                                                                                                                                                                                         Se reporta las siguientes sesiones en el marco de las instancias de participación:     
1. Sesión No. 3 Consejo Distrital de Patrimonio Cultural - CDPC (22 de abril de 2021 / Virtual). Sesión extraordinaria.
Casos presentados:
a. Presentación del proyecto susceptible de ser financiado con recursos del Impuesto Nacional al Consumo a la telefonía móvil 2021: "Estudios técnicos y diseños para la consolidación del reforzamiento estructural de los Columbarios”.
2. Sesión No. 4 Consejo Distrital de Patrimonio Cultural - CDPC (19 de mayo de 2021 / Virtual). Sesión ordinaria.
Casos presentados:
a. Recurso de reposición contra la Resolución SCRD No. 043 de 2021. Inmueble localizado en la Calle 75 No. 11 - 57 (actual) y/o Calle 75 No. 12 - 01 (dirección de declaratoria).
b.  Solicitud de exclusión del listado de Bienes de Interés Cultural del ámbito distrital para el inmueble ubicado en la Carrera 7 No. 2 - 18.
c. Solicitud de inclusión en el listado de Bienes de Interés Cultural del ámbito distrital para el inmueble ubicado en la Carrera 9 No. 77 - 19/39/07/45 y/o Calle 77 No. 9 - 08.
d. Recurso de Reposición interpuesto en contra de la Resolución SCRD No. 782 de 2020 relacionada con el trámite de cambio de categoría de intervención de los predios localizados en la Calle 10A No. 3 - 15 Este, Carrera 3 Este No. 9A - 46 y Calle 10A No. 3 - 25 Este.
3. Sesión No. 5 Consejo Distrital de Patrimonio Cultural - CDPC (23 de junio de 2021 / Virtual). Sesión extraordinaria.
Casos presentados: 
a. Solicitud de exclusión del listado de Bienes de Interés Cultural del ámbito distrital de cinco inmuebles localizados en el Barrio San Bernardo, en la Carrera 11 No. 2 – 97, Carrera 11 No. 2 – 89, Carrera 11 No. 2 – 87, Carrera 11 No. 2 – 71, y Carrera 11 No. 2 – 67.
Sistema Distrital de Arte, Cultura y Patrimonio- SDACP:
Mesa de consejero y Consejeras Locales de Patrimonio y Consejo Local de Arte Cultura y Patrimonio-CLACP:
4. Se acompaña dos sesiones: ordinaria y  extraordinaria de la Mesa de Patrimonio de Consejeros Locales. Se realiza proyección de agenda, convocatoria, confirmación de asistencia por parte de integrantes así:
4.1.Segunda sesión ordinaria Mesa de Consejeros Locales de Patrimonio Cultural, mayo. Temas abordados: Dialogo y escucha en torno al debate sobre resignificación de Monumentos.  Avances ruta de acción 2021 (14_05_2021)
4.2 Sesión Extraordinaria Mesa de consejeros y Consejeras de Patrimonio. Temas abordados: 1) Definición delegada/delegado ante el Consejo Distrital de Patrimonio. 2) Presentación y dialogo participativo sobre la metodología del inventario de Patrimonio Cultural Inmaterial, a cargo de la Subdirección de Divulgación y Apropiación del -IDPC. 3) Presentación y retroalimentación estrategia de medios, cronograma de grabación de videos de consejeros y consejeras.(21_05_2021)
4.3 Sesiones ordinarias y extraordinarias Consejo Local de Arte Cultura de Suba, La Candelaria, Santa Fe y  Los Mártires del  mes de Abril, Mayo, Junio . </t>
  </si>
  <si>
    <t>29 participantes en las 3 sesiones. Aproximadamente 10 participantes por sesión</t>
  </si>
  <si>
    <t>Por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</si>
</sst>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scheme val="minor"/>
    </font>
    <font>
      <b/>
      <sz val="11"/>
      <color theme="1"/>
      <name val="Calibri"/>
    </font>
    <font>
      <sz val="11"/>
      <name val="Calibri"/>
    </font>
    <font>
      <sz val="11"/>
      <color theme="1"/>
      <name val="Calibri"/>
    </font>
    <font>
      <sz val="11"/>
      <color rgb="FFFF0000"/>
      <name val="Calibri"/>
    </font>
    <font>
      <sz val="10"/>
      <color theme="1"/>
      <name val="Calibri"/>
    </font>
    <font>
      <sz val="11"/>
      <color rgb="FF000000"/>
      <name val="Calibri"/>
    </font>
    <font>
      <i/>
      <sz val="9"/>
      <color theme="1"/>
      <name val="Calibri"/>
    </font>
    <font>
      <b/>
      <sz val="11"/>
      <color rgb="FF000000"/>
      <name val="Calibri"/>
    </font>
    <font>
      <u/>
      <sz val="11"/>
      <color theme="1"/>
      <name val="Calibri"/>
    </font>
    <font>
      <b/>
      <sz val="6"/>
      <color theme="1"/>
      <name val="Calibri"/>
    </font>
    <font>
      <sz val="6"/>
      <color theme="1"/>
      <name val="Calibri"/>
    </font>
    <font>
      <u/>
      <sz val="7"/>
      <color theme="1"/>
      <name val="Calibri"/>
    </font>
    <font>
      <sz val="11"/>
      <color rgb="FFFF0000"/>
      <name val="Calibri"/>
      <family val="2"/>
    </font>
    <font>
      <b/>
      <sz val="12"/>
      <color rgb="FFFF0000"/>
      <name val="Calibri"/>
      <family val="2"/>
    </font>
    <font>
      <b/>
      <sz val="11"/>
      <color theme="1"/>
      <name val="Calibri"/>
      <family val="2"/>
    </font>
  </fonts>
  <fills count="13">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EF2CB"/>
        <bgColor rgb="FFFEF2CB"/>
      </patternFill>
    </fill>
    <fill>
      <patternFill patternType="solid">
        <fgColor rgb="FFFFFFFF"/>
        <bgColor rgb="FFFFFFFF"/>
      </patternFill>
    </fill>
    <fill>
      <patternFill patternType="solid">
        <fgColor rgb="FFDEEAF6"/>
        <bgColor rgb="FFDEEAF6"/>
      </patternFill>
    </fill>
    <fill>
      <patternFill patternType="solid">
        <fgColor theme="0"/>
        <bgColor rgb="FFFFFF00"/>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114">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6" xfId="0" applyFont="1" applyFill="1" applyBorder="1" applyAlignment="1">
      <alignment wrapText="1"/>
    </xf>
    <xf numFmtId="0" fontId="3" fillId="2" borderId="6" xfId="0" applyFont="1" applyFill="1" applyBorder="1"/>
    <xf numFmtId="0" fontId="3" fillId="0" borderId="7" xfId="0" applyFont="1" applyBorder="1"/>
    <xf numFmtId="0" fontId="1" fillId="3" borderId="2" xfId="0" applyFont="1" applyFill="1" applyBorder="1" applyAlignment="1">
      <alignment horizontal="center" vertical="center" wrapText="1"/>
    </xf>
    <xf numFmtId="1" fontId="1" fillId="3" borderId="2" xfId="0" applyNumberFormat="1"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0" fontId="1" fillId="3" borderId="6" xfId="0" applyFont="1" applyFill="1" applyBorder="1" applyAlignment="1">
      <alignment wrapText="1"/>
    </xf>
    <xf numFmtId="0" fontId="3" fillId="3" borderId="6" xfId="0" applyFont="1" applyFill="1" applyBorder="1"/>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left" vertical="center" wrapText="1"/>
    </xf>
    <xf numFmtId="1" fontId="3" fillId="2" borderId="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 fontId="3" fillId="2" borderId="2" xfId="0" applyNumberFormat="1" applyFont="1" applyFill="1" applyBorder="1" applyAlignment="1">
      <alignment horizontal="left" vertical="top" wrapText="1"/>
    </xf>
    <xf numFmtId="0" fontId="5"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3" fillId="2" borderId="6" xfId="0" applyFont="1" applyFill="1" applyBorder="1" applyAlignment="1">
      <alignment vertical="center" wrapText="1"/>
    </xf>
    <xf numFmtId="0" fontId="3" fillId="2" borderId="6" xfId="0" applyFont="1" applyFill="1" applyBorder="1" applyAlignment="1">
      <alignment vertical="center"/>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2"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6" xfId="0" applyFont="1" applyFill="1" applyBorder="1"/>
    <xf numFmtId="0" fontId="3" fillId="2" borderId="2" xfId="0" applyFont="1" applyFill="1" applyBorder="1" applyAlignment="1">
      <alignment horizontal="left" vertical="center" wrapText="1"/>
    </xf>
    <xf numFmtId="1" fontId="3" fillId="2" borderId="8" xfId="0" applyNumberFormat="1" applyFont="1" applyFill="1" applyBorder="1" applyAlignment="1">
      <alignment horizontal="left" vertical="center" wrapText="1"/>
    </xf>
    <xf numFmtId="0" fontId="3" fillId="2" borderId="9" xfId="0"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1" fontId="3" fillId="2" borderId="1"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6" xfId="0" applyFont="1" applyFill="1" applyBorder="1" applyAlignment="1">
      <alignment horizontal="center" wrapText="1"/>
    </xf>
    <xf numFmtId="0" fontId="3" fillId="2" borderId="6" xfId="0" applyFont="1" applyFill="1" applyBorder="1" applyAlignment="1">
      <alignment horizontal="left" wrapText="1"/>
    </xf>
    <xf numFmtId="1" fontId="3" fillId="2" borderId="6" xfId="0" applyNumberFormat="1" applyFont="1" applyFill="1" applyBorder="1" applyAlignment="1">
      <alignment wrapText="1"/>
    </xf>
    <xf numFmtId="1" fontId="1" fillId="2" borderId="6" xfId="0" applyNumberFormat="1" applyFont="1" applyFill="1" applyBorder="1" applyAlignment="1">
      <alignment horizontal="center" vertical="center" wrapText="1"/>
    </xf>
    <xf numFmtId="0" fontId="6" fillId="2" borderId="6" xfId="0" applyFont="1" applyFill="1" applyBorder="1" applyAlignment="1">
      <alignment horizontal="center"/>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3" fillId="0" borderId="0" xfId="0" applyFont="1" applyAlignment="1">
      <alignment wrapText="1"/>
    </xf>
    <xf numFmtId="0" fontId="3" fillId="0" borderId="0" xfId="0" applyFont="1"/>
    <xf numFmtId="0" fontId="1" fillId="5"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0" fontId="1" fillId="0" borderId="0" xfId="0" applyFont="1" applyAlignment="1">
      <alignment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1" fontId="3" fillId="8" borderId="2" xfId="0" applyNumberFormat="1" applyFont="1" applyFill="1" applyBorder="1" applyAlignment="1">
      <alignment horizontal="left" vertical="center" wrapText="1"/>
    </xf>
    <xf numFmtId="1" fontId="3" fillId="3" borderId="2" xfId="0" applyNumberFormat="1" applyFont="1" applyFill="1" applyBorder="1" applyAlignment="1">
      <alignment horizontal="left" vertical="center" wrapText="1"/>
    </xf>
    <xf numFmtId="0" fontId="3" fillId="4" borderId="2" xfId="0"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9" borderId="2" xfId="0" applyFont="1" applyFill="1" applyBorder="1" applyAlignment="1">
      <alignment horizontal="center" vertical="center" wrapText="1"/>
    </xf>
    <xf numFmtId="1"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1" fontId="4" fillId="8" borderId="2" xfId="0" applyNumberFormat="1" applyFont="1" applyFill="1" applyBorder="1" applyAlignment="1">
      <alignment horizontal="left" vertical="center" wrapText="1"/>
    </xf>
    <xf numFmtId="0" fontId="5" fillId="4" borderId="2"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1" fontId="3" fillId="3"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3" fillId="8" borderId="2"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8" borderId="6" xfId="0" applyFont="1" applyFill="1" applyBorder="1" applyAlignment="1">
      <alignment horizontal="center" vertical="center" wrapText="1"/>
    </xf>
    <xf numFmtId="0" fontId="3" fillId="0" borderId="2" xfId="0" applyFont="1" applyBorder="1" applyAlignment="1">
      <alignment vertical="center" wrapText="1"/>
    </xf>
    <xf numFmtId="0" fontId="6" fillId="0" borderId="2"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0" borderId="0" xfId="0" applyFont="1" applyAlignment="1">
      <alignment horizontal="left"/>
    </xf>
    <xf numFmtId="1" fontId="1" fillId="2"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0" fontId="3" fillId="0" borderId="0" xfId="0" applyFont="1" applyAlignment="1">
      <alignment horizontal="center"/>
    </xf>
    <xf numFmtId="1" fontId="3" fillId="0" borderId="0" xfId="0" applyNumberFormat="1" applyFont="1"/>
    <xf numFmtId="1" fontId="4" fillId="2" borderId="8" xfId="0" applyNumberFormat="1" applyFont="1" applyFill="1" applyBorder="1" applyAlignment="1">
      <alignment horizontal="center" vertical="center"/>
    </xf>
    <xf numFmtId="0" fontId="14" fillId="2" borderId="6" xfId="0" applyFont="1" applyFill="1" applyBorder="1"/>
    <xf numFmtId="0" fontId="3" fillId="11" borderId="2" xfId="0" applyFont="1" applyFill="1" applyBorder="1" applyAlignment="1">
      <alignment horizontal="center" vertical="center"/>
    </xf>
    <xf numFmtId="0" fontId="3"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1" fontId="3"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3" fillId="2" borderId="8" xfId="0" applyFont="1" applyFill="1" applyBorder="1" applyAlignment="1">
      <alignment horizontal="center" wrapText="1"/>
    </xf>
    <xf numFmtId="0" fontId="3" fillId="2" borderId="6" xfId="0" applyFont="1" applyFill="1" applyBorder="1" applyAlignment="1">
      <alignment horizontal="center" vertical="center"/>
    </xf>
    <xf numFmtId="0" fontId="0" fillId="12" borderId="0" xfId="0" applyFont="1" applyFill="1" applyAlignment="1"/>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3" fillId="2" borderId="6" xfId="0" applyFont="1" applyFill="1" applyBorder="1"/>
    <xf numFmtId="1" fontId="1" fillId="2" borderId="3" xfId="0" applyNumberFormat="1" applyFont="1" applyFill="1" applyBorder="1" applyAlignment="1">
      <alignment horizontal="center" vertical="center" wrapText="1"/>
    </xf>
    <xf numFmtId="0" fontId="2" fillId="0" borderId="5" xfId="0" applyFont="1" applyBorder="1"/>
    <xf numFmtId="0" fontId="2" fillId="0" borderId="4" xfId="0" applyFont="1" applyBorder="1"/>
    <xf numFmtId="0" fontId="1" fillId="2" borderId="3" xfId="0"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0" borderId="7" xfId="0" applyFont="1" applyBorder="1"/>
    <xf numFmtId="0" fontId="1" fillId="5" borderId="1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997"/>
  <sheetViews>
    <sheetView tabSelected="1" workbookViewId="0">
      <pane ySplit="2" topLeftCell="A3" activePane="bottomLeft" state="frozen"/>
      <selection pane="bottomLeft"/>
    </sheetView>
  </sheetViews>
  <sheetFormatPr baseColWidth="10" defaultColWidth="14.42578125" defaultRowHeight="15" customHeight="1"/>
  <cols>
    <col min="1" max="1" width="14.42578125" customWidth="1"/>
    <col min="2" max="2" width="26.42578125" customWidth="1"/>
    <col min="3" max="3" width="37.140625" customWidth="1"/>
    <col min="4" max="4" width="25.42578125" customWidth="1"/>
    <col min="5" max="6" width="27.42578125" customWidth="1"/>
    <col min="7" max="7" width="36.28515625" customWidth="1"/>
    <col min="8" max="8" width="25.7109375" customWidth="1"/>
    <col min="9" max="9" width="29.5703125" customWidth="1"/>
    <col min="10" max="10" width="44.7109375" customWidth="1"/>
    <col min="11" max="11" width="48.7109375" customWidth="1"/>
    <col min="12" max="12" width="20.28515625" style="4" customWidth="1"/>
    <col min="13" max="13" width="14" customWidth="1"/>
    <col min="14" max="14" width="11.140625" customWidth="1"/>
    <col min="15" max="15" width="90.5703125" customWidth="1"/>
    <col min="16" max="16" width="21.42578125" customWidth="1"/>
    <col min="17" max="17" width="20.7109375" customWidth="1"/>
    <col min="18" max="18" width="12.5703125" customWidth="1"/>
    <col min="19" max="19" width="11" customWidth="1"/>
    <col min="20" max="20" width="116.5703125" customWidth="1"/>
    <col min="21" max="22" width="19.42578125" customWidth="1"/>
    <col min="23" max="23" width="15" customWidth="1"/>
    <col min="24" max="24" width="16.140625" customWidth="1"/>
    <col min="25" max="25" width="111.7109375" customWidth="1"/>
    <col min="26" max="27" width="17.5703125" customWidth="1"/>
    <col min="28" max="28" width="12.28515625" customWidth="1"/>
    <col min="29" max="29" width="11.140625" customWidth="1"/>
    <col min="30" max="30" width="105.28515625" customWidth="1"/>
    <col min="31" max="32" width="17.5703125" customWidth="1"/>
    <col min="33" max="33" width="13.85546875" customWidth="1"/>
    <col min="34" max="34" width="22" customWidth="1"/>
    <col min="35" max="37" width="24" customWidth="1"/>
    <col min="38" max="38" width="16.85546875" customWidth="1"/>
    <col min="39" max="39" width="17.42578125" customWidth="1"/>
    <col min="40" max="40" width="42.42578125" customWidth="1"/>
    <col min="41" max="41" width="40.28515625" customWidth="1"/>
    <col min="42" max="42" width="26.42578125" customWidth="1"/>
    <col min="43" max="43" width="34.5703125" customWidth="1"/>
    <col min="44" max="44" width="18.42578125" customWidth="1"/>
    <col min="45" max="45" width="29.42578125" customWidth="1"/>
    <col min="46" max="46" width="30.85546875" customWidth="1"/>
    <col min="47" max="47" width="19.42578125" customWidth="1"/>
    <col min="48" max="48" width="33.7109375" customWidth="1"/>
    <col min="49" max="49" width="46.5703125" customWidth="1"/>
    <col min="50" max="51" width="10.7109375" customWidth="1"/>
  </cols>
  <sheetData>
    <row r="1" spans="1:69" ht="32.25" customHeight="1">
      <c r="A1" s="1" t="s">
        <v>0</v>
      </c>
      <c r="B1" s="1" t="s">
        <v>1</v>
      </c>
      <c r="C1" s="1" t="s">
        <v>2</v>
      </c>
      <c r="D1" s="1" t="s">
        <v>3</v>
      </c>
      <c r="E1" s="1" t="s">
        <v>4</v>
      </c>
      <c r="F1" s="1" t="s">
        <v>5</v>
      </c>
      <c r="G1" s="1" t="s">
        <v>6</v>
      </c>
      <c r="H1" s="1" t="s">
        <v>7</v>
      </c>
      <c r="I1" s="1" t="s">
        <v>8</v>
      </c>
      <c r="J1" s="2" t="s">
        <v>9</v>
      </c>
      <c r="K1" s="106" t="s">
        <v>10</v>
      </c>
      <c r="L1" s="105"/>
      <c r="M1" s="106" t="s">
        <v>11</v>
      </c>
      <c r="N1" s="104"/>
      <c r="O1" s="104"/>
      <c r="P1" s="104"/>
      <c r="Q1" s="105"/>
      <c r="R1" s="106" t="s">
        <v>12</v>
      </c>
      <c r="S1" s="104"/>
      <c r="T1" s="104"/>
      <c r="U1" s="104"/>
      <c r="V1" s="105"/>
      <c r="W1" s="103" t="s">
        <v>13</v>
      </c>
      <c r="X1" s="104"/>
      <c r="Y1" s="104"/>
      <c r="Z1" s="104"/>
      <c r="AA1" s="105"/>
      <c r="AB1" s="103" t="s">
        <v>14</v>
      </c>
      <c r="AC1" s="104"/>
      <c r="AD1" s="104"/>
      <c r="AE1" s="104"/>
      <c r="AF1" s="105"/>
      <c r="AG1" s="103" t="s">
        <v>15</v>
      </c>
      <c r="AH1" s="104"/>
      <c r="AI1" s="104"/>
      <c r="AJ1" s="104"/>
      <c r="AK1" s="104"/>
      <c r="AL1" s="104"/>
      <c r="AM1" s="105"/>
      <c r="AN1" s="1" t="s">
        <v>16</v>
      </c>
      <c r="AO1" s="1" t="s">
        <v>17</v>
      </c>
      <c r="AP1" s="1" t="s">
        <v>18</v>
      </c>
      <c r="AQ1" s="1" t="s">
        <v>19</v>
      </c>
      <c r="AR1" s="1" t="s">
        <v>20</v>
      </c>
      <c r="AS1" s="1" t="s">
        <v>21</v>
      </c>
      <c r="AT1" s="1" t="s">
        <v>22</v>
      </c>
      <c r="AU1" s="1" t="s">
        <v>23</v>
      </c>
      <c r="AV1" s="1" t="s">
        <v>24</v>
      </c>
      <c r="AW1" s="1" t="s">
        <v>25</v>
      </c>
      <c r="AX1" s="3"/>
      <c r="AY1" s="3"/>
      <c r="AZ1" s="4"/>
      <c r="BA1" s="4"/>
      <c r="BB1" s="4"/>
      <c r="BC1" s="4"/>
      <c r="BD1" s="4"/>
      <c r="BE1" s="4"/>
      <c r="BF1" s="4"/>
      <c r="BG1" s="4"/>
      <c r="BH1" s="4"/>
      <c r="BI1" s="4"/>
      <c r="BJ1" s="4"/>
      <c r="BK1" s="4"/>
      <c r="BL1" s="4"/>
      <c r="BM1" s="4"/>
      <c r="BN1" s="4"/>
      <c r="BO1" s="4"/>
      <c r="BP1" s="4"/>
      <c r="BQ1" s="4"/>
    </row>
    <row r="2" spans="1:69" ht="36.75" customHeight="1">
      <c r="A2" s="5"/>
      <c r="B2" s="5"/>
      <c r="C2" s="5"/>
      <c r="D2" s="5"/>
      <c r="E2" s="5"/>
      <c r="F2" s="5"/>
      <c r="G2" s="5"/>
      <c r="H2" s="5"/>
      <c r="I2" s="5"/>
      <c r="J2" s="6" t="s">
        <v>26</v>
      </c>
      <c r="K2" s="6" t="s">
        <v>27</v>
      </c>
      <c r="L2" s="6" t="s">
        <v>28</v>
      </c>
      <c r="M2" s="6" t="s">
        <v>29</v>
      </c>
      <c r="N2" s="6" t="s">
        <v>30</v>
      </c>
      <c r="O2" s="7" t="s">
        <v>31</v>
      </c>
      <c r="P2" s="6" t="s">
        <v>32</v>
      </c>
      <c r="Q2" s="6" t="s">
        <v>33</v>
      </c>
      <c r="R2" s="6" t="s">
        <v>29</v>
      </c>
      <c r="S2" s="6" t="s">
        <v>30</v>
      </c>
      <c r="T2" s="8" t="s">
        <v>31</v>
      </c>
      <c r="U2" s="6" t="s">
        <v>32</v>
      </c>
      <c r="V2" s="6" t="s">
        <v>34</v>
      </c>
      <c r="W2" s="8" t="s">
        <v>29</v>
      </c>
      <c r="X2" s="8" t="s">
        <v>30</v>
      </c>
      <c r="Y2" s="8" t="s">
        <v>31</v>
      </c>
      <c r="Z2" s="8" t="s">
        <v>32</v>
      </c>
      <c r="AA2" s="6" t="s">
        <v>35</v>
      </c>
      <c r="AB2" s="8" t="s">
        <v>29</v>
      </c>
      <c r="AC2" s="8" t="s">
        <v>30</v>
      </c>
      <c r="AD2" s="8" t="s">
        <v>31</v>
      </c>
      <c r="AE2" s="8" t="s">
        <v>32</v>
      </c>
      <c r="AF2" s="6" t="s">
        <v>36</v>
      </c>
      <c r="AG2" s="8" t="s">
        <v>29</v>
      </c>
      <c r="AH2" s="8" t="s">
        <v>37</v>
      </c>
      <c r="AI2" s="8" t="s">
        <v>38</v>
      </c>
      <c r="AJ2" s="8" t="s">
        <v>39</v>
      </c>
      <c r="AK2" s="8" t="s">
        <v>40</v>
      </c>
      <c r="AL2" s="8" t="s">
        <v>41</v>
      </c>
      <c r="AM2" s="8" t="s">
        <v>42</v>
      </c>
      <c r="AN2" s="5"/>
      <c r="AO2" s="5"/>
      <c r="AP2" s="5"/>
      <c r="AQ2" s="5"/>
      <c r="AR2" s="5"/>
      <c r="AS2" s="5"/>
      <c r="AT2" s="5"/>
      <c r="AU2" s="5"/>
      <c r="AV2" s="5"/>
      <c r="AW2" s="5"/>
      <c r="AX2" s="9"/>
      <c r="AY2" s="9"/>
      <c r="AZ2" s="10"/>
      <c r="BA2" s="10"/>
      <c r="BB2" s="10"/>
      <c r="BC2" s="10"/>
      <c r="BD2" s="10"/>
      <c r="BE2" s="10"/>
      <c r="BF2" s="10"/>
      <c r="BG2" s="10"/>
      <c r="BH2" s="10"/>
      <c r="BI2" s="10"/>
      <c r="BJ2" s="10"/>
      <c r="BK2" s="10"/>
      <c r="BL2" s="10"/>
      <c r="BM2" s="10"/>
      <c r="BN2" s="10"/>
      <c r="BO2" s="10"/>
      <c r="BP2" s="10"/>
      <c r="BQ2" s="10"/>
    </row>
    <row r="3" spans="1:69" ht="227.25" customHeight="1">
      <c r="A3" s="11">
        <v>1</v>
      </c>
      <c r="B3" s="12" t="s">
        <v>43</v>
      </c>
      <c r="C3" s="12" t="s">
        <v>44</v>
      </c>
      <c r="D3" s="12" t="s">
        <v>45</v>
      </c>
      <c r="E3" s="12" t="s">
        <v>46</v>
      </c>
      <c r="F3" s="12" t="s">
        <v>47</v>
      </c>
      <c r="G3" s="12" t="s">
        <v>48</v>
      </c>
      <c r="H3" s="12" t="s">
        <v>49</v>
      </c>
      <c r="I3" s="12" t="s">
        <v>50</v>
      </c>
      <c r="J3" s="12" t="s">
        <v>51</v>
      </c>
      <c r="K3" s="12" t="s">
        <v>52</v>
      </c>
      <c r="L3" s="89">
        <f t="shared" ref="L3:L20" si="0">+M3+R3+W3+AB3</f>
        <v>8</v>
      </c>
      <c r="M3" s="12">
        <v>2</v>
      </c>
      <c r="N3" s="12"/>
      <c r="O3" s="13"/>
      <c r="P3" s="12"/>
      <c r="Q3" s="12"/>
      <c r="R3" s="12">
        <v>2</v>
      </c>
      <c r="S3" s="12"/>
      <c r="T3" s="13"/>
      <c r="U3" s="12"/>
      <c r="V3" s="12"/>
      <c r="W3" s="14">
        <v>2</v>
      </c>
      <c r="X3" s="14"/>
      <c r="Y3" s="14"/>
      <c r="Z3" s="14"/>
      <c r="AA3" s="12"/>
      <c r="AB3" s="14">
        <v>2</v>
      </c>
      <c r="AC3" s="14"/>
      <c r="AD3" s="14"/>
      <c r="AE3" s="14"/>
      <c r="AF3" s="12"/>
      <c r="AG3" s="14">
        <f>L3</f>
        <v>8</v>
      </c>
      <c r="AH3" s="14"/>
      <c r="AI3" s="14"/>
      <c r="AJ3" s="14"/>
      <c r="AK3" s="14"/>
      <c r="AL3" s="14"/>
      <c r="AM3" s="14"/>
      <c r="AN3" s="12" t="s">
        <v>53</v>
      </c>
      <c r="AO3" s="12" t="s">
        <v>54</v>
      </c>
      <c r="AP3" s="12" t="s">
        <v>55</v>
      </c>
      <c r="AQ3" s="12" t="s">
        <v>56</v>
      </c>
      <c r="AR3" s="12" t="s">
        <v>57</v>
      </c>
      <c r="AS3" s="12" t="s">
        <v>58</v>
      </c>
      <c r="AT3" s="12" t="s">
        <v>59</v>
      </c>
      <c r="AU3" s="12" t="s">
        <v>60</v>
      </c>
      <c r="AV3" s="12" t="s">
        <v>61</v>
      </c>
      <c r="AW3" s="12" t="s">
        <v>62</v>
      </c>
      <c r="AX3" s="15"/>
      <c r="AY3" s="15"/>
      <c r="AZ3" s="4"/>
      <c r="BA3" s="4"/>
      <c r="BB3" s="4"/>
      <c r="BC3" s="4"/>
      <c r="BD3" s="4"/>
      <c r="BE3" s="4"/>
      <c r="BF3" s="4"/>
      <c r="BG3" s="4"/>
      <c r="BH3" s="4"/>
      <c r="BI3" s="4"/>
      <c r="BJ3" s="4"/>
      <c r="BK3" s="4"/>
      <c r="BL3" s="4"/>
      <c r="BM3" s="4"/>
      <c r="BN3" s="4"/>
      <c r="BO3" s="4"/>
      <c r="BP3" s="4"/>
      <c r="BQ3" s="4"/>
    </row>
    <row r="4" spans="1:69" ht="160.5" customHeight="1">
      <c r="A4" s="91">
        <v>2</v>
      </c>
      <c r="B4" s="12" t="s">
        <v>63</v>
      </c>
      <c r="C4" s="12" t="s">
        <v>64</v>
      </c>
      <c r="D4" s="12" t="s">
        <v>65</v>
      </c>
      <c r="E4" s="12" t="s">
        <v>66</v>
      </c>
      <c r="F4" s="12" t="s">
        <v>67</v>
      </c>
      <c r="G4" s="12" t="s">
        <v>68</v>
      </c>
      <c r="H4" s="12" t="s">
        <v>69</v>
      </c>
      <c r="I4" s="12" t="s">
        <v>70</v>
      </c>
      <c r="J4" s="12" t="s">
        <v>71</v>
      </c>
      <c r="K4" s="12" t="s">
        <v>72</v>
      </c>
      <c r="L4" s="89">
        <f t="shared" si="0"/>
        <v>16</v>
      </c>
      <c r="M4" s="12">
        <v>3</v>
      </c>
      <c r="N4" s="12"/>
      <c r="O4" s="13"/>
      <c r="P4" s="12"/>
      <c r="Q4" s="12"/>
      <c r="R4" s="12">
        <v>4</v>
      </c>
      <c r="S4" s="12"/>
      <c r="T4" s="13"/>
      <c r="U4" s="12"/>
      <c r="V4" s="12"/>
      <c r="W4" s="16">
        <v>3</v>
      </c>
      <c r="X4" s="14"/>
      <c r="Y4" s="13"/>
      <c r="Z4" s="14"/>
      <c r="AA4" s="12"/>
      <c r="AB4" s="16">
        <v>6</v>
      </c>
      <c r="AC4" s="14"/>
      <c r="AD4" s="14"/>
      <c r="AE4" s="14"/>
      <c r="AF4" s="12"/>
      <c r="AG4" s="14">
        <f t="shared" ref="AG4:AG32" si="1">L4</f>
        <v>16</v>
      </c>
      <c r="AH4" s="14"/>
      <c r="AI4" s="14"/>
      <c r="AJ4" s="14"/>
      <c r="AK4" s="14"/>
      <c r="AL4" s="14"/>
      <c r="AM4" s="14"/>
      <c r="AN4" s="12" t="s">
        <v>73</v>
      </c>
      <c r="AO4" s="12" t="s">
        <v>74</v>
      </c>
      <c r="AP4" s="12" t="s">
        <v>75</v>
      </c>
      <c r="AQ4" s="12" t="s">
        <v>76</v>
      </c>
      <c r="AR4" s="12" t="s">
        <v>77</v>
      </c>
      <c r="AS4" s="12" t="s">
        <v>78</v>
      </c>
      <c r="AT4" s="12" t="s">
        <v>79</v>
      </c>
      <c r="AU4" s="12" t="s">
        <v>60</v>
      </c>
      <c r="AV4" s="12" t="s">
        <v>80</v>
      </c>
      <c r="AW4" s="12" t="s">
        <v>81</v>
      </c>
      <c r="AX4" s="15"/>
      <c r="AY4" s="15"/>
      <c r="AZ4" s="4"/>
      <c r="BA4" s="4"/>
      <c r="BB4" s="4"/>
      <c r="BC4" s="4"/>
      <c r="BD4" s="4"/>
      <c r="BE4" s="4"/>
      <c r="BF4" s="4"/>
      <c r="BG4" s="4"/>
      <c r="BH4" s="4"/>
      <c r="BI4" s="4"/>
      <c r="BJ4" s="4"/>
      <c r="BK4" s="4"/>
      <c r="BL4" s="4"/>
      <c r="BM4" s="4"/>
      <c r="BN4" s="4"/>
      <c r="BO4" s="4"/>
      <c r="BP4" s="4"/>
      <c r="BQ4" s="4"/>
    </row>
    <row r="5" spans="1:69" ht="261" customHeight="1">
      <c r="A5" s="11">
        <v>3</v>
      </c>
      <c r="B5" s="12" t="s">
        <v>82</v>
      </c>
      <c r="C5" s="12" t="s">
        <v>83</v>
      </c>
      <c r="D5" s="12" t="s">
        <v>65</v>
      </c>
      <c r="E5" s="12" t="s">
        <v>84</v>
      </c>
      <c r="F5" s="12" t="s">
        <v>85</v>
      </c>
      <c r="G5" s="12" t="s">
        <v>86</v>
      </c>
      <c r="H5" s="12" t="s">
        <v>87</v>
      </c>
      <c r="I5" s="12" t="s">
        <v>88</v>
      </c>
      <c r="J5" s="12" t="s">
        <v>89</v>
      </c>
      <c r="K5" s="12" t="s">
        <v>90</v>
      </c>
      <c r="L5" s="89">
        <f t="shared" si="0"/>
        <v>5</v>
      </c>
      <c r="M5" s="12">
        <v>2</v>
      </c>
      <c r="N5" s="12"/>
      <c r="O5" s="13"/>
      <c r="P5" s="12"/>
      <c r="Q5" s="12"/>
      <c r="R5" s="12">
        <v>1</v>
      </c>
      <c r="S5" s="12"/>
      <c r="T5" s="17"/>
      <c r="U5" s="12"/>
      <c r="V5" s="18"/>
      <c r="W5" s="18">
        <v>2</v>
      </c>
      <c r="X5" s="18"/>
      <c r="Y5" s="18"/>
      <c r="Z5" s="18"/>
      <c r="AA5" s="14"/>
      <c r="AB5" s="14">
        <v>0</v>
      </c>
      <c r="AC5" s="14"/>
      <c r="AD5" s="14"/>
      <c r="AE5" s="14"/>
      <c r="AF5" s="14"/>
      <c r="AG5" s="14">
        <f t="shared" si="1"/>
        <v>5</v>
      </c>
      <c r="AH5" s="19"/>
      <c r="AI5" s="14"/>
      <c r="AJ5" s="14"/>
      <c r="AK5" s="14"/>
      <c r="AL5" s="14"/>
      <c r="AM5" s="14"/>
      <c r="AN5" s="12" t="s">
        <v>91</v>
      </c>
      <c r="AO5" s="12" t="s">
        <v>92</v>
      </c>
      <c r="AP5" s="12" t="s">
        <v>93</v>
      </c>
      <c r="AQ5" s="12" t="s">
        <v>94</v>
      </c>
      <c r="AR5" s="12" t="s">
        <v>57</v>
      </c>
      <c r="AS5" s="12" t="s">
        <v>95</v>
      </c>
      <c r="AT5" s="12" t="s">
        <v>96</v>
      </c>
      <c r="AU5" s="12" t="s">
        <v>60</v>
      </c>
      <c r="AV5" s="12" t="s">
        <v>97</v>
      </c>
      <c r="AW5" s="12" t="s">
        <v>98</v>
      </c>
      <c r="AX5" s="4"/>
      <c r="AY5" s="4"/>
      <c r="AZ5" s="4"/>
      <c r="BA5" s="4"/>
      <c r="BB5" s="4"/>
      <c r="BC5" s="4"/>
      <c r="BD5" s="4"/>
      <c r="BE5" s="4"/>
      <c r="BF5" s="4"/>
      <c r="BG5" s="4"/>
      <c r="BH5" s="4"/>
      <c r="BI5" s="4"/>
      <c r="BJ5" s="4"/>
      <c r="BK5" s="4"/>
      <c r="BL5" s="4"/>
      <c r="BM5" s="4"/>
      <c r="BN5" s="4"/>
      <c r="BO5" s="4"/>
      <c r="BP5" s="4"/>
      <c r="BQ5" s="4"/>
    </row>
    <row r="6" spans="1:69" ht="409.5" customHeight="1">
      <c r="A6" s="11">
        <v>4</v>
      </c>
      <c r="B6" s="12" t="s">
        <v>99</v>
      </c>
      <c r="C6" s="12" t="s">
        <v>100</v>
      </c>
      <c r="D6" s="12" t="s">
        <v>101</v>
      </c>
      <c r="E6" s="12" t="s">
        <v>102</v>
      </c>
      <c r="F6" s="12" t="s">
        <v>103</v>
      </c>
      <c r="G6" s="12" t="s">
        <v>104</v>
      </c>
      <c r="H6" s="12" t="s">
        <v>105</v>
      </c>
      <c r="I6" s="12" t="s">
        <v>106</v>
      </c>
      <c r="J6" s="12" t="s">
        <v>107</v>
      </c>
      <c r="K6" s="12" t="s">
        <v>108</v>
      </c>
      <c r="L6" s="89">
        <f t="shared" si="0"/>
        <v>2</v>
      </c>
      <c r="M6" s="12">
        <v>0</v>
      </c>
      <c r="N6" s="12"/>
      <c r="O6" s="13"/>
      <c r="P6" s="12"/>
      <c r="Q6" s="12"/>
      <c r="R6" s="12">
        <v>1</v>
      </c>
      <c r="S6" s="12"/>
      <c r="T6" s="13"/>
      <c r="U6" s="12"/>
      <c r="V6" s="12"/>
      <c r="W6" s="14">
        <v>0</v>
      </c>
      <c r="X6" s="14"/>
      <c r="Y6" s="14"/>
      <c r="Z6" s="14">
        <v>0</v>
      </c>
      <c r="AA6" s="12"/>
      <c r="AB6" s="14">
        <v>1</v>
      </c>
      <c r="AC6" s="14"/>
      <c r="AD6" s="14"/>
      <c r="AE6" s="14"/>
      <c r="AF6" s="12"/>
      <c r="AG6" s="14">
        <f t="shared" si="1"/>
        <v>2</v>
      </c>
      <c r="AH6" s="14"/>
      <c r="AI6" s="14"/>
      <c r="AJ6" s="14"/>
      <c r="AK6" s="14"/>
      <c r="AL6" s="14"/>
      <c r="AM6" s="14"/>
      <c r="AN6" s="12" t="s">
        <v>109</v>
      </c>
      <c r="AO6" s="12" t="s">
        <v>110</v>
      </c>
      <c r="AP6" s="12" t="s">
        <v>111</v>
      </c>
      <c r="AQ6" s="12" t="s">
        <v>112</v>
      </c>
      <c r="AR6" s="12" t="s">
        <v>57</v>
      </c>
      <c r="AS6" s="12" t="s">
        <v>113</v>
      </c>
      <c r="AT6" s="12" t="s">
        <v>96</v>
      </c>
      <c r="AU6" s="12" t="s">
        <v>60</v>
      </c>
      <c r="AV6" s="12" t="s">
        <v>114</v>
      </c>
      <c r="AW6" s="12" t="s">
        <v>115</v>
      </c>
      <c r="AX6" s="20"/>
      <c r="AY6" s="20"/>
      <c r="AZ6" s="21"/>
      <c r="BA6" s="21"/>
      <c r="BB6" s="21"/>
      <c r="BC6" s="21"/>
      <c r="BD6" s="21"/>
      <c r="BE6" s="21"/>
      <c r="BF6" s="21"/>
      <c r="BG6" s="21"/>
      <c r="BH6" s="21"/>
      <c r="BI6" s="21"/>
      <c r="BJ6" s="21"/>
      <c r="BK6" s="21"/>
      <c r="BL6" s="21"/>
      <c r="BM6" s="21"/>
      <c r="BN6" s="21"/>
      <c r="BO6" s="21"/>
      <c r="BP6" s="21"/>
      <c r="BQ6" s="21"/>
    </row>
    <row r="7" spans="1:69" ht="201.75" customHeight="1">
      <c r="A7" s="11">
        <v>5</v>
      </c>
      <c r="B7" s="12" t="s">
        <v>116</v>
      </c>
      <c r="C7" s="12" t="s">
        <v>117</v>
      </c>
      <c r="D7" s="12" t="s">
        <v>65</v>
      </c>
      <c r="E7" s="12" t="s">
        <v>118</v>
      </c>
      <c r="F7" s="12" t="s">
        <v>119</v>
      </c>
      <c r="G7" s="12" t="s">
        <v>120</v>
      </c>
      <c r="H7" s="12" t="s">
        <v>121</v>
      </c>
      <c r="I7" s="12" t="s">
        <v>122</v>
      </c>
      <c r="J7" s="12" t="s">
        <v>123</v>
      </c>
      <c r="K7" s="12" t="s">
        <v>124</v>
      </c>
      <c r="L7" s="89">
        <f t="shared" si="0"/>
        <v>4</v>
      </c>
      <c r="M7" s="12">
        <v>1</v>
      </c>
      <c r="N7" s="12"/>
      <c r="O7" s="13"/>
      <c r="P7" s="12"/>
      <c r="Q7" s="12"/>
      <c r="R7" s="12">
        <v>1</v>
      </c>
      <c r="S7" s="12"/>
      <c r="T7" s="13"/>
      <c r="U7" s="12"/>
      <c r="V7" s="12"/>
      <c r="W7" s="12">
        <v>1</v>
      </c>
      <c r="X7" s="14"/>
      <c r="Y7" s="14"/>
      <c r="Z7" s="14"/>
      <c r="AA7" s="12"/>
      <c r="AB7" s="12">
        <v>1</v>
      </c>
      <c r="AC7" s="14"/>
      <c r="AD7" s="14"/>
      <c r="AE7" s="14"/>
      <c r="AF7" s="12"/>
      <c r="AG7" s="14">
        <f t="shared" si="1"/>
        <v>4</v>
      </c>
      <c r="AH7" s="14"/>
      <c r="AI7" s="14"/>
      <c r="AJ7" s="14"/>
      <c r="AK7" s="14"/>
      <c r="AL7" s="14"/>
      <c r="AM7" s="14"/>
      <c r="AN7" s="12" t="s">
        <v>125</v>
      </c>
      <c r="AO7" s="12" t="s">
        <v>126</v>
      </c>
      <c r="AP7" s="12" t="s">
        <v>127</v>
      </c>
      <c r="AQ7" s="12" t="s">
        <v>128</v>
      </c>
      <c r="AR7" s="12" t="s">
        <v>57</v>
      </c>
      <c r="AS7" s="12" t="s">
        <v>129</v>
      </c>
      <c r="AT7" s="12" t="s">
        <v>130</v>
      </c>
      <c r="AU7" s="12" t="s">
        <v>60</v>
      </c>
      <c r="AV7" s="12" t="s">
        <v>131</v>
      </c>
      <c r="AW7" s="12" t="s">
        <v>132</v>
      </c>
      <c r="AX7" s="20"/>
      <c r="AY7" s="20"/>
      <c r="AZ7" s="21"/>
      <c r="BA7" s="21"/>
      <c r="BB7" s="21"/>
      <c r="BC7" s="21"/>
      <c r="BD7" s="21"/>
      <c r="BE7" s="21"/>
      <c r="BF7" s="21"/>
      <c r="BG7" s="21"/>
      <c r="BH7" s="21"/>
      <c r="BI7" s="21"/>
      <c r="BJ7" s="21"/>
      <c r="BK7" s="21"/>
      <c r="BL7" s="21"/>
      <c r="BM7" s="21"/>
      <c r="BN7" s="21"/>
      <c r="BO7" s="21"/>
      <c r="BP7" s="21"/>
      <c r="BQ7" s="21"/>
    </row>
    <row r="8" spans="1:69" ht="183.75" customHeight="1">
      <c r="A8" s="11">
        <v>6</v>
      </c>
      <c r="B8" s="12" t="s">
        <v>116</v>
      </c>
      <c r="C8" s="12" t="s">
        <v>133</v>
      </c>
      <c r="D8" s="12" t="s">
        <v>65</v>
      </c>
      <c r="E8" s="12" t="s">
        <v>134</v>
      </c>
      <c r="F8" s="12" t="s">
        <v>135</v>
      </c>
      <c r="G8" s="12" t="s">
        <v>136</v>
      </c>
      <c r="H8" s="12" t="s">
        <v>121</v>
      </c>
      <c r="I8" s="12" t="s">
        <v>137</v>
      </c>
      <c r="J8" s="12" t="s">
        <v>138</v>
      </c>
      <c r="K8" s="12" t="s">
        <v>139</v>
      </c>
      <c r="L8" s="89">
        <f t="shared" si="0"/>
        <v>4</v>
      </c>
      <c r="M8" s="12">
        <v>1</v>
      </c>
      <c r="N8" s="12"/>
      <c r="O8" s="13"/>
      <c r="P8" s="12"/>
      <c r="Q8" s="12"/>
      <c r="R8" s="12">
        <v>1</v>
      </c>
      <c r="S8" s="12"/>
      <c r="T8" s="13"/>
      <c r="U8" s="12"/>
      <c r="V8" s="12"/>
      <c r="W8" s="14">
        <v>1</v>
      </c>
      <c r="X8" s="14"/>
      <c r="Y8" s="14"/>
      <c r="Z8" s="14"/>
      <c r="AA8" s="12"/>
      <c r="AB8" s="14">
        <v>1</v>
      </c>
      <c r="AC8" s="14"/>
      <c r="AD8" s="14"/>
      <c r="AE8" s="14"/>
      <c r="AF8" s="12"/>
      <c r="AG8" s="14">
        <f t="shared" si="1"/>
        <v>4</v>
      </c>
      <c r="AH8" s="14"/>
      <c r="AI8" s="14"/>
      <c r="AJ8" s="14"/>
      <c r="AK8" s="14"/>
      <c r="AL8" s="14"/>
      <c r="AM8" s="14"/>
      <c r="AN8" s="12" t="s">
        <v>140</v>
      </c>
      <c r="AO8" s="12" t="s">
        <v>141</v>
      </c>
      <c r="AP8" s="12" t="s">
        <v>75</v>
      </c>
      <c r="AQ8" s="12" t="s">
        <v>76</v>
      </c>
      <c r="AR8" s="12" t="s">
        <v>57</v>
      </c>
      <c r="AS8" s="12" t="s">
        <v>129</v>
      </c>
      <c r="AT8" s="12" t="s">
        <v>130</v>
      </c>
      <c r="AU8" s="12" t="s">
        <v>60</v>
      </c>
      <c r="AV8" s="12" t="s">
        <v>131</v>
      </c>
      <c r="AW8" s="12" t="s">
        <v>132</v>
      </c>
      <c r="AX8" s="20"/>
      <c r="AY8" s="20"/>
      <c r="AZ8" s="21"/>
      <c r="BA8" s="21"/>
      <c r="BB8" s="21"/>
      <c r="BC8" s="21"/>
      <c r="BD8" s="21"/>
      <c r="BE8" s="21"/>
      <c r="BF8" s="21"/>
      <c r="BG8" s="21"/>
      <c r="BH8" s="21"/>
      <c r="BI8" s="21"/>
      <c r="BJ8" s="21"/>
      <c r="BK8" s="21"/>
      <c r="BL8" s="21"/>
      <c r="BM8" s="21"/>
      <c r="BN8" s="21"/>
      <c r="BO8" s="21"/>
      <c r="BP8" s="21"/>
      <c r="BQ8" s="21"/>
    </row>
    <row r="9" spans="1:69" s="99" customFormat="1" ht="108" customHeight="1">
      <c r="A9" s="91">
        <v>7</v>
      </c>
      <c r="B9" s="92" t="s">
        <v>116</v>
      </c>
      <c r="C9" s="93" t="s">
        <v>142</v>
      </c>
      <c r="D9" s="92" t="s">
        <v>101</v>
      </c>
      <c r="E9" s="92" t="s">
        <v>118</v>
      </c>
      <c r="F9" s="92" t="s">
        <v>143</v>
      </c>
      <c r="G9" s="94" t="s">
        <v>48</v>
      </c>
      <c r="H9" s="92" t="s">
        <v>121</v>
      </c>
      <c r="I9" s="92" t="s">
        <v>144</v>
      </c>
      <c r="J9" s="92" t="s">
        <v>145</v>
      </c>
      <c r="K9" s="94" t="s">
        <v>146</v>
      </c>
      <c r="L9" s="89">
        <f t="shared" si="0"/>
        <v>6</v>
      </c>
      <c r="M9" s="95">
        <v>0</v>
      </c>
      <c r="N9" s="95"/>
      <c r="O9" s="95"/>
      <c r="P9" s="11"/>
      <c r="Q9" s="11"/>
      <c r="R9" s="11">
        <v>2</v>
      </c>
      <c r="S9" s="11"/>
      <c r="T9" s="95"/>
      <c r="U9" s="11"/>
      <c r="V9" s="11"/>
      <c r="W9" s="96">
        <v>0</v>
      </c>
      <c r="X9" s="95"/>
      <c r="Y9" s="95"/>
      <c r="Z9" s="95"/>
      <c r="AA9" s="11"/>
      <c r="AB9" s="96">
        <v>4</v>
      </c>
      <c r="AC9" s="95"/>
      <c r="AD9" s="95"/>
      <c r="AE9" s="95"/>
      <c r="AF9" s="11"/>
      <c r="AG9" s="14">
        <f t="shared" si="1"/>
        <v>6</v>
      </c>
      <c r="AH9" s="95"/>
      <c r="AI9" s="95"/>
      <c r="AJ9" s="95"/>
      <c r="AK9" s="95"/>
      <c r="AL9" s="95"/>
      <c r="AM9" s="95"/>
      <c r="AN9" s="12" t="s">
        <v>147</v>
      </c>
      <c r="AO9" s="94" t="s">
        <v>141</v>
      </c>
      <c r="AP9" s="92" t="s">
        <v>148</v>
      </c>
      <c r="AQ9" s="92" t="s">
        <v>149</v>
      </c>
      <c r="AR9" s="92" t="s">
        <v>57</v>
      </c>
      <c r="AS9" s="97" t="s">
        <v>150</v>
      </c>
      <c r="AT9" s="94" t="s">
        <v>130</v>
      </c>
      <c r="AU9" s="94" t="s">
        <v>60</v>
      </c>
      <c r="AV9" s="94" t="s">
        <v>131</v>
      </c>
      <c r="AW9" s="92" t="s">
        <v>132</v>
      </c>
      <c r="AX9" s="98"/>
      <c r="AY9" s="98"/>
      <c r="AZ9" s="98"/>
      <c r="BA9" s="98"/>
      <c r="BB9" s="98"/>
      <c r="BC9" s="98"/>
      <c r="BD9" s="98"/>
      <c r="BE9" s="98"/>
      <c r="BF9" s="98"/>
      <c r="BG9" s="98"/>
      <c r="BH9" s="98"/>
      <c r="BI9" s="98"/>
      <c r="BJ9" s="98"/>
      <c r="BK9" s="98"/>
      <c r="BL9" s="98"/>
      <c r="BM9" s="98"/>
      <c r="BN9" s="98"/>
      <c r="BO9" s="98"/>
      <c r="BP9" s="98"/>
      <c r="BQ9" s="98"/>
    </row>
    <row r="10" spans="1:69" ht="108" customHeight="1">
      <c r="A10" s="91">
        <v>8</v>
      </c>
      <c r="B10" s="22" t="s">
        <v>151</v>
      </c>
      <c r="C10" s="22" t="s">
        <v>152</v>
      </c>
      <c r="D10" s="22" t="s">
        <v>153</v>
      </c>
      <c r="E10" s="22" t="s">
        <v>154</v>
      </c>
      <c r="F10" s="22" t="s">
        <v>155</v>
      </c>
      <c r="G10" s="22" t="s">
        <v>156</v>
      </c>
      <c r="H10" s="22" t="s">
        <v>157</v>
      </c>
      <c r="I10" s="22" t="s">
        <v>158</v>
      </c>
      <c r="J10" s="22" t="s">
        <v>159</v>
      </c>
      <c r="K10" s="22" t="s">
        <v>160</v>
      </c>
      <c r="L10" s="89">
        <f t="shared" si="0"/>
        <v>4</v>
      </c>
      <c r="M10" s="24">
        <v>1</v>
      </c>
      <c r="N10" s="24"/>
      <c r="O10" s="25"/>
      <c r="P10" s="22"/>
      <c r="Q10" s="22"/>
      <c r="R10" s="23">
        <v>0</v>
      </c>
      <c r="S10" s="22"/>
      <c r="T10" s="25"/>
      <c r="U10" s="22"/>
      <c r="V10" s="26"/>
      <c r="W10" s="24">
        <v>2</v>
      </c>
      <c r="X10" s="24"/>
      <c r="Y10" s="24"/>
      <c r="Z10" s="24"/>
      <c r="AA10" s="22"/>
      <c r="AB10" s="24">
        <v>1</v>
      </c>
      <c r="AC10" s="24"/>
      <c r="AD10" s="24"/>
      <c r="AE10" s="24"/>
      <c r="AF10" s="22"/>
      <c r="AG10" s="14">
        <f t="shared" si="1"/>
        <v>4</v>
      </c>
      <c r="AH10" s="24"/>
      <c r="AI10" s="24"/>
      <c r="AJ10" s="24"/>
      <c r="AK10" s="24"/>
      <c r="AL10" s="24"/>
      <c r="AM10" s="24"/>
      <c r="AN10" s="22" t="s">
        <v>161</v>
      </c>
      <c r="AO10" s="22" t="s">
        <v>162</v>
      </c>
      <c r="AP10" s="22" t="s">
        <v>163</v>
      </c>
      <c r="AQ10" s="22" t="s">
        <v>164</v>
      </c>
      <c r="AR10" s="22" t="s">
        <v>57</v>
      </c>
      <c r="AS10" s="22" t="s">
        <v>165</v>
      </c>
      <c r="AT10" s="22" t="s">
        <v>166</v>
      </c>
      <c r="AU10" s="22" t="s">
        <v>167</v>
      </c>
      <c r="AV10" s="22" t="s">
        <v>168</v>
      </c>
      <c r="AW10" s="22" t="s">
        <v>169</v>
      </c>
      <c r="AX10" s="27"/>
      <c r="AY10" s="27"/>
      <c r="AZ10" s="28"/>
      <c r="BA10" s="28"/>
      <c r="BB10" s="28"/>
      <c r="BC10" s="28"/>
      <c r="BD10" s="28"/>
      <c r="BE10" s="28"/>
      <c r="BF10" s="28"/>
      <c r="BG10" s="28"/>
      <c r="BH10" s="28"/>
      <c r="BI10" s="28"/>
      <c r="BJ10" s="28"/>
      <c r="BK10" s="28"/>
      <c r="BL10" s="28"/>
      <c r="BM10" s="28"/>
      <c r="BN10" s="28"/>
      <c r="BO10" s="28"/>
      <c r="BP10" s="28"/>
      <c r="BQ10" s="28"/>
    </row>
    <row r="11" spans="1:69" ht="218.25" customHeight="1">
      <c r="A11" s="11">
        <v>9</v>
      </c>
      <c r="B11" s="12" t="s">
        <v>170</v>
      </c>
      <c r="C11" s="12" t="s">
        <v>171</v>
      </c>
      <c r="D11" s="12" t="s">
        <v>172</v>
      </c>
      <c r="E11" s="12" t="s">
        <v>173</v>
      </c>
      <c r="F11" s="12" t="s">
        <v>174</v>
      </c>
      <c r="G11" s="12" t="s">
        <v>175</v>
      </c>
      <c r="H11" s="12" t="s">
        <v>176</v>
      </c>
      <c r="I11" s="12" t="s">
        <v>177</v>
      </c>
      <c r="J11" s="12" t="s">
        <v>178</v>
      </c>
      <c r="K11" s="12" t="s">
        <v>179</v>
      </c>
      <c r="L11" s="89">
        <f t="shared" si="0"/>
        <v>15</v>
      </c>
      <c r="M11" s="14">
        <v>3</v>
      </c>
      <c r="N11" s="14"/>
      <c r="O11" s="13"/>
      <c r="P11" s="12"/>
      <c r="Q11" s="12"/>
      <c r="R11" s="12">
        <v>4</v>
      </c>
      <c r="S11" s="12"/>
      <c r="T11" s="13"/>
      <c r="U11" s="12"/>
      <c r="V11" s="29"/>
      <c r="W11" s="14">
        <v>4</v>
      </c>
      <c r="X11" s="14"/>
      <c r="Y11" s="17"/>
      <c r="Z11" s="14"/>
      <c r="AA11" s="12"/>
      <c r="AB11" s="14">
        <v>4</v>
      </c>
      <c r="AC11" s="14"/>
      <c r="AD11" s="14"/>
      <c r="AE11" s="14"/>
      <c r="AF11" s="12"/>
      <c r="AG11" s="14">
        <f t="shared" si="1"/>
        <v>15</v>
      </c>
      <c r="AH11" s="14"/>
      <c r="AI11" s="14"/>
      <c r="AJ11" s="14"/>
      <c r="AK11" s="14"/>
      <c r="AL11" s="14"/>
      <c r="AM11" s="14"/>
      <c r="AN11" s="12" t="s">
        <v>180</v>
      </c>
      <c r="AO11" s="12" t="s">
        <v>181</v>
      </c>
      <c r="AP11" s="12" t="s">
        <v>182</v>
      </c>
      <c r="AQ11" s="12" t="s">
        <v>183</v>
      </c>
      <c r="AR11" s="12" t="s">
        <v>184</v>
      </c>
      <c r="AS11" s="12" t="s">
        <v>185</v>
      </c>
      <c r="AT11" s="12" t="s">
        <v>186</v>
      </c>
      <c r="AU11" s="12" t="s">
        <v>187</v>
      </c>
      <c r="AV11" s="12" t="s">
        <v>188</v>
      </c>
      <c r="AW11" s="12" t="s">
        <v>189</v>
      </c>
      <c r="AX11" s="15"/>
      <c r="AY11" s="15"/>
      <c r="AZ11" s="4"/>
      <c r="BA11" s="4"/>
      <c r="BB11" s="4"/>
      <c r="BC11" s="4"/>
      <c r="BD11" s="4"/>
      <c r="BE11" s="4"/>
      <c r="BF11" s="4"/>
      <c r="BG11" s="4"/>
      <c r="BH11" s="4"/>
      <c r="BI11" s="4"/>
      <c r="BJ11" s="4"/>
      <c r="BK11" s="4"/>
      <c r="BL11" s="4"/>
      <c r="BM11" s="4"/>
      <c r="BN11" s="4"/>
      <c r="BO11" s="4"/>
      <c r="BP11" s="4"/>
      <c r="BQ11" s="4"/>
    </row>
    <row r="12" spans="1:69" ht="350.25" customHeight="1">
      <c r="A12" s="11">
        <v>10</v>
      </c>
      <c r="B12" s="12" t="s">
        <v>190</v>
      </c>
      <c r="C12" s="12" t="s">
        <v>191</v>
      </c>
      <c r="D12" s="12" t="s">
        <v>192</v>
      </c>
      <c r="E12" s="12" t="s">
        <v>193</v>
      </c>
      <c r="F12" s="12" t="s">
        <v>194</v>
      </c>
      <c r="G12" s="12" t="s">
        <v>195</v>
      </c>
      <c r="H12" s="12" t="s">
        <v>196</v>
      </c>
      <c r="I12" s="12" t="s">
        <v>197</v>
      </c>
      <c r="J12" s="12" t="s">
        <v>198</v>
      </c>
      <c r="K12" s="12" t="s">
        <v>199</v>
      </c>
      <c r="L12" s="89">
        <f t="shared" si="0"/>
        <v>3</v>
      </c>
      <c r="M12" s="12">
        <v>0</v>
      </c>
      <c r="N12" s="12"/>
      <c r="O12" s="13"/>
      <c r="P12" s="12"/>
      <c r="Q12" s="12"/>
      <c r="R12" s="12">
        <v>1</v>
      </c>
      <c r="S12" s="12"/>
      <c r="T12" s="13"/>
      <c r="U12" s="12"/>
      <c r="V12" s="29"/>
      <c r="W12" s="14">
        <v>1</v>
      </c>
      <c r="X12" s="14"/>
      <c r="Y12" s="13"/>
      <c r="Z12" s="14"/>
      <c r="AA12" s="12"/>
      <c r="AB12" s="14">
        <v>1</v>
      </c>
      <c r="AC12" s="14"/>
      <c r="AD12" s="14"/>
      <c r="AE12" s="14"/>
      <c r="AF12" s="12"/>
      <c r="AG12" s="14">
        <f t="shared" si="1"/>
        <v>3</v>
      </c>
      <c r="AH12" s="14"/>
      <c r="AI12" s="14"/>
      <c r="AJ12" s="14"/>
      <c r="AK12" s="14"/>
      <c r="AL12" s="14"/>
      <c r="AM12" s="14"/>
      <c r="AN12" s="12" t="s">
        <v>200</v>
      </c>
      <c r="AO12" s="12" t="s">
        <v>54</v>
      </c>
      <c r="AP12" s="12" t="s">
        <v>201</v>
      </c>
      <c r="AQ12" s="12" t="s">
        <v>128</v>
      </c>
      <c r="AR12" s="12" t="s">
        <v>202</v>
      </c>
      <c r="AS12" s="12" t="s">
        <v>203</v>
      </c>
      <c r="AT12" s="12" t="s">
        <v>204</v>
      </c>
      <c r="AU12" s="12" t="s">
        <v>187</v>
      </c>
      <c r="AV12" s="12" t="s">
        <v>205</v>
      </c>
      <c r="AW12" s="12" t="s">
        <v>206</v>
      </c>
      <c r="AX12" s="3"/>
      <c r="AY12" s="3"/>
      <c r="AZ12" s="4"/>
      <c r="BA12" s="4"/>
      <c r="BB12" s="4"/>
      <c r="BC12" s="4"/>
      <c r="BD12" s="4"/>
      <c r="BE12" s="4"/>
      <c r="BF12" s="4"/>
      <c r="BG12" s="4"/>
      <c r="BH12" s="4"/>
      <c r="BI12" s="4"/>
      <c r="BJ12" s="4"/>
      <c r="BK12" s="4"/>
      <c r="BL12" s="4"/>
      <c r="BM12" s="4"/>
      <c r="BN12" s="4"/>
      <c r="BO12" s="4"/>
      <c r="BP12" s="4"/>
      <c r="BQ12" s="4"/>
    </row>
    <row r="13" spans="1:69" ht="283.5" customHeight="1">
      <c r="A13" s="91">
        <v>11</v>
      </c>
      <c r="B13" s="12" t="s">
        <v>207</v>
      </c>
      <c r="C13" s="12" t="s">
        <v>208</v>
      </c>
      <c r="D13" s="12" t="s">
        <v>192</v>
      </c>
      <c r="E13" s="12" t="s">
        <v>209</v>
      </c>
      <c r="F13" s="12" t="s">
        <v>96</v>
      </c>
      <c r="G13" s="12" t="s">
        <v>210</v>
      </c>
      <c r="H13" s="12" t="s">
        <v>211</v>
      </c>
      <c r="I13" s="12" t="s">
        <v>212</v>
      </c>
      <c r="J13" s="12" t="s">
        <v>213</v>
      </c>
      <c r="K13" s="12" t="s">
        <v>214</v>
      </c>
      <c r="L13" s="89">
        <f t="shared" si="0"/>
        <v>6</v>
      </c>
      <c r="M13" s="12">
        <v>1</v>
      </c>
      <c r="N13" s="12"/>
      <c r="O13" s="30"/>
      <c r="P13" s="12"/>
      <c r="Q13" s="12"/>
      <c r="R13" s="12">
        <v>2</v>
      </c>
      <c r="S13" s="12"/>
      <c r="T13" s="13"/>
      <c r="U13" s="12"/>
      <c r="V13" s="12"/>
      <c r="W13" s="16">
        <v>2</v>
      </c>
      <c r="X13" s="14"/>
      <c r="Y13" s="13"/>
      <c r="Z13" s="14"/>
      <c r="AA13" s="12"/>
      <c r="AB13" s="14">
        <v>1</v>
      </c>
      <c r="AC13" s="14"/>
      <c r="AD13" s="14"/>
      <c r="AE13" s="14"/>
      <c r="AF13" s="12"/>
      <c r="AG13" s="14">
        <f t="shared" si="1"/>
        <v>6</v>
      </c>
      <c r="AH13" s="14"/>
      <c r="AI13" s="14"/>
      <c r="AJ13" s="14"/>
      <c r="AK13" s="14"/>
      <c r="AL13" s="14"/>
      <c r="AM13" s="14"/>
      <c r="AN13" s="12" t="s">
        <v>215</v>
      </c>
      <c r="AO13" s="12" t="s">
        <v>216</v>
      </c>
      <c r="AP13" s="12" t="s">
        <v>217</v>
      </c>
      <c r="AQ13" s="12" t="s">
        <v>128</v>
      </c>
      <c r="AR13" s="12" t="s">
        <v>57</v>
      </c>
      <c r="AS13" s="12" t="s">
        <v>218</v>
      </c>
      <c r="AT13" s="12" t="s">
        <v>219</v>
      </c>
      <c r="AU13" s="12" t="s">
        <v>60</v>
      </c>
      <c r="AV13" s="12" t="s">
        <v>220</v>
      </c>
      <c r="AW13" s="12" t="s">
        <v>221</v>
      </c>
      <c r="AX13" s="3"/>
      <c r="AY13" s="3"/>
      <c r="AZ13" s="4"/>
      <c r="BA13" s="4"/>
      <c r="BB13" s="4"/>
      <c r="BC13" s="4"/>
      <c r="BD13" s="4"/>
      <c r="BE13" s="4"/>
      <c r="BF13" s="4"/>
      <c r="BG13" s="4"/>
      <c r="BH13" s="4"/>
      <c r="BI13" s="4"/>
      <c r="BJ13" s="4"/>
      <c r="BK13" s="4"/>
      <c r="BL13" s="4"/>
      <c r="BM13" s="4"/>
      <c r="BN13" s="4"/>
      <c r="BO13" s="4"/>
      <c r="BP13" s="4"/>
      <c r="BQ13" s="4"/>
    </row>
    <row r="14" spans="1:69" ht="216" customHeight="1">
      <c r="A14" s="11">
        <v>12</v>
      </c>
      <c r="B14" s="31" t="s">
        <v>222</v>
      </c>
      <c r="C14" s="31" t="s">
        <v>223</v>
      </c>
      <c r="D14" s="31" t="s">
        <v>192</v>
      </c>
      <c r="E14" s="31" t="s">
        <v>209</v>
      </c>
      <c r="F14" s="31" t="s">
        <v>96</v>
      </c>
      <c r="G14" s="31" t="s">
        <v>48</v>
      </c>
      <c r="H14" s="31" t="s">
        <v>211</v>
      </c>
      <c r="I14" s="31" t="s">
        <v>224</v>
      </c>
      <c r="J14" s="31" t="s">
        <v>225</v>
      </c>
      <c r="K14" s="31" t="s">
        <v>226</v>
      </c>
      <c r="L14" s="89">
        <f t="shared" si="0"/>
        <v>4</v>
      </c>
      <c r="M14" s="31">
        <v>1</v>
      </c>
      <c r="N14" s="31"/>
      <c r="O14" s="13"/>
      <c r="P14" s="12"/>
      <c r="Q14" s="12"/>
      <c r="R14" s="12">
        <v>1</v>
      </c>
      <c r="S14" s="12"/>
      <c r="T14" s="17"/>
      <c r="U14" s="12"/>
      <c r="V14" s="12"/>
      <c r="W14" s="14">
        <v>1</v>
      </c>
      <c r="X14" s="14"/>
      <c r="Y14" s="14"/>
      <c r="Z14" s="14"/>
      <c r="AA14" s="12"/>
      <c r="AB14" s="14">
        <v>1</v>
      </c>
      <c r="AC14" s="14"/>
      <c r="AD14" s="14"/>
      <c r="AE14" s="14"/>
      <c r="AF14" s="12"/>
      <c r="AG14" s="14">
        <f t="shared" si="1"/>
        <v>4</v>
      </c>
      <c r="AH14" s="14"/>
      <c r="AI14" s="14"/>
      <c r="AJ14" s="14"/>
      <c r="AK14" s="14"/>
      <c r="AL14" s="14"/>
      <c r="AM14" s="14"/>
      <c r="AN14" s="12" t="s">
        <v>215</v>
      </c>
      <c r="AO14" s="12" t="s">
        <v>227</v>
      </c>
      <c r="AP14" s="12" t="s">
        <v>217</v>
      </c>
      <c r="AQ14" s="12" t="s">
        <v>228</v>
      </c>
      <c r="AR14" s="12" t="s">
        <v>57</v>
      </c>
      <c r="AS14" s="12" t="s">
        <v>229</v>
      </c>
      <c r="AT14" s="12" t="s">
        <v>130</v>
      </c>
      <c r="AU14" s="12" t="s">
        <v>60</v>
      </c>
      <c r="AV14" s="12" t="s">
        <v>230</v>
      </c>
      <c r="AW14" s="12" t="s">
        <v>221</v>
      </c>
      <c r="AX14" s="3"/>
      <c r="AY14" s="3"/>
      <c r="AZ14" s="4"/>
      <c r="BA14" s="4"/>
      <c r="BB14" s="4"/>
      <c r="BC14" s="4"/>
      <c r="BD14" s="4"/>
      <c r="BE14" s="4"/>
      <c r="BF14" s="4"/>
      <c r="BG14" s="4"/>
      <c r="BH14" s="4"/>
      <c r="BI14" s="4"/>
      <c r="BJ14" s="4"/>
      <c r="BK14" s="4"/>
      <c r="BL14" s="4"/>
      <c r="BM14" s="4"/>
      <c r="BN14" s="4"/>
      <c r="BO14" s="4"/>
      <c r="BP14" s="4"/>
      <c r="BQ14" s="4"/>
    </row>
    <row r="15" spans="1:69" ht="120" customHeight="1">
      <c r="A15" s="91">
        <v>13</v>
      </c>
      <c r="B15" s="12" t="s">
        <v>222</v>
      </c>
      <c r="C15" s="12" t="s">
        <v>231</v>
      </c>
      <c r="D15" s="12" t="s">
        <v>192</v>
      </c>
      <c r="E15" s="12" t="s">
        <v>209</v>
      </c>
      <c r="F15" s="12" t="s">
        <v>232</v>
      </c>
      <c r="G15" s="12" t="s">
        <v>233</v>
      </c>
      <c r="H15" s="12" t="s">
        <v>234</v>
      </c>
      <c r="I15" s="12" t="s">
        <v>235</v>
      </c>
      <c r="J15" s="12" t="s">
        <v>236</v>
      </c>
      <c r="K15" s="12" t="s">
        <v>237</v>
      </c>
      <c r="L15" s="89">
        <f t="shared" si="0"/>
        <v>7</v>
      </c>
      <c r="M15" s="12">
        <v>7</v>
      </c>
      <c r="N15" s="12"/>
      <c r="O15" s="13"/>
      <c r="P15" s="12"/>
      <c r="Q15" s="12"/>
      <c r="R15" s="23">
        <v>0</v>
      </c>
      <c r="S15" s="12"/>
      <c r="T15" s="13"/>
      <c r="U15" s="12"/>
      <c r="V15" s="12"/>
      <c r="W15" s="16">
        <v>0</v>
      </c>
      <c r="X15" s="14"/>
      <c r="Y15" s="14"/>
      <c r="Z15" s="14"/>
      <c r="AA15" s="12"/>
      <c r="AB15" s="16">
        <v>0</v>
      </c>
      <c r="AC15" s="14"/>
      <c r="AD15" s="14"/>
      <c r="AE15" s="14"/>
      <c r="AF15" s="12"/>
      <c r="AG15" s="14">
        <f t="shared" si="1"/>
        <v>7</v>
      </c>
      <c r="AH15" s="14"/>
      <c r="AI15" s="14"/>
      <c r="AJ15" s="14"/>
      <c r="AK15" s="14"/>
      <c r="AL15" s="14"/>
      <c r="AM15" s="14"/>
      <c r="AN15" s="12" t="s">
        <v>215</v>
      </c>
      <c r="AO15" s="12" t="s">
        <v>227</v>
      </c>
      <c r="AP15" s="12" t="s">
        <v>217</v>
      </c>
      <c r="AQ15" s="12" t="s">
        <v>228</v>
      </c>
      <c r="AR15" s="12" t="s">
        <v>57</v>
      </c>
      <c r="AS15" s="12" t="s">
        <v>238</v>
      </c>
      <c r="AT15" s="12" t="s">
        <v>239</v>
      </c>
      <c r="AU15" s="12" t="s">
        <v>187</v>
      </c>
      <c r="AV15" s="12" t="s">
        <v>130</v>
      </c>
      <c r="AW15" s="12" t="s">
        <v>240</v>
      </c>
      <c r="AX15" s="3"/>
      <c r="AY15" s="3"/>
      <c r="AZ15" s="4"/>
      <c r="BA15" s="4"/>
      <c r="BB15" s="4"/>
      <c r="BC15" s="4"/>
      <c r="BD15" s="4"/>
      <c r="BE15" s="4"/>
      <c r="BF15" s="4"/>
      <c r="BG15" s="4"/>
      <c r="BH15" s="4"/>
      <c r="BI15" s="4"/>
      <c r="BJ15" s="4"/>
      <c r="BK15" s="4"/>
      <c r="BL15" s="4"/>
      <c r="BM15" s="4"/>
      <c r="BN15" s="4"/>
      <c r="BO15" s="4"/>
      <c r="BP15" s="4"/>
      <c r="BQ15" s="4"/>
    </row>
    <row r="16" spans="1:69" ht="138" customHeight="1">
      <c r="A16" s="11">
        <v>14</v>
      </c>
      <c r="B16" s="12" t="s">
        <v>241</v>
      </c>
      <c r="C16" s="12" t="s">
        <v>242</v>
      </c>
      <c r="D16" s="12" t="s">
        <v>243</v>
      </c>
      <c r="E16" s="12" t="s">
        <v>244</v>
      </c>
      <c r="F16" s="12" t="s">
        <v>48</v>
      </c>
      <c r="G16" s="12" t="s">
        <v>245</v>
      </c>
      <c r="H16" s="12" t="s">
        <v>246</v>
      </c>
      <c r="I16" s="12" t="s">
        <v>247</v>
      </c>
      <c r="J16" s="12" t="s">
        <v>248</v>
      </c>
      <c r="K16" s="12" t="s">
        <v>249</v>
      </c>
      <c r="L16" s="89">
        <f t="shared" si="0"/>
        <v>6</v>
      </c>
      <c r="M16" s="12">
        <v>3</v>
      </c>
      <c r="N16" s="12"/>
      <c r="O16" s="13"/>
      <c r="P16" s="12"/>
      <c r="Q16" s="12"/>
      <c r="R16" s="12">
        <v>3</v>
      </c>
      <c r="S16" s="12"/>
      <c r="T16" s="13"/>
      <c r="U16" s="12"/>
      <c r="V16" s="12"/>
      <c r="W16" s="14">
        <v>0</v>
      </c>
      <c r="X16" s="14"/>
      <c r="Y16" s="13"/>
      <c r="Z16" s="14"/>
      <c r="AA16" s="12"/>
      <c r="AB16" s="14">
        <v>0</v>
      </c>
      <c r="AC16" s="14"/>
      <c r="AD16" s="14"/>
      <c r="AE16" s="14"/>
      <c r="AF16" s="12"/>
      <c r="AG16" s="14">
        <f t="shared" si="1"/>
        <v>6</v>
      </c>
      <c r="AH16" s="14"/>
      <c r="AI16" s="14"/>
      <c r="AJ16" s="14"/>
      <c r="AK16" s="14"/>
      <c r="AL16" s="14"/>
      <c r="AM16" s="14"/>
      <c r="AN16" s="12" t="s">
        <v>215</v>
      </c>
      <c r="AO16" s="12" t="s">
        <v>250</v>
      </c>
      <c r="AP16" s="12" t="s">
        <v>251</v>
      </c>
      <c r="AQ16" s="12" t="s">
        <v>128</v>
      </c>
      <c r="AR16" s="12" t="s">
        <v>57</v>
      </c>
      <c r="AS16" s="12" t="s">
        <v>252</v>
      </c>
      <c r="AT16" s="12" t="s">
        <v>253</v>
      </c>
      <c r="AU16" s="12" t="s">
        <v>187</v>
      </c>
      <c r="AV16" s="12" t="s">
        <v>254</v>
      </c>
      <c r="AW16" s="12" t="s">
        <v>255</v>
      </c>
      <c r="AX16" s="3"/>
      <c r="AY16" s="3"/>
      <c r="AZ16" s="4"/>
      <c r="BA16" s="4"/>
      <c r="BB16" s="4"/>
      <c r="BC16" s="4"/>
      <c r="BD16" s="4"/>
      <c r="BE16" s="4"/>
      <c r="BF16" s="4"/>
      <c r="BG16" s="4"/>
      <c r="BH16" s="4"/>
      <c r="BI16" s="4"/>
      <c r="BJ16" s="4"/>
      <c r="BK16" s="4"/>
      <c r="BL16" s="4"/>
      <c r="BM16" s="4"/>
      <c r="BN16" s="4"/>
      <c r="BO16" s="4"/>
      <c r="BP16" s="4"/>
      <c r="BQ16" s="4"/>
    </row>
    <row r="17" spans="1:69" ht="399" customHeight="1">
      <c r="A17" s="11">
        <v>15</v>
      </c>
      <c r="B17" s="12" t="s">
        <v>256</v>
      </c>
      <c r="C17" s="12" t="s">
        <v>257</v>
      </c>
      <c r="D17" s="12" t="s">
        <v>258</v>
      </c>
      <c r="E17" s="12" t="s">
        <v>259</v>
      </c>
      <c r="F17" s="12" t="s">
        <v>260</v>
      </c>
      <c r="G17" s="12" t="s">
        <v>261</v>
      </c>
      <c r="H17" s="12" t="s">
        <v>262</v>
      </c>
      <c r="I17" s="12" t="s">
        <v>263</v>
      </c>
      <c r="J17" s="12" t="s">
        <v>264</v>
      </c>
      <c r="K17" s="22" t="s">
        <v>265</v>
      </c>
      <c r="L17" s="89">
        <f t="shared" si="0"/>
        <v>31</v>
      </c>
      <c r="M17" s="12">
        <v>0</v>
      </c>
      <c r="N17" s="12"/>
      <c r="O17" s="13"/>
      <c r="P17" s="12"/>
      <c r="Q17" s="12"/>
      <c r="R17" s="12">
        <v>17</v>
      </c>
      <c r="S17" s="12"/>
      <c r="T17" s="13"/>
      <c r="U17" s="12"/>
      <c r="V17" s="12"/>
      <c r="W17" s="14">
        <v>7</v>
      </c>
      <c r="X17" s="14"/>
      <c r="Y17" s="13"/>
      <c r="Z17" s="14"/>
      <c r="AA17" s="12"/>
      <c r="AB17" s="14">
        <v>7</v>
      </c>
      <c r="AC17" s="14"/>
      <c r="AD17" s="14"/>
      <c r="AE17" s="14"/>
      <c r="AF17" s="12"/>
      <c r="AG17" s="14">
        <f t="shared" si="1"/>
        <v>31</v>
      </c>
      <c r="AH17" s="14"/>
      <c r="AI17" s="14"/>
      <c r="AJ17" s="14"/>
      <c r="AK17" s="14"/>
      <c r="AL17" s="14"/>
      <c r="AM17" s="14"/>
      <c r="AN17" s="12" t="s">
        <v>266</v>
      </c>
      <c r="AO17" s="12" t="s">
        <v>54</v>
      </c>
      <c r="AP17" s="12" t="s">
        <v>201</v>
      </c>
      <c r="AQ17" s="12" t="s">
        <v>76</v>
      </c>
      <c r="AR17" s="12" t="s">
        <v>57</v>
      </c>
      <c r="AS17" s="12" t="s">
        <v>267</v>
      </c>
      <c r="AT17" s="12" t="s">
        <v>268</v>
      </c>
      <c r="AU17" s="12" t="s">
        <v>187</v>
      </c>
      <c r="AV17" s="12" t="s">
        <v>205</v>
      </c>
      <c r="AW17" s="12" t="s">
        <v>269</v>
      </c>
      <c r="AX17" s="15"/>
      <c r="AY17" s="15"/>
      <c r="AZ17" s="4"/>
      <c r="BA17" s="4"/>
      <c r="BB17" s="4"/>
      <c r="BC17" s="4"/>
      <c r="BD17" s="4"/>
      <c r="BE17" s="4"/>
      <c r="BF17" s="4"/>
      <c r="BG17" s="4"/>
      <c r="BH17" s="4"/>
      <c r="BI17" s="4"/>
      <c r="BJ17" s="4"/>
      <c r="BK17" s="4"/>
      <c r="BL17" s="4"/>
      <c r="BM17" s="4"/>
      <c r="BN17" s="4"/>
      <c r="BO17" s="4"/>
      <c r="BP17" s="4"/>
      <c r="BQ17" s="4"/>
    </row>
    <row r="18" spans="1:69" ht="154.5" customHeight="1">
      <c r="A18" s="11">
        <v>16</v>
      </c>
      <c r="B18" s="12" t="s">
        <v>270</v>
      </c>
      <c r="C18" s="12" t="s">
        <v>271</v>
      </c>
      <c r="D18" s="12" t="s">
        <v>258</v>
      </c>
      <c r="E18" s="12" t="s">
        <v>272</v>
      </c>
      <c r="F18" s="12" t="s">
        <v>273</v>
      </c>
      <c r="G18" s="12" t="s">
        <v>274</v>
      </c>
      <c r="H18" s="12" t="s">
        <v>262</v>
      </c>
      <c r="I18" s="12" t="s">
        <v>275</v>
      </c>
      <c r="J18" s="12" t="s">
        <v>276</v>
      </c>
      <c r="K18" s="22" t="s">
        <v>277</v>
      </c>
      <c r="L18" s="89">
        <f t="shared" si="0"/>
        <v>4</v>
      </c>
      <c r="M18" s="12">
        <v>0</v>
      </c>
      <c r="N18" s="12"/>
      <c r="O18" s="13"/>
      <c r="P18" s="12"/>
      <c r="Q18" s="12"/>
      <c r="R18" s="12">
        <v>0</v>
      </c>
      <c r="S18" s="12"/>
      <c r="T18" s="13"/>
      <c r="U18" s="12"/>
      <c r="V18" s="12"/>
      <c r="W18" s="14">
        <v>4</v>
      </c>
      <c r="X18" s="14"/>
      <c r="Y18" s="14"/>
      <c r="Z18" s="14"/>
      <c r="AA18" s="12"/>
      <c r="AB18" s="14">
        <v>0</v>
      </c>
      <c r="AC18" s="14"/>
      <c r="AD18" s="14"/>
      <c r="AE18" s="14"/>
      <c r="AF18" s="12"/>
      <c r="AG18" s="14">
        <f t="shared" si="1"/>
        <v>4</v>
      </c>
      <c r="AH18" s="14"/>
      <c r="AI18" s="14"/>
      <c r="AJ18" s="14"/>
      <c r="AK18" s="14"/>
      <c r="AL18" s="14"/>
      <c r="AM18" s="14"/>
      <c r="AN18" s="12" t="s">
        <v>278</v>
      </c>
      <c r="AO18" s="12" t="s">
        <v>54</v>
      </c>
      <c r="AP18" s="12" t="s">
        <v>279</v>
      </c>
      <c r="AQ18" s="12" t="s">
        <v>128</v>
      </c>
      <c r="AR18" s="12" t="s">
        <v>57</v>
      </c>
      <c r="AS18" s="12" t="s">
        <v>267</v>
      </c>
      <c r="AT18" s="12" t="s">
        <v>280</v>
      </c>
      <c r="AU18" s="12" t="s">
        <v>187</v>
      </c>
      <c r="AV18" s="12" t="s">
        <v>205</v>
      </c>
      <c r="AW18" s="12" t="s">
        <v>269</v>
      </c>
      <c r="AX18" s="4"/>
      <c r="AY18" s="15"/>
      <c r="AZ18" s="4"/>
      <c r="BA18" s="4"/>
      <c r="BB18" s="4"/>
      <c r="BC18" s="4"/>
      <c r="BD18" s="4"/>
      <c r="BE18" s="4"/>
      <c r="BF18" s="4"/>
      <c r="BG18" s="4"/>
      <c r="BH18" s="4"/>
      <c r="BI18" s="4"/>
      <c r="BJ18" s="4"/>
      <c r="BK18" s="4"/>
      <c r="BL18" s="4"/>
      <c r="BM18" s="4"/>
      <c r="BN18" s="4"/>
      <c r="BO18" s="4"/>
      <c r="BP18" s="4"/>
      <c r="BQ18" s="4"/>
    </row>
    <row r="19" spans="1:69" ht="219" customHeight="1">
      <c r="A19" s="11">
        <v>17</v>
      </c>
      <c r="B19" s="12" t="s">
        <v>281</v>
      </c>
      <c r="C19" s="12" t="s">
        <v>282</v>
      </c>
      <c r="D19" s="12" t="s">
        <v>192</v>
      </c>
      <c r="E19" s="12" t="s">
        <v>272</v>
      </c>
      <c r="F19" s="12" t="s">
        <v>283</v>
      </c>
      <c r="G19" s="12" t="s">
        <v>284</v>
      </c>
      <c r="H19" s="12" t="s">
        <v>285</v>
      </c>
      <c r="I19" s="12" t="s">
        <v>286</v>
      </c>
      <c r="J19" s="12" t="s">
        <v>287</v>
      </c>
      <c r="K19" s="22" t="s">
        <v>288</v>
      </c>
      <c r="L19" s="89">
        <f t="shared" si="0"/>
        <v>24</v>
      </c>
      <c r="M19" s="12">
        <v>4</v>
      </c>
      <c r="N19" s="12"/>
      <c r="O19" s="13"/>
      <c r="P19" s="12"/>
      <c r="Q19" s="12"/>
      <c r="R19" s="12">
        <v>8</v>
      </c>
      <c r="S19" s="12"/>
      <c r="T19" s="13"/>
      <c r="U19" s="12"/>
      <c r="V19" s="12"/>
      <c r="W19" s="14">
        <v>8</v>
      </c>
      <c r="X19" s="14"/>
      <c r="Y19" s="14"/>
      <c r="Z19" s="14"/>
      <c r="AA19" s="12"/>
      <c r="AB19" s="14">
        <v>4</v>
      </c>
      <c r="AC19" s="14"/>
      <c r="AD19" s="14"/>
      <c r="AE19" s="14"/>
      <c r="AF19" s="12"/>
      <c r="AG19" s="14">
        <f t="shared" si="1"/>
        <v>24</v>
      </c>
      <c r="AH19" s="14"/>
      <c r="AI19" s="14"/>
      <c r="AJ19" s="14"/>
      <c r="AK19" s="14"/>
      <c r="AL19" s="14"/>
      <c r="AM19" s="14"/>
      <c r="AN19" s="12" t="s">
        <v>289</v>
      </c>
      <c r="AO19" s="12" t="s">
        <v>290</v>
      </c>
      <c r="AP19" s="12" t="s">
        <v>75</v>
      </c>
      <c r="AQ19" s="12" t="s">
        <v>291</v>
      </c>
      <c r="AR19" s="12" t="s">
        <v>57</v>
      </c>
      <c r="AS19" s="12" t="s">
        <v>292</v>
      </c>
      <c r="AT19" s="12" t="s">
        <v>293</v>
      </c>
      <c r="AU19" s="12" t="s">
        <v>187</v>
      </c>
      <c r="AV19" s="12" t="s">
        <v>294</v>
      </c>
      <c r="AW19" s="12" t="s">
        <v>295</v>
      </c>
      <c r="AX19" s="15"/>
      <c r="AY19" s="15"/>
      <c r="AZ19" s="4"/>
      <c r="BA19" s="4"/>
      <c r="BB19" s="4"/>
      <c r="BC19" s="4"/>
      <c r="BD19" s="4"/>
      <c r="BE19" s="4"/>
      <c r="BF19" s="4"/>
      <c r="BG19" s="4"/>
      <c r="BH19" s="4"/>
      <c r="BI19" s="4"/>
      <c r="BJ19" s="4"/>
      <c r="BK19" s="4"/>
      <c r="BL19" s="4"/>
      <c r="BM19" s="4"/>
      <c r="BN19" s="4"/>
      <c r="BO19" s="4"/>
      <c r="BP19" s="4"/>
      <c r="BQ19" s="4"/>
    </row>
    <row r="20" spans="1:69" ht="307.5" customHeight="1">
      <c r="A20" s="11">
        <v>18</v>
      </c>
      <c r="B20" s="12" t="s">
        <v>296</v>
      </c>
      <c r="C20" s="12" t="s">
        <v>297</v>
      </c>
      <c r="D20" s="12" t="s">
        <v>298</v>
      </c>
      <c r="E20" s="12" t="s">
        <v>299</v>
      </c>
      <c r="F20" s="12" t="s">
        <v>48</v>
      </c>
      <c r="G20" s="12" t="s">
        <v>300</v>
      </c>
      <c r="H20" s="12" t="s">
        <v>48</v>
      </c>
      <c r="I20" s="12" t="s">
        <v>301</v>
      </c>
      <c r="J20" s="12" t="s">
        <v>302</v>
      </c>
      <c r="K20" s="22" t="s">
        <v>303</v>
      </c>
      <c r="L20" s="89">
        <f t="shared" si="0"/>
        <v>14</v>
      </c>
      <c r="M20" s="12">
        <v>3</v>
      </c>
      <c r="N20" s="12"/>
      <c r="O20" s="13"/>
      <c r="P20" s="12"/>
      <c r="Q20" s="12"/>
      <c r="R20" s="12">
        <v>3</v>
      </c>
      <c r="S20" s="12"/>
      <c r="T20" s="13"/>
      <c r="U20" s="12"/>
      <c r="V20" s="12"/>
      <c r="W20" s="14">
        <v>4</v>
      </c>
      <c r="X20" s="14"/>
      <c r="Y20" s="14"/>
      <c r="Z20" s="14"/>
      <c r="AA20" s="12"/>
      <c r="AB20" s="14">
        <v>4</v>
      </c>
      <c r="AC20" s="14"/>
      <c r="AD20" s="14"/>
      <c r="AE20" s="14"/>
      <c r="AF20" s="12"/>
      <c r="AG20" s="14">
        <f t="shared" si="1"/>
        <v>14</v>
      </c>
      <c r="AH20" s="14"/>
      <c r="AI20" s="14"/>
      <c r="AJ20" s="14"/>
      <c r="AK20" s="14"/>
      <c r="AL20" s="14"/>
      <c r="AM20" s="14"/>
      <c r="AN20" s="12" t="s">
        <v>304</v>
      </c>
      <c r="AO20" s="12" t="s">
        <v>305</v>
      </c>
      <c r="AP20" s="12" t="s">
        <v>306</v>
      </c>
      <c r="AQ20" s="12" t="s">
        <v>307</v>
      </c>
      <c r="AR20" s="12" t="s">
        <v>308</v>
      </c>
      <c r="AS20" s="12" t="s">
        <v>309</v>
      </c>
      <c r="AT20" s="12" t="s">
        <v>310</v>
      </c>
      <c r="AU20" s="12" t="s">
        <v>187</v>
      </c>
      <c r="AV20" s="12" t="s">
        <v>205</v>
      </c>
      <c r="AW20" s="12" t="s">
        <v>311</v>
      </c>
      <c r="AX20" s="15"/>
      <c r="AY20" s="15"/>
      <c r="AZ20" s="4"/>
      <c r="BA20" s="4"/>
      <c r="BB20" s="4"/>
      <c r="BC20" s="4"/>
      <c r="BD20" s="4"/>
      <c r="BE20" s="4"/>
      <c r="BF20" s="4"/>
      <c r="BG20" s="4"/>
      <c r="BH20" s="4"/>
      <c r="BI20" s="4"/>
      <c r="BJ20" s="4"/>
      <c r="BK20" s="4"/>
      <c r="BL20" s="4"/>
      <c r="BM20" s="4"/>
      <c r="BN20" s="4"/>
      <c r="BO20" s="4"/>
      <c r="BP20" s="4"/>
      <c r="BQ20" s="4"/>
    </row>
    <row r="21" spans="1:69" ht="307.5" customHeight="1">
      <c r="A21" s="11">
        <v>19</v>
      </c>
      <c r="B21" s="12" t="s">
        <v>296</v>
      </c>
      <c r="C21" s="12" t="s">
        <v>312</v>
      </c>
      <c r="D21" s="12" t="s">
        <v>313</v>
      </c>
      <c r="E21" s="12" t="s">
        <v>314</v>
      </c>
      <c r="F21" s="12" t="s">
        <v>96</v>
      </c>
      <c r="G21" s="12" t="s">
        <v>315</v>
      </c>
      <c r="H21" s="12" t="s">
        <v>48</v>
      </c>
      <c r="I21" s="12" t="s">
        <v>301</v>
      </c>
      <c r="J21" s="12" t="s">
        <v>316</v>
      </c>
      <c r="K21" s="22" t="s">
        <v>317</v>
      </c>
      <c r="L21" s="100" t="s">
        <v>660</v>
      </c>
      <c r="M21" s="12"/>
      <c r="N21" s="12"/>
      <c r="O21" s="13"/>
      <c r="P21" s="12"/>
      <c r="Q21" s="12"/>
      <c r="R21" s="12"/>
      <c r="S21" s="12"/>
      <c r="T21" s="13"/>
      <c r="U21" s="12"/>
      <c r="V21" s="12"/>
      <c r="W21" s="14"/>
      <c r="X21" s="14"/>
      <c r="Y21" s="14"/>
      <c r="Z21" s="14"/>
      <c r="AA21" s="12"/>
      <c r="AB21" s="14"/>
      <c r="AC21" s="14"/>
      <c r="AD21" s="14"/>
      <c r="AE21" s="14"/>
      <c r="AF21" s="12"/>
      <c r="AG21" s="14" t="str">
        <f t="shared" si="1"/>
        <v>Por demanda</v>
      </c>
      <c r="AH21" s="14"/>
      <c r="AI21" s="14"/>
      <c r="AJ21" s="14"/>
      <c r="AK21" s="14"/>
      <c r="AL21" s="14"/>
      <c r="AM21" s="14"/>
      <c r="AN21" s="12" t="s">
        <v>318</v>
      </c>
      <c r="AO21" s="12" t="s">
        <v>305</v>
      </c>
      <c r="AP21" s="12" t="s">
        <v>319</v>
      </c>
      <c r="AQ21" s="12" t="s">
        <v>307</v>
      </c>
      <c r="AR21" s="12" t="s">
        <v>320</v>
      </c>
      <c r="AS21" s="12" t="s">
        <v>309</v>
      </c>
      <c r="AT21" s="12" t="s">
        <v>310</v>
      </c>
      <c r="AU21" s="12" t="s">
        <v>187</v>
      </c>
      <c r="AV21" s="12" t="s">
        <v>321</v>
      </c>
      <c r="AW21" s="12" t="s">
        <v>311</v>
      </c>
      <c r="AX21" s="15"/>
      <c r="AY21" s="15"/>
      <c r="AZ21" s="4"/>
      <c r="BA21" s="4"/>
      <c r="BB21" s="4"/>
      <c r="BC21" s="4"/>
      <c r="BD21" s="4"/>
      <c r="BE21" s="4"/>
      <c r="BF21" s="4"/>
      <c r="BG21" s="4"/>
      <c r="BH21" s="4"/>
      <c r="BI21" s="4"/>
      <c r="BJ21" s="4"/>
      <c r="BK21" s="4"/>
      <c r="BL21" s="4"/>
      <c r="BM21" s="4"/>
      <c r="BN21" s="4"/>
      <c r="BO21" s="4"/>
      <c r="BP21" s="4"/>
      <c r="BQ21" s="4"/>
    </row>
    <row r="22" spans="1:69" ht="205.5" customHeight="1">
      <c r="A22" s="11">
        <v>20</v>
      </c>
      <c r="B22" s="12" t="s">
        <v>322</v>
      </c>
      <c r="C22" s="12" t="s">
        <v>323</v>
      </c>
      <c r="D22" s="12" t="s">
        <v>192</v>
      </c>
      <c r="E22" s="12" t="s">
        <v>324</v>
      </c>
      <c r="F22" s="12" t="s">
        <v>325</v>
      </c>
      <c r="G22" s="12" t="s">
        <v>326</v>
      </c>
      <c r="H22" s="12" t="s">
        <v>327</v>
      </c>
      <c r="I22" s="12" t="s">
        <v>328</v>
      </c>
      <c r="J22" s="12" t="s">
        <v>329</v>
      </c>
      <c r="K22" s="22" t="s">
        <v>330</v>
      </c>
      <c r="L22" s="89">
        <f>+M22+R22+W22+AB22</f>
        <v>9</v>
      </c>
      <c r="M22" s="14">
        <v>0</v>
      </c>
      <c r="N22" s="12"/>
      <c r="O22" s="29"/>
      <c r="P22" s="12"/>
      <c r="Q22" s="12"/>
      <c r="R22" s="14">
        <v>0</v>
      </c>
      <c r="S22" s="12"/>
      <c r="T22" s="29"/>
      <c r="U22" s="12"/>
      <c r="V22" s="12"/>
      <c r="W22" s="12">
        <v>0</v>
      </c>
      <c r="X22" s="12"/>
      <c r="Y22" s="29"/>
      <c r="Z22" s="12"/>
      <c r="AA22" s="12"/>
      <c r="AB22" s="12">
        <v>9</v>
      </c>
      <c r="AC22" s="12"/>
      <c r="AD22" s="12"/>
      <c r="AE22" s="12"/>
      <c r="AF22" s="14"/>
      <c r="AG22" s="14">
        <f t="shared" si="1"/>
        <v>9</v>
      </c>
      <c r="AH22" s="14"/>
      <c r="AI22" s="14"/>
      <c r="AJ22" s="14"/>
      <c r="AK22" s="14"/>
      <c r="AL22" s="14"/>
      <c r="AM22" s="14"/>
      <c r="AN22" s="12" t="s">
        <v>331</v>
      </c>
      <c r="AO22" s="12" t="s">
        <v>332</v>
      </c>
      <c r="AP22" s="12" t="s">
        <v>333</v>
      </c>
      <c r="AQ22" s="12" t="s">
        <v>334</v>
      </c>
      <c r="AR22" s="12" t="s">
        <v>57</v>
      </c>
      <c r="AS22" s="12" t="s">
        <v>335</v>
      </c>
      <c r="AT22" s="12" t="s">
        <v>336</v>
      </c>
      <c r="AU22" s="12" t="s">
        <v>187</v>
      </c>
      <c r="AV22" s="12" t="s">
        <v>337</v>
      </c>
      <c r="AW22" s="12" t="s">
        <v>338</v>
      </c>
      <c r="AX22" s="15"/>
      <c r="AY22" s="15"/>
      <c r="AZ22" s="4"/>
      <c r="BA22" s="4"/>
      <c r="BB22" s="4"/>
      <c r="BC22" s="4"/>
      <c r="BD22" s="4"/>
      <c r="BE22" s="4"/>
      <c r="BF22" s="4"/>
      <c r="BG22" s="4"/>
      <c r="BH22" s="4"/>
      <c r="BI22" s="4"/>
      <c r="BJ22" s="4"/>
      <c r="BK22" s="4"/>
      <c r="BL22" s="4"/>
      <c r="BM22" s="4"/>
      <c r="BN22" s="4"/>
      <c r="BO22" s="4"/>
      <c r="BP22" s="4"/>
      <c r="BQ22" s="4"/>
    </row>
    <row r="23" spans="1:69" ht="155.25" customHeight="1">
      <c r="A23" s="11">
        <v>21</v>
      </c>
      <c r="B23" s="12" t="s">
        <v>322</v>
      </c>
      <c r="C23" s="12" t="s">
        <v>339</v>
      </c>
      <c r="D23" s="12" t="s">
        <v>192</v>
      </c>
      <c r="E23" s="12" t="s">
        <v>324</v>
      </c>
      <c r="F23" s="12" t="s">
        <v>325</v>
      </c>
      <c r="G23" s="12" t="s">
        <v>326</v>
      </c>
      <c r="H23" s="12" t="s">
        <v>340</v>
      </c>
      <c r="I23" s="12" t="s">
        <v>328</v>
      </c>
      <c r="J23" s="12" t="s">
        <v>341</v>
      </c>
      <c r="K23" s="12" t="s">
        <v>342</v>
      </c>
      <c r="L23" s="89">
        <f>+M23+R23+W23+AB23</f>
        <v>4</v>
      </c>
      <c r="M23" s="14">
        <v>0</v>
      </c>
      <c r="N23" s="12"/>
      <c r="O23" s="29"/>
      <c r="P23" s="12"/>
      <c r="Q23" s="12"/>
      <c r="R23" s="14">
        <v>1</v>
      </c>
      <c r="S23" s="12"/>
      <c r="T23" s="29"/>
      <c r="U23" s="12"/>
      <c r="V23" s="12"/>
      <c r="W23" s="12">
        <v>1</v>
      </c>
      <c r="X23" s="12"/>
      <c r="Y23" s="29"/>
      <c r="Z23" s="12"/>
      <c r="AA23" s="12"/>
      <c r="AB23" s="12">
        <v>2</v>
      </c>
      <c r="AC23" s="12"/>
      <c r="AD23" s="12"/>
      <c r="AE23" s="12"/>
      <c r="AF23" s="14"/>
      <c r="AG23" s="14">
        <f t="shared" si="1"/>
        <v>4</v>
      </c>
      <c r="AH23" s="14"/>
      <c r="AI23" s="14"/>
      <c r="AJ23" s="14"/>
      <c r="AK23" s="14"/>
      <c r="AL23" s="14"/>
      <c r="AM23" s="14"/>
      <c r="AN23" s="12" t="s">
        <v>343</v>
      </c>
      <c r="AO23" s="12" t="s">
        <v>344</v>
      </c>
      <c r="AP23" s="12" t="s">
        <v>333</v>
      </c>
      <c r="AQ23" s="12" t="s">
        <v>334</v>
      </c>
      <c r="AR23" s="12" t="s">
        <v>57</v>
      </c>
      <c r="AS23" s="12" t="s">
        <v>345</v>
      </c>
      <c r="AT23" s="12" t="s">
        <v>346</v>
      </c>
      <c r="AU23" s="12"/>
      <c r="AV23" s="12" t="s">
        <v>347</v>
      </c>
      <c r="AW23" s="12" t="s">
        <v>348</v>
      </c>
      <c r="AX23" s="15"/>
      <c r="AY23" s="15"/>
      <c r="AZ23" s="15"/>
      <c r="BA23" s="15"/>
      <c r="BB23" s="15"/>
      <c r="BC23" s="15"/>
      <c r="BD23" s="15"/>
      <c r="BE23" s="15"/>
      <c r="BF23" s="15"/>
      <c r="BG23" s="15"/>
      <c r="BH23" s="15"/>
      <c r="BI23" s="15"/>
      <c r="BJ23" s="15"/>
      <c r="BK23" s="15"/>
      <c r="BL23" s="15"/>
      <c r="BM23" s="15"/>
      <c r="BN23" s="15"/>
      <c r="BO23" s="15"/>
      <c r="BP23" s="15"/>
      <c r="BQ23" s="15"/>
    </row>
    <row r="24" spans="1:69" ht="155.25" customHeight="1">
      <c r="A24" s="11">
        <v>22</v>
      </c>
      <c r="B24" s="12" t="s">
        <v>322</v>
      </c>
      <c r="C24" s="12" t="s">
        <v>349</v>
      </c>
      <c r="D24" s="12" t="s">
        <v>192</v>
      </c>
      <c r="E24" s="12" t="s">
        <v>324</v>
      </c>
      <c r="F24" s="12" t="s">
        <v>350</v>
      </c>
      <c r="G24" s="12" t="s">
        <v>326</v>
      </c>
      <c r="H24" s="12" t="s">
        <v>340</v>
      </c>
      <c r="I24" s="12" t="s">
        <v>328</v>
      </c>
      <c r="J24" s="12" t="s">
        <v>351</v>
      </c>
      <c r="K24" s="12" t="s">
        <v>352</v>
      </c>
      <c r="L24" s="89">
        <f>+M24+R24+W24+AB24</f>
        <v>3</v>
      </c>
      <c r="M24" s="14">
        <v>0</v>
      </c>
      <c r="N24" s="12"/>
      <c r="O24" s="29"/>
      <c r="P24" s="12"/>
      <c r="Q24" s="12"/>
      <c r="R24" s="14">
        <v>0</v>
      </c>
      <c r="S24" s="12"/>
      <c r="T24" s="29"/>
      <c r="U24" s="12"/>
      <c r="V24" s="12"/>
      <c r="W24" s="12">
        <v>3</v>
      </c>
      <c r="X24" s="12"/>
      <c r="Y24" s="29"/>
      <c r="Z24" s="12"/>
      <c r="AA24" s="12"/>
      <c r="AB24" s="12"/>
      <c r="AC24" s="12"/>
      <c r="AD24" s="12"/>
      <c r="AE24" s="12"/>
      <c r="AF24" s="12"/>
      <c r="AG24" s="14">
        <f t="shared" si="1"/>
        <v>3</v>
      </c>
      <c r="AH24" s="14"/>
      <c r="AI24" s="14"/>
      <c r="AJ24" s="14"/>
      <c r="AK24" s="12"/>
      <c r="AL24" s="32"/>
      <c r="AM24" s="14"/>
      <c r="AN24" s="12" t="s">
        <v>331</v>
      </c>
      <c r="AO24" s="12" t="s">
        <v>353</v>
      </c>
      <c r="AP24" s="12" t="s">
        <v>333</v>
      </c>
      <c r="AQ24" s="12" t="s">
        <v>354</v>
      </c>
      <c r="AR24" s="12" t="s">
        <v>57</v>
      </c>
      <c r="AS24" s="12" t="s">
        <v>355</v>
      </c>
      <c r="AT24" s="12" t="s">
        <v>356</v>
      </c>
      <c r="AU24" s="12" t="s">
        <v>187</v>
      </c>
      <c r="AV24" s="12" t="s">
        <v>337</v>
      </c>
      <c r="AW24" s="12" t="s">
        <v>357</v>
      </c>
      <c r="AX24" s="15"/>
      <c r="AY24" s="15"/>
      <c r="AZ24" s="15"/>
      <c r="BA24" s="15"/>
      <c r="BB24" s="15"/>
      <c r="BC24" s="15"/>
      <c r="BD24" s="15"/>
      <c r="BE24" s="15"/>
      <c r="BF24" s="15"/>
      <c r="BG24" s="15"/>
      <c r="BH24" s="15"/>
      <c r="BI24" s="15"/>
      <c r="BJ24" s="15"/>
      <c r="BK24" s="15"/>
      <c r="BL24" s="15"/>
      <c r="BM24" s="15"/>
      <c r="BN24" s="15"/>
      <c r="BO24" s="15"/>
      <c r="BP24" s="15"/>
      <c r="BQ24" s="15"/>
    </row>
    <row r="25" spans="1:69" ht="163.5" customHeight="1">
      <c r="A25" s="11">
        <v>23</v>
      </c>
      <c r="B25" s="12" t="s">
        <v>358</v>
      </c>
      <c r="C25" s="12" t="s">
        <v>359</v>
      </c>
      <c r="D25" s="12" t="s">
        <v>360</v>
      </c>
      <c r="E25" s="12" t="s">
        <v>361</v>
      </c>
      <c r="F25" s="12" t="s">
        <v>362</v>
      </c>
      <c r="G25" s="12" t="s">
        <v>362</v>
      </c>
      <c r="H25" s="12" t="s">
        <v>363</v>
      </c>
      <c r="I25" s="12" t="s">
        <v>364</v>
      </c>
      <c r="J25" s="12" t="s">
        <v>365</v>
      </c>
      <c r="K25" s="12" t="s">
        <v>366</v>
      </c>
      <c r="L25" s="89">
        <f>+M25+R25+W25+AB25</f>
        <v>1</v>
      </c>
      <c r="M25" s="12">
        <v>0</v>
      </c>
      <c r="N25" s="12"/>
      <c r="O25" s="13"/>
      <c r="P25" s="12"/>
      <c r="Q25" s="12"/>
      <c r="R25" s="12">
        <v>0</v>
      </c>
      <c r="S25" s="12"/>
      <c r="T25" s="13"/>
      <c r="U25" s="12"/>
      <c r="V25" s="12"/>
      <c r="W25" s="14">
        <v>0</v>
      </c>
      <c r="X25" s="14"/>
      <c r="Y25" s="13"/>
      <c r="Z25" s="14"/>
      <c r="AA25" s="12"/>
      <c r="AB25" s="14">
        <v>1</v>
      </c>
      <c r="AC25" s="14"/>
      <c r="AD25" s="14"/>
      <c r="AE25" s="14"/>
      <c r="AF25" s="12"/>
      <c r="AG25" s="14">
        <f t="shared" si="1"/>
        <v>1</v>
      </c>
      <c r="AH25" s="14"/>
      <c r="AI25" s="14"/>
      <c r="AJ25" s="14"/>
      <c r="AK25" s="14"/>
      <c r="AL25" s="14"/>
      <c r="AM25" s="14"/>
      <c r="AN25" s="12" t="s">
        <v>367</v>
      </c>
      <c r="AO25" s="12" t="s">
        <v>368</v>
      </c>
      <c r="AP25" s="12" t="s">
        <v>369</v>
      </c>
      <c r="AQ25" s="12" t="s">
        <v>370</v>
      </c>
      <c r="AR25" s="12" t="s">
        <v>57</v>
      </c>
      <c r="AS25" s="12" t="s">
        <v>371</v>
      </c>
      <c r="AT25" s="12" t="s">
        <v>372</v>
      </c>
      <c r="AU25" s="12" t="s">
        <v>187</v>
      </c>
      <c r="AV25" s="12" t="s">
        <v>205</v>
      </c>
      <c r="AW25" s="12" t="s">
        <v>311</v>
      </c>
      <c r="AX25" s="15"/>
      <c r="AY25" s="15"/>
      <c r="AZ25" s="4"/>
      <c r="BA25" s="4"/>
      <c r="BB25" s="4"/>
      <c r="BC25" s="4"/>
      <c r="BD25" s="4"/>
      <c r="BE25" s="4"/>
      <c r="BF25" s="4"/>
      <c r="BG25" s="4"/>
      <c r="BH25" s="4"/>
      <c r="BI25" s="4"/>
      <c r="BJ25" s="4"/>
      <c r="BK25" s="4"/>
      <c r="BL25" s="4"/>
      <c r="BM25" s="4"/>
      <c r="BN25" s="4"/>
      <c r="BO25" s="4"/>
      <c r="BP25" s="4"/>
      <c r="BQ25" s="4"/>
    </row>
    <row r="26" spans="1:69" ht="145.5" customHeight="1">
      <c r="A26" s="11">
        <v>24</v>
      </c>
      <c r="B26" s="12" t="s">
        <v>373</v>
      </c>
      <c r="C26" s="12" t="s">
        <v>374</v>
      </c>
      <c r="D26" s="12" t="s">
        <v>360</v>
      </c>
      <c r="E26" s="12" t="s">
        <v>375</v>
      </c>
      <c r="F26" s="12" t="s">
        <v>376</v>
      </c>
      <c r="G26" s="12" t="s">
        <v>376</v>
      </c>
      <c r="H26" s="12" t="s">
        <v>262</v>
      </c>
      <c r="I26" s="12" t="s">
        <v>377</v>
      </c>
      <c r="J26" s="12" t="s">
        <v>378</v>
      </c>
      <c r="K26" s="12" t="s">
        <v>379</v>
      </c>
      <c r="L26" s="100" t="s">
        <v>380</v>
      </c>
      <c r="M26" s="12"/>
      <c r="N26" s="12"/>
      <c r="O26" s="13"/>
      <c r="P26" s="12"/>
      <c r="Q26" s="12"/>
      <c r="R26" s="12"/>
      <c r="S26" s="12"/>
      <c r="T26" s="13"/>
      <c r="U26" s="12"/>
      <c r="V26" s="12"/>
      <c r="W26" s="14"/>
      <c r="X26" s="14"/>
      <c r="Y26" s="13"/>
      <c r="Z26" s="14"/>
      <c r="AA26" s="12"/>
      <c r="AB26" s="14"/>
      <c r="AC26" s="14"/>
      <c r="AD26" s="14"/>
      <c r="AE26" s="14"/>
      <c r="AF26" s="12"/>
      <c r="AG26" s="14" t="str">
        <f t="shared" si="1"/>
        <v>Según convocatoria o a solicitud  del Sector Cultura, Recreación y Deporte y otros</v>
      </c>
      <c r="AH26" s="14"/>
      <c r="AI26" s="14"/>
      <c r="AJ26" s="14"/>
      <c r="AK26" s="14"/>
      <c r="AL26" s="14"/>
      <c r="AM26" s="14"/>
      <c r="AN26" s="12" t="s">
        <v>381</v>
      </c>
      <c r="AO26" s="12" t="s">
        <v>305</v>
      </c>
      <c r="AP26" s="12" t="s">
        <v>382</v>
      </c>
      <c r="AQ26" s="12" t="s">
        <v>370</v>
      </c>
      <c r="AR26" s="12" t="s">
        <v>308</v>
      </c>
      <c r="AS26" s="12" t="s">
        <v>383</v>
      </c>
      <c r="AT26" s="12" t="s">
        <v>384</v>
      </c>
      <c r="AU26" s="12" t="s">
        <v>187</v>
      </c>
      <c r="AV26" s="12" t="s">
        <v>205</v>
      </c>
      <c r="AW26" s="12" t="s">
        <v>311</v>
      </c>
      <c r="AX26" s="3"/>
      <c r="AY26" s="3"/>
      <c r="AZ26" s="4"/>
      <c r="BA26" s="4"/>
      <c r="BB26" s="4"/>
      <c r="BC26" s="4"/>
      <c r="BD26" s="4"/>
      <c r="BE26" s="4"/>
      <c r="BF26" s="4"/>
      <c r="BG26" s="4"/>
      <c r="BH26" s="4"/>
      <c r="BI26" s="4"/>
      <c r="BJ26" s="4"/>
      <c r="BK26" s="4"/>
      <c r="BL26" s="4"/>
      <c r="BM26" s="4"/>
      <c r="BN26" s="4"/>
      <c r="BO26" s="4"/>
      <c r="BP26" s="4"/>
      <c r="BQ26" s="4"/>
    </row>
    <row r="27" spans="1:69" ht="409.5" customHeight="1">
      <c r="A27" s="11">
        <v>25</v>
      </c>
      <c r="B27" s="12" t="s">
        <v>385</v>
      </c>
      <c r="C27" s="12" t="s">
        <v>386</v>
      </c>
      <c r="D27" s="12" t="s">
        <v>360</v>
      </c>
      <c r="E27" s="12" t="s">
        <v>361</v>
      </c>
      <c r="F27" s="12" t="s">
        <v>387</v>
      </c>
      <c r="G27" s="12" t="s">
        <v>387</v>
      </c>
      <c r="H27" s="12" t="s">
        <v>48</v>
      </c>
      <c r="I27" s="12" t="s">
        <v>388</v>
      </c>
      <c r="J27" s="12" t="s">
        <v>389</v>
      </c>
      <c r="K27" s="12" t="s">
        <v>390</v>
      </c>
      <c r="L27" s="100" t="s">
        <v>391</v>
      </c>
      <c r="M27" s="12"/>
      <c r="N27" s="12"/>
      <c r="O27" s="13"/>
      <c r="P27" s="12"/>
      <c r="Q27" s="12"/>
      <c r="R27" s="12"/>
      <c r="S27" s="12"/>
      <c r="T27" s="13"/>
      <c r="U27" s="12"/>
      <c r="V27" s="12"/>
      <c r="W27" s="14"/>
      <c r="X27" s="14"/>
      <c r="Y27" s="13"/>
      <c r="Z27" s="14"/>
      <c r="AA27" s="12"/>
      <c r="AB27" s="14"/>
      <c r="AC27" s="14"/>
      <c r="AD27" s="14"/>
      <c r="AE27" s="14"/>
      <c r="AF27" s="12"/>
      <c r="AG27" s="14" t="str">
        <f t="shared" si="1"/>
        <v>Según convocatorias de la Veeduría Distrital</v>
      </c>
      <c r="AH27" s="14"/>
      <c r="AI27" s="14"/>
      <c r="AJ27" s="14"/>
      <c r="AK27" s="14"/>
      <c r="AL27" s="14"/>
      <c r="AM27" s="14"/>
      <c r="AN27" s="12" t="s">
        <v>367</v>
      </c>
      <c r="AO27" s="12" t="s">
        <v>368</v>
      </c>
      <c r="AP27" s="12" t="s">
        <v>392</v>
      </c>
      <c r="AQ27" s="12" t="s">
        <v>370</v>
      </c>
      <c r="AR27" s="12" t="s">
        <v>308</v>
      </c>
      <c r="AS27" s="12" t="s">
        <v>383</v>
      </c>
      <c r="AT27" s="12" t="s">
        <v>393</v>
      </c>
      <c r="AU27" s="12" t="s">
        <v>187</v>
      </c>
      <c r="AV27" s="12" t="s">
        <v>205</v>
      </c>
      <c r="AW27" s="12" t="s">
        <v>311</v>
      </c>
      <c r="AX27" s="3"/>
      <c r="AY27" s="3"/>
      <c r="AZ27" s="4"/>
      <c r="BA27" s="4"/>
      <c r="BB27" s="4"/>
      <c r="BC27" s="4"/>
      <c r="BD27" s="4"/>
      <c r="BE27" s="4"/>
      <c r="BF27" s="4"/>
      <c r="BG27" s="4"/>
      <c r="BH27" s="4"/>
      <c r="BI27" s="4"/>
      <c r="BJ27" s="4"/>
      <c r="BK27" s="4"/>
      <c r="BL27" s="4"/>
      <c r="BM27" s="4"/>
      <c r="BN27" s="4"/>
      <c r="BO27" s="4"/>
      <c r="BP27" s="4"/>
      <c r="BQ27" s="4"/>
    </row>
    <row r="28" spans="1:69" ht="324" customHeight="1">
      <c r="A28" s="91">
        <v>26</v>
      </c>
      <c r="B28" s="12" t="s">
        <v>394</v>
      </c>
      <c r="C28" s="12" t="s">
        <v>395</v>
      </c>
      <c r="D28" s="12" t="s">
        <v>396</v>
      </c>
      <c r="E28" s="12" t="s">
        <v>396</v>
      </c>
      <c r="F28" s="12" t="s">
        <v>48</v>
      </c>
      <c r="G28" s="12" t="s">
        <v>397</v>
      </c>
      <c r="H28" s="12" t="s">
        <v>211</v>
      </c>
      <c r="I28" s="12" t="s">
        <v>398</v>
      </c>
      <c r="J28" s="12" t="s">
        <v>399</v>
      </c>
      <c r="K28" s="12" t="s">
        <v>400</v>
      </c>
      <c r="L28" s="89">
        <f>+M28+R28+W28+AB28</f>
        <v>13</v>
      </c>
      <c r="M28" s="12">
        <v>2</v>
      </c>
      <c r="N28" s="12"/>
      <c r="O28" s="13"/>
      <c r="P28" s="12"/>
      <c r="Q28" s="12"/>
      <c r="R28" s="23">
        <v>4</v>
      </c>
      <c r="S28" s="12"/>
      <c r="T28" s="13"/>
      <c r="U28" s="12"/>
      <c r="V28" s="12"/>
      <c r="W28" s="23">
        <v>4</v>
      </c>
      <c r="X28" s="14"/>
      <c r="Y28" s="17"/>
      <c r="Z28" s="14"/>
      <c r="AA28" s="12"/>
      <c r="AB28" s="16">
        <v>3</v>
      </c>
      <c r="AC28" s="14"/>
      <c r="AD28" s="14"/>
      <c r="AE28" s="14"/>
      <c r="AF28" s="12"/>
      <c r="AG28" s="14">
        <f t="shared" si="1"/>
        <v>13</v>
      </c>
      <c r="AH28" s="14"/>
      <c r="AI28" s="14"/>
      <c r="AJ28" s="14"/>
      <c r="AK28" s="14"/>
      <c r="AL28" s="14"/>
      <c r="AM28" s="14"/>
      <c r="AN28" s="12" t="s">
        <v>401</v>
      </c>
      <c r="AO28" s="12" t="s">
        <v>305</v>
      </c>
      <c r="AP28" s="12" t="s">
        <v>306</v>
      </c>
      <c r="AQ28" s="12" t="s">
        <v>307</v>
      </c>
      <c r="AR28" s="12" t="s">
        <v>308</v>
      </c>
      <c r="AS28" s="12" t="s">
        <v>309</v>
      </c>
      <c r="AT28" s="12" t="s">
        <v>402</v>
      </c>
      <c r="AU28" s="12" t="s">
        <v>187</v>
      </c>
      <c r="AV28" s="12" t="s">
        <v>205</v>
      </c>
      <c r="AW28" s="12" t="s">
        <v>311</v>
      </c>
      <c r="AX28" s="3"/>
      <c r="AY28" s="3"/>
      <c r="AZ28" s="4"/>
      <c r="BA28" s="4"/>
      <c r="BB28" s="4"/>
      <c r="BC28" s="4"/>
      <c r="BD28" s="4"/>
      <c r="BE28" s="4"/>
      <c r="BF28" s="4"/>
      <c r="BG28" s="4"/>
      <c r="BH28" s="4"/>
      <c r="BI28" s="4"/>
      <c r="BJ28" s="4"/>
      <c r="BK28" s="4"/>
      <c r="BL28" s="4"/>
      <c r="BM28" s="4"/>
      <c r="BN28" s="4"/>
      <c r="BO28" s="4"/>
      <c r="BP28" s="4"/>
      <c r="BQ28" s="4"/>
    </row>
    <row r="29" spans="1:69" ht="324" customHeight="1">
      <c r="A29" s="11">
        <v>27</v>
      </c>
      <c r="B29" s="12" t="s">
        <v>394</v>
      </c>
      <c r="C29" s="12" t="s">
        <v>403</v>
      </c>
      <c r="D29" s="12" t="s">
        <v>404</v>
      </c>
      <c r="E29" s="12" t="s">
        <v>405</v>
      </c>
      <c r="F29" s="12" t="s">
        <v>406</v>
      </c>
      <c r="G29" s="12" t="s">
        <v>407</v>
      </c>
      <c r="H29" s="12" t="s">
        <v>408</v>
      </c>
      <c r="I29" s="12" t="s">
        <v>409</v>
      </c>
      <c r="J29" s="12" t="s">
        <v>410</v>
      </c>
      <c r="K29" s="12" t="s">
        <v>411</v>
      </c>
      <c r="L29" s="89">
        <f>+M29+R29+W29+AB29</f>
        <v>6</v>
      </c>
      <c r="M29" s="12">
        <v>1</v>
      </c>
      <c r="N29" s="12"/>
      <c r="O29" s="13"/>
      <c r="P29" s="12"/>
      <c r="Q29" s="12"/>
      <c r="R29" s="12">
        <v>2</v>
      </c>
      <c r="S29" s="12"/>
      <c r="T29" s="13"/>
      <c r="U29" s="12"/>
      <c r="V29" s="12"/>
      <c r="W29" s="14">
        <v>2</v>
      </c>
      <c r="X29" s="14"/>
      <c r="Y29" s="17"/>
      <c r="Z29" s="14"/>
      <c r="AA29" s="12"/>
      <c r="AB29" s="14">
        <v>1</v>
      </c>
      <c r="AC29" s="14"/>
      <c r="AD29" s="14"/>
      <c r="AE29" s="14"/>
      <c r="AF29" s="12"/>
      <c r="AG29" s="14">
        <f t="shared" si="1"/>
        <v>6</v>
      </c>
      <c r="AH29" s="14"/>
      <c r="AI29" s="14"/>
      <c r="AJ29" s="14"/>
      <c r="AK29" s="14"/>
      <c r="AL29" s="14"/>
      <c r="AM29" s="14"/>
      <c r="AN29" s="12" t="s">
        <v>401</v>
      </c>
      <c r="AO29" s="12" t="s">
        <v>305</v>
      </c>
      <c r="AP29" s="12" t="s">
        <v>306</v>
      </c>
      <c r="AQ29" s="12" t="s">
        <v>307</v>
      </c>
      <c r="AR29" s="12" t="s">
        <v>57</v>
      </c>
      <c r="AS29" s="12" t="s">
        <v>309</v>
      </c>
      <c r="AT29" s="12" t="s">
        <v>402</v>
      </c>
      <c r="AU29" s="12" t="s">
        <v>187</v>
      </c>
      <c r="AV29" s="12" t="s">
        <v>205</v>
      </c>
      <c r="AW29" s="12" t="s">
        <v>311</v>
      </c>
      <c r="AX29" s="3"/>
      <c r="AY29" s="3"/>
      <c r="AZ29" s="4"/>
      <c r="BA29" s="4"/>
      <c r="BB29" s="4"/>
      <c r="BC29" s="4"/>
      <c r="BD29" s="4"/>
      <c r="BE29" s="4"/>
      <c r="BF29" s="4"/>
      <c r="BG29" s="4"/>
      <c r="BH29" s="4"/>
      <c r="BI29" s="4"/>
      <c r="BJ29" s="4"/>
      <c r="BK29" s="4"/>
      <c r="BL29" s="4"/>
      <c r="BM29" s="4"/>
      <c r="BN29" s="4"/>
      <c r="BO29" s="4"/>
      <c r="BP29" s="4"/>
      <c r="BQ29" s="4"/>
    </row>
    <row r="30" spans="1:69" ht="54.75" customHeight="1">
      <c r="A30" s="11">
        <v>28</v>
      </c>
      <c r="B30" s="33" t="s">
        <v>412</v>
      </c>
      <c r="C30" s="33" t="s">
        <v>413</v>
      </c>
      <c r="D30" s="33" t="s">
        <v>414</v>
      </c>
      <c r="E30" s="33" t="s">
        <v>361</v>
      </c>
      <c r="F30" s="33" t="s">
        <v>415</v>
      </c>
      <c r="G30" s="33"/>
      <c r="H30" s="33" t="s">
        <v>48</v>
      </c>
      <c r="I30" s="33" t="s">
        <v>416</v>
      </c>
      <c r="J30" s="33" t="s">
        <v>417</v>
      </c>
      <c r="K30" s="33" t="s">
        <v>418</v>
      </c>
      <c r="L30" s="101" t="s">
        <v>419</v>
      </c>
      <c r="M30" s="33"/>
      <c r="N30" s="33"/>
      <c r="O30" s="33"/>
      <c r="P30" s="33"/>
      <c r="Q30" s="34"/>
      <c r="R30" s="33"/>
      <c r="S30" s="33"/>
      <c r="T30" s="35"/>
      <c r="U30" s="36"/>
      <c r="V30" s="12"/>
      <c r="W30" s="37"/>
      <c r="X30" s="37"/>
      <c r="Y30" s="37"/>
      <c r="Z30" s="37"/>
      <c r="AA30" s="33"/>
      <c r="AB30" s="37"/>
      <c r="AC30" s="37"/>
      <c r="AD30" s="37"/>
      <c r="AE30" s="37"/>
      <c r="AF30" s="33"/>
      <c r="AG30" s="14" t="str">
        <f t="shared" si="1"/>
        <v>Según demanda de la ciudadanía y posterior asignación al IDPC</v>
      </c>
      <c r="AH30" s="37"/>
      <c r="AI30" s="37"/>
      <c r="AJ30" s="37"/>
      <c r="AK30" s="37"/>
      <c r="AL30" s="37"/>
      <c r="AM30" s="37"/>
      <c r="AN30" s="12" t="s">
        <v>367</v>
      </c>
      <c r="AO30" s="12" t="s">
        <v>54</v>
      </c>
      <c r="AP30" s="12" t="s">
        <v>420</v>
      </c>
      <c r="AQ30" s="12" t="s">
        <v>421</v>
      </c>
      <c r="AR30" s="12" t="s">
        <v>57</v>
      </c>
      <c r="AS30" s="12" t="s">
        <v>422</v>
      </c>
      <c r="AT30" s="12" t="s">
        <v>423</v>
      </c>
      <c r="AU30" s="12" t="s">
        <v>187</v>
      </c>
      <c r="AV30" s="12" t="s">
        <v>205</v>
      </c>
      <c r="AW30" s="12" t="s">
        <v>424</v>
      </c>
      <c r="AX30" s="3"/>
      <c r="AY30" s="3"/>
      <c r="AZ30" s="4"/>
      <c r="BA30" s="4"/>
      <c r="BB30" s="4"/>
      <c r="BC30" s="4"/>
      <c r="BD30" s="4"/>
      <c r="BE30" s="4"/>
      <c r="BF30" s="4"/>
      <c r="BG30" s="4"/>
      <c r="BH30" s="4"/>
      <c r="BI30" s="4"/>
      <c r="BJ30" s="4"/>
      <c r="BK30" s="4"/>
      <c r="BL30" s="4"/>
      <c r="BM30" s="4"/>
      <c r="BN30" s="4"/>
      <c r="BO30" s="4"/>
      <c r="BP30" s="4"/>
      <c r="BQ30" s="4"/>
    </row>
    <row r="31" spans="1:69" ht="227.25" customHeight="1">
      <c r="A31" s="11">
        <v>29</v>
      </c>
      <c r="B31" s="22" t="s">
        <v>425</v>
      </c>
      <c r="C31" s="22" t="s">
        <v>426</v>
      </c>
      <c r="D31" s="22" t="s">
        <v>427</v>
      </c>
      <c r="E31" s="22" t="s">
        <v>428</v>
      </c>
      <c r="F31" s="22" t="s">
        <v>429</v>
      </c>
      <c r="G31" s="22" t="s">
        <v>48</v>
      </c>
      <c r="H31" s="22" t="s">
        <v>430</v>
      </c>
      <c r="I31" s="22" t="s">
        <v>431</v>
      </c>
      <c r="J31" s="38" t="s">
        <v>432</v>
      </c>
      <c r="K31" s="22" t="s">
        <v>433</v>
      </c>
      <c r="L31" s="89">
        <f>+M31+R31+W31+AB31</f>
        <v>10</v>
      </c>
      <c r="M31" s="22">
        <v>0</v>
      </c>
      <c r="N31" s="22"/>
      <c r="O31" s="25"/>
      <c r="P31" s="22"/>
      <c r="Q31" s="22"/>
      <c r="R31" s="22">
        <v>2</v>
      </c>
      <c r="S31" s="22"/>
      <c r="T31" s="25"/>
      <c r="U31" s="22"/>
      <c r="V31" s="22"/>
      <c r="W31" s="24">
        <v>5</v>
      </c>
      <c r="X31" s="24"/>
      <c r="Y31" s="24"/>
      <c r="Z31" s="24"/>
      <c r="AA31" s="22"/>
      <c r="AB31" s="24">
        <v>3</v>
      </c>
      <c r="AC31" s="24"/>
      <c r="AD31" s="24"/>
      <c r="AE31" s="24"/>
      <c r="AF31" s="22"/>
      <c r="AG31" s="14">
        <f t="shared" si="1"/>
        <v>10</v>
      </c>
      <c r="AH31" s="24"/>
      <c r="AI31" s="24"/>
      <c r="AJ31" s="24"/>
      <c r="AK31" s="24"/>
      <c r="AL31" s="24"/>
      <c r="AM31" s="24"/>
      <c r="AN31" s="22" t="s">
        <v>53</v>
      </c>
      <c r="AO31" s="22" t="s">
        <v>54</v>
      </c>
      <c r="AP31" s="22" t="s">
        <v>55</v>
      </c>
      <c r="AQ31" s="22" t="s">
        <v>56</v>
      </c>
      <c r="AR31" s="22" t="s">
        <v>57</v>
      </c>
      <c r="AS31" s="22" t="s">
        <v>58</v>
      </c>
      <c r="AT31" s="22" t="s">
        <v>434</v>
      </c>
      <c r="AU31" s="22" t="s">
        <v>60</v>
      </c>
      <c r="AV31" s="22" t="s">
        <v>435</v>
      </c>
      <c r="AW31" s="22" t="s">
        <v>436</v>
      </c>
      <c r="AX31" s="27"/>
      <c r="AY31" s="27"/>
      <c r="AZ31" s="28"/>
      <c r="BA31" s="28"/>
      <c r="BB31" s="28"/>
      <c r="BC31" s="28"/>
      <c r="BD31" s="28"/>
      <c r="BE31" s="28"/>
      <c r="BF31" s="28"/>
      <c r="BG31" s="28"/>
      <c r="BH31" s="28"/>
      <c r="BI31" s="28"/>
      <c r="BJ31" s="28"/>
      <c r="BK31" s="28"/>
      <c r="BL31" s="28"/>
      <c r="BM31" s="28"/>
      <c r="BN31" s="28"/>
      <c r="BO31" s="28"/>
      <c r="BP31" s="28"/>
      <c r="BQ31" s="28"/>
    </row>
    <row r="32" spans="1:69" ht="227.25" customHeight="1">
      <c r="A32" s="91">
        <v>30</v>
      </c>
      <c r="B32" s="22" t="s">
        <v>437</v>
      </c>
      <c r="C32" s="22" t="s">
        <v>438</v>
      </c>
      <c r="D32" s="22" t="s">
        <v>45</v>
      </c>
      <c r="E32" s="22" t="s">
        <v>439</v>
      </c>
      <c r="F32" s="22" t="s">
        <v>272</v>
      </c>
      <c r="G32" s="22" t="s">
        <v>440</v>
      </c>
      <c r="H32" s="22" t="s">
        <v>441</v>
      </c>
      <c r="I32" s="22" t="s">
        <v>442</v>
      </c>
      <c r="J32" s="22" t="s">
        <v>443</v>
      </c>
      <c r="K32" s="22" t="s">
        <v>444</v>
      </c>
      <c r="L32" s="89">
        <f>+M32+R32+W32+AB32</f>
        <v>6</v>
      </c>
      <c r="M32" s="22">
        <v>0</v>
      </c>
      <c r="N32" s="22"/>
      <c r="O32" s="25"/>
      <c r="P32" s="22"/>
      <c r="Q32" s="22"/>
      <c r="R32" s="23">
        <v>0</v>
      </c>
      <c r="S32" s="22"/>
      <c r="T32" s="25"/>
      <c r="U32" s="22"/>
      <c r="V32" s="22"/>
      <c r="W32" s="16">
        <v>3</v>
      </c>
      <c r="X32" s="24"/>
      <c r="Y32" s="24"/>
      <c r="Z32" s="24"/>
      <c r="AA32" s="22"/>
      <c r="AB32" s="16">
        <v>3</v>
      </c>
      <c r="AC32" s="24"/>
      <c r="AD32" s="24"/>
      <c r="AE32" s="24"/>
      <c r="AF32" s="22"/>
      <c r="AG32" s="14">
        <f t="shared" si="1"/>
        <v>6</v>
      </c>
      <c r="AH32" s="24"/>
      <c r="AI32" s="24"/>
      <c r="AJ32" s="24"/>
      <c r="AK32" s="24"/>
      <c r="AL32" s="24"/>
      <c r="AM32" s="24"/>
      <c r="AN32" s="22" t="s">
        <v>53</v>
      </c>
      <c r="AO32" s="22" t="s">
        <v>54</v>
      </c>
      <c r="AP32" s="22" t="s">
        <v>55</v>
      </c>
      <c r="AQ32" s="22" t="s">
        <v>56</v>
      </c>
      <c r="AR32" s="22" t="s">
        <v>57</v>
      </c>
      <c r="AS32" s="22" t="s">
        <v>58</v>
      </c>
      <c r="AT32" s="22" t="s">
        <v>445</v>
      </c>
      <c r="AU32" s="22" t="s">
        <v>60</v>
      </c>
      <c r="AV32" s="22" t="s">
        <v>446</v>
      </c>
      <c r="AW32" s="22" t="s">
        <v>447</v>
      </c>
      <c r="AX32" s="27"/>
      <c r="AY32" s="27"/>
      <c r="AZ32" s="28"/>
      <c r="BA32" s="28"/>
      <c r="BB32" s="28"/>
      <c r="BC32" s="28"/>
      <c r="BD32" s="28"/>
      <c r="BE32" s="28"/>
      <c r="BF32" s="28"/>
      <c r="BG32" s="28"/>
      <c r="BH32" s="28"/>
      <c r="BI32" s="28"/>
      <c r="BJ32" s="28"/>
      <c r="BK32" s="28"/>
      <c r="BL32" s="28"/>
      <c r="BM32" s="28"/>
      <c r="BN32" s="28"/>
      <c r="BO32" s="28"/>
      <c r="BP32" s="28"/>
      <c r="BQ32" s="28"/>
    </row>
    <row r="33" spans="1:69" ht="15.75" customHeight="1">
      <c r="A33" s="4"/>
      <c r="B33" s="39"/>
      <c r="C33" s="39"/>
      <c r="D33" s="39"/>
      <c r="E33" s="39"/>
      <c r="F33" s="39"/>
      <c r="G33" s="39"/>
      <c r="H33" s="39"/>
      <c r="I33" s="39"/>
      <c r="J33" s="3"/>
      <c r="K33" s="3"/>
      <c r="L33" s="3"/>
      <c r="M33" s="3"/>
      <c r="N33" s="3"/>
      <c r="O33" s="40"/>
      <c r="P33" s="3"/>
      <c r="Q33" s="3"/>
      <c r="R33" s="3"/>
      <c r="S33" s="3"/>
      <c r="T33" s="3"/>
      <c r="U33" s="3"/>
      <c r="V33" s="3"/>
      <c r="W33" s="41"/>
      <c r="X33" s="41"/>
      <c r="Y33" s="41"/>
      <c r="Z33" s="41"/>
      <c r="AA33" s="41"/>
      <c r="AB33" s="42"/>
      <c r="AC33" s="42"/>
      <c r="AD33" s="42"/>
      <c r="AE33" s="42"/>
      <c r="AF33" s="42"/>
      <c r="AG33" s="41"/>
      <c r="AH33" s="41"/>
      <c r="AI33" s="41"/>
      <c r="AJ33" s="41"/>
      <c r="AK33" s="41"/>
      <c r="AL33" s="41"/>
      <c r="AM33" s="41"/>
      <c r="AN33" s="39"/>
      <c r="AO33" s="3"/>
      <c r="AP33" s="3"/>
      <c r="AQ33" s="3"/>
      <c r="AR33" s="39"/>
      <c r="AS33" s="39"/>
      <c r="AT33" s="39"/>
      <c r="AU33" s="39"/>
      <c r="AV33" s="39"/>
      <c r="AW33" s="39"/>
      <c r="AX33" s="3"/>
      <c r="AY33" s="3"/>
      <c r="AZ33" s="4"/>
      <c r="BA33" s="4"/>
      <c r="BB33" s="4"/>
      <c r="BC33" s="4"/>
      <c r="BD33" s="4"/>
      <c r="BE33" s="4"/>
      <c r="BF33" s="4"/>
      <c r="BG33" s="4"/>
      <c r="BH33" s="4"/>
      <c r="BI33" s="4"/>
      <c r="BJ33" s="4"/>
      <c r="BK33" s="4"/>
      <c r="BL33" s="4"/>
      <c r="BM33" s="4"/>
      <c r="BN33" s="4"/>
      <c r="BO33" s="4"/>
      <c r="BP33" s="4"/>
      <c r="BQ33" s="4"/>
    </row>
    <row r="34" spans="1:69" ht="15.75" customHeight="1">
      <c r="A34" s="4"/>
      <c r="B34" s="43"/>
      <c r="C34" s="43"/>
      <c r="D34" s="43"/>
      <c r="E34" s="43"/>
      <c r="F34" s="43"/>
      <c r="G34" s="43"/>
      <c r="H34" s="43"/>
      <c r="I34" s="43"/>
      <c r="J34" s="4"/>
      <c r="K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3"/>
      <c r="AO34" s="4"/>
      <c r="AP34" s="4"/>
      <c r="AQ34" s="4"/>
      <c r="AR34" s="43"/>
      <c r="AS34" s="43"/>
      <c r="AT34" s="43"/>
      <c r="AU34" s="43"/>
      <c r="AV34" s="43"/>
      <c r="AW34" s="43"/>
      <c r="AX34" s="4"/>
      <c r="AY34" s="4"/>
      <c r="AZ34" s="4"/>
      <c r="BA34" s="4"/>
      <c r="BB34" s="4"/>
      <c r="BC34" s="4"/>
      <c r="BD34" s="4"/>
      <c r="BE34" s="4"/>
      <c r="BF34" s="4"/>
      <c r="BG34" s="4"/>
      <c r="BH34" s="4"/>
      <c r="BI34" s="4"/>
      <c r="BJ34" s="4"/>
      <c r="BK34" s="4"/>
      <c r="BL34" s="4"/>
      <c r="BM34" s="4"/>
      <c r="BN34" s="4"/>
      <c r="BO34" s="4"/>
      <c r="BP34" s="4"/>
      <c r="BQ34" s="4"/>
    </row>
    <row r="35" spans="1:69" s="99" customFormat="1" ht="15" customHeight="1">
      <c r="A35" s="4"/>
      <c r="B35" s="43"/>
      <c r="C35" s="43"/>
      <c r="D35" s="43"/>
      <c r="E35" s="43"/>
      <c r="F35" s="43"/>
      <c r="G35" s="43"/>
      <c r="H35" s="43"/>
      <c r="I35" s="43"/>
      <c r="J35" s="4"/>
      <c r="K35" s="4"/>
      <c r="L35" s="90">
        <f>SUM(L3:L32)</f>
        <v>215</v>
      </c>
      <c r="M35" s="102">
        <f>SUM(M3:M32)</f>
        <v>35</v>
      </c>
      <c r="N35" s="4"/>
      <c r="O35" s="4"/>
      <c r="P35" s="4"/>
      <c r="Q35" s="4"/>
      <c r="R35" s="102">
        <f t="shared" ref="R35:S35" si="2">SUM(R3:R32)</f>
        <v>60</v>
      </c>
      <c r="S35" s="102">
        <f t="shared" si="2"/>
        <v>0</v>
      </c>
      <c r="T35" s="4"/>
      <c r="U35" s="4"/>
      <c r="V35" s="4"/>
      <c r="W35" s="102">
        <f t="shared" ref="W35:X35" si="3">SUM(W3:W32)</f>
        <v>60</v>
      </c>
      <c r="X35" s="102">
        <f t="shared" si="3"/>
        <v>0</v>
      </c>
      <c r="Y35" s="4"/>
      <c r="Z35" s="4"/>
      <c r="AA35" s="4"/>
      <c r="AB35" s="102">
        <f t="shared" ref="AB35:AC35" si="4">SUM(AB3:AB32)</f>
        <v>60</v>
      </c>
      <c r="AC35" s="4">
        <f t="shared" si="4"/>
        <v>0</v>
      </c>
      <c r="AD35" s="4"/>
      <c r="AE35" s="4"/>
      <c r="AF35" s="4"/>
      <c r="AG35" s="90">
        <f t="shared" ref="AG35:AK35" si="5">SUM(AG3:AG32)</f>
        <v>215</v>
      </c>
      <c r="AH35" s="4">
        <f t="shared" si="5"/>
        <v>0</v>
      </c>
      <c r="AI35" s="4">
        <f t="shared" si="5"/>
        <v>0</v>
      </c>
      <c r="AJ35" s="4">
        <f t="shared" si="5"/>
        <v>0</v>
      </c>
      <c r="AK35" s="4">
        <f t="shared" si="5"/>
        <v>0</v>
      </c>
      <c r="AL35" s="4"/>
      <c r="AM35" s="4"/>
      <c r="AN35" s="43"/>
      <c r="AO35" s="4"/>
      <c r="AP35" s="4"/>
      <c r="AQ35" s="4"/>
      <c r="AR35" s="43"/>
      <c r="AS35" s="43"/>
      <c r="AT35" s="43"/>
      <c r="AU35" s="43"/>
      <c r="AV35" s="43"/>
      <c r="AW35" s="43"/>
      <c r="AX35" s="4"/>
      <c r="AY35" s="4"/>
      <c r="AZ35" s="4"/>
      <c r="BA35" s="4"/>
      <c r="BB35" s="4"/>
      <c r="BC35" s="4"/>
      <c r="BD35" s="4"/>
      <c r="BE35" s="4"/>
      <c r="BF35" s="4"/>
      <c r="BG35" s="4"/>
      <c r="BH35" s="4"/>
      <c r="BI35" s="4"/>
      <c r="BJ35" s="4"/>
      <c r="BK35" s="4"/>
      <c r="BL35" s="4"/>
      <c r="BM35" s="4"/>
      <c r="BN35" s="4"/>
      <c r="BO35" s="4"/>
      <c r="BP35" s="4"/>
      <c r="BQ35" s="4"/>
    </row>
    <row r="36" spans="1:69" ht="15.75" customHeight="1">
      <c r="A36" s="4"/>
      <c r="B36" s="43"/>
      <c r="C36" s="43"/>
      <c r="D36" s="43"/>
      <c r="E36" s="43"/>
      <c r="F36" s="43"/>
      <c r="G36" s="43"/>
      <c r="H36" s="43"/>
      <c r="I36" s="43"/>
      <c r="J36" s="4"/>
      <c r="K36" s="4"/>
      <c r="L36" s="4">
        <f>+M35+R35+W35+AB35-L35</f>
        <v>0</v>
      </c>
      <c r="M36" s="4"/>
      <c r="N36" s="4"/>
      <c r="O36" s="4"/>
      <c r="P36" s="4"/>
      <c r="Q36" s="4"/>
      <c r="R36" s="4"/>
      <c r="S36" s="4"/>
      <c r="T36" s="4"/>
      <c r="U36" s="4"/>
      <c r="V36" s="4"/>
      <c r="W36" s="4"/>
      <c r="X36" s="4"/>
      <c r="Y36" s="4"/>
      <c r="Z36" s="4"/>
      <c r="AA36" s="4"/>
      <c r="AB36" s="4"/>
      <c r="AC36" s="4"/>
      <c r="AD36" s="4"/>
      <c r="AE36" s="4"/>
      <c r="AF36" s="4"/>
      <c r="AG36" s="4">
        <f>+AG35-L35</f>
        <v>0</v>
      </c>
      <c r="AH36" s="4"/>
      <c r="AI36" s="4"/>
      <c r="AJ36" s="4"/>
      <c r="AK36" s="4"/>
      <c r="AL36" s="4"/>
      <c r="AM36" s="4"/>
      <c r="AN36" s="43"/>
      <c r="AO36" s="4"/>
      <c r="AP36" s="4"/>
      <c r="AQ36" s="4"/>
      <c r="AR36" s="43"/>
      <c r="AS36" s="43"/>
      <c r="AT36" s="43"/>
      <c r="AU36" s="43"/>
      <c r="AV36" s="43"/>
      <c r="AW36" s="43"/>
      <c r="AX36" s="4"/>
      <c r="AY36" s="4"/>
      <c r="AZ36" s="4"/>
      <c r="BA36" s="4"/>
      <c r="BB36" s="4"/>
      <c r="BC36" s="4"/>
      <c r="BD36" s="4"/>
      <c r="BE36" s="4"/>
      <c r="BF36" s="4"/>
      <c r="BG36" s="4"/>
      <c r="BH36" s="4"/>
      <c r="BI36" s="4"/>
      <c r="BJ36" s="4"/>
      <c r="BK36" s="4"/>
      <c r="BL36" s="4"/>
      <c r="BM36" s="4"/>
      <c r="BN36" s="4"/>
      <c r="BO36" s="4"/>
      <c r="BP36" s="4"/>
      <c r="BQ36" s="4"/>
    </row>
    <row r="37" spans="1:69" ht="15.75" customHeight="1">
      <c r="A37" s="4"/>
      <c r="B37" s="43"/>
      <c r="C37" s="43"/>
      <c r="D37" s="43"/>
      <c r="E37" s="43"/>
      <c r="F37" s="43"/>
      <c r="G37" s="43"/>
      <c r="H37" s="43"/>
      <c r="I37" s="43"/>
      <c r="J37" s="4"/>
      <c r="K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3"/>
      <c r="AO37" s="4"/>
      <c r="AP37" s="4"/>
      <c r="AQ37" s="4"/>
      <c r="AR37" s="43"/>
      <c r="AS37" s="43"/>
      <c r="AT37" s="43"/>
      <c r="AU37" s="43"/>
      <c r="AV37" s="43"/>
      <c r="AW37" s="43"/>
      <c r="AX37" s="4"/>
      <c r="AY37" s="4"/>
      <c r="AZ37" s="4"/>
      <c r="BA37" s="4"/>
      <c r="BB37" s="4"/>
      <c r="BC37" s="4"/>
      <c r="BD37" s="4"/>
      <c r="BE37" s="4"/>
      <c r="BF37" s="4"/>
      <c r="BG37" s="4"/>
      <c r="BH37" s="4"/>
      <c r="BI37" s="4"/>
      <c r="BJ37" s="4"/>
      <c r="BK37" s="4"/>
      <c r="BL37" s="4"/>
      <c r="BM37" s="4"/>
      <c r="BN37" s="4"/>
      <c r="BO37" s="4"/>
      <c r="BP37" s="4"/>
      <c r="BQ37" s="4"/>
    </row>
    <row r="38" spans="1:69" ht="15.75" customHeight="1">
      <c r="A38" s="4"/>
      <c r="B38" s="43"/>
      <c r="C38" s="43"/>
      <c r="D38" s="43"/>
      <c r="E38" s="43"/>
      <c r="F38" s="43"/>
      <c r="G38" s="43"/>
      <c r="H38" s="43"/>
      <c r="I38" s="43"/>
      <c r="J38" s="4"/>
      <c r="K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3"/>
      <c r="AO38" s="4"/>
      <c r="AP38" s="4"/>
      <c r="AQ38" s="4"/>
      <c r="AR38" s="43"/>
      <c r="AS38" s="43"/>
      <c r="AT38" s="43"/>
      <c r="AU38" s="43"/>
      <c r="AV38" s="43"/>
      <c r="AW38" s="43"/>
      <c r="AX38" s="4"/>
      <c r="AY38" s="4"/>
      <c r="AZ38" s="4"/>
      <c r="BA38" s="4"/>
      <c r="BB38" s="4"/>
      <c r="BC38" s="4"/>
      <c r="BD38" s="4"/>
      <c r="BE38" s="4"/>
      <c r="BF38" s="4"/>
      <c r="BG38" s="4"/>
      <c r="BH38" s="4"/>
      <c r="BI38" s="4"/>
      <c r="BJ38" s="4"/>
      <c r="BK38" s="4"/>
      <c r="BL38" s="4"/>
      <c r="BM38" s="4"/>
      <c r="BN38" s="4"/>
      <c r="BO38" s="4"/>
      <c r="BP38" s="4"/>
      <c r="BQ38" s="4"/>
    </row>
    <row r="39" spans="1:69" ht="15.75" customHeight="1">
      <c r="A39" s="4"/>
      <c r="B39" s="43"/>
      <c r="C39" s="43"/>
      <c r="D39" s="43"/>
      <c r="E39" s="43"/>
      <c r="F39" s="43"/>
      <c r="G39" s="43"/>
      <c r="H39" s="43"/>
      <c r="I39" s="43"/>
      <c r="J39" s="4"/>
      <c r="K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3"/>
      <c r="AO39" s="4"/>
      <c r="AP39" s="4"/>
      <c r="AQ39" s="4"/>
      <c r="AR39" s="43"/>
      <c r="AS39" s="43"/>
      <c r="AT39" s="43"/>
      <c r="AU39" s="43"/>
      <c r="AV39" s="43"/>
      <c r="AW39" s="43"/>
      <c r="AX39" s="4"/>
      <c r="AY39" s="4"/>
      <c r="AZ39" s="4"/>
      <c r="BA39" s="4"/>
      <c r="BB39" s="4"/>
      <c r="BC39" s="4"/>
      <c r="BD39" s="4"/>
      <c r="BE39" s="4"/>
      <c r="BF39" s="4"/>
      <c r="BG39" s="4"/>
      <c r="BH39" s="4"/>
      <c r="BI39" s="4"/>
      <c r="BJ39" s="4"/>
      <c r="BK39" s="4"/>
      <c r="BL39" s="4"/>
      <c r="BM39" s="4"/>
      <c r="BN39" s="4"/>
      <c r="BO39" s="4"/>
      <c r="BP39" s="4"/>
      <c r="BQ39" s="4"/>
    </row>
    <row r="40" spans="1:69" ht="15.75" customHeight="1">
      <c r="A40" s="4"/>
      <c r="B40" s="43"/>
      <c r="C40" s="43"/>
      <c r="D40" s="43"/>
      <c r="E40" s="43"/>
      <c r="F40" s="43"/>
      <c r="G40" s="43"/>
      <c r="H40" s="43"/>
      <c r="I40" s="43"/>
      <c r="J40" s="4"/>
      <c r="K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3"/>
      <c r="AO40" s="4"/>
      <c r="AP40" s="4"/>
      <c r="AQ40" s="4"/>
      <c r="AR40" s="43"/>
      <c r="AS40" s="43"/>
      <c r="AT40" s="43"/>
      <c r="AU40" s="43"/>
      <c r="AV40" s="43"/>
      <c r="AW40" s="43"/>
      <c r="AX40" s="4"/>
      <c r="AY40" s="4"/>
      <c r="AZ40" s="4"/>
      <c r="BA40" s="4"/>
      <c r="BB40" s="4"/>
      <c r="BC40" s="4"/>
      <c r="BD40" s="4"/>
      <c r="BE40" s="4"/>
      <c r="BF40" s="4"/>
      <c r="BG40" s="4"/>
      <c r="BH40" s="4"/>
      <c r="BI40" s="4"/>
      <c r="BJ40" s="4"/>
      <c r="BK40" s="4"/>
      <c r="BL40" s="4"/>
      <c r="BM40" s="4"/>
      <c r="BN40" s="4"/>
      <c r="BO40" s="4"/>
      <c r="BP40" s="4"/>
      <c r="BQ40" s="4"/>
    </row>
    <row r="41" spans="1:69" ht="15.75" customHeight="1">
      <c r="A41" s="4"/>
      <c r="B41" s="43"/>
      <c r="C41" s="43"/>
      <c r="D41" s="43"/>
      <c r="E41" s="43"/>
      <c r="F41" s="43"/>
      <c r="G41" s="43"/>
      <c r="H41" s="43"/>
      <c r="I41" s="43"/>
      <c r="J41" s="4"/>
      <c r="K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3"/>
      <c r="AO41" s="4"/>
      <c r="AP41" s="4"/>
      <c r="AQ41" s="4"/>
      <c r="AR41" s="43"/>
      <c r="AS41" s="43"/>
      <c r="AT41" s="43"/>
      <c r="AU41" s="43"/>
      <c r="AV41" s="43"/>
      <c r="AW41" s="43"/>
      <c r="AX41" s="4"/>
      <c r="AY41" s="4"/>
      <c r="AZ41" s="4"/>
      <c r="BA41" s="4"/>
      <c r="BB41" s="4"/>
      <c r="BC41" s="4"/>
      <c r="BD41" s="4"/>
      <c r="BE41" s="4"/>
      <c r="BF41" s="4"/>
      <c r="BG41" s="4"/>
      <c r="BH41" s="4"/>
      <c r="BI41" s="4"/>
      <c r="BJ41" s="4"/>
      <c r="BK41" s="4"/>
      <c r="BL41" s="4"/>
      <c r="BM41" s="4"/>
      <c r="BN41" s="4"/>
      <c r="BO41" s="4"/>
      <c r="BP41" s="4"/>
      <c r="BQ41" s="4"/>
    </row>
    <row r="42" spans="1:69" ht="15.75" customHeight="1">
      <c r="A42" s="4"/>
      <c r="B42" s="43"/>
      <c r="C42" s="43"/>
      <c r="D42" s="43"/>
      <c r="E42" s="43"/>
      <c r="F42" s="43"/>
      <c r="G42" s="43"/>
      <c r="H42" s="43"/>
      <c r="I42" s="43"/>
      <c r="J42" s="4"/>
      <c r="K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3"/>
      <c r="AO42" s="4"/>
      <c r="AP42" s="4"/>
      <c r="AQ42" s="4"/>
      <c r="AR42" s="43"/>
      <c r="AS42" s="43"/>
      <c r="AT42" s="43"/>
      <c r="AU42" s="43"/>
      <c r="AV42" s="43"/>
      <c r="AW42" s="43"/>
      <c r="AX42" s="4"/>
      <c r="AY42" s="4"/>
      <c r="AZ42" s="4"/>
      <c r="BA42" s="4"/>
      <c r="BB42" s="4"/>
      <c r="BC42" s="4"/>
      <c r="BD42" s="4"/>
      <c r="BE42" s="4"/>
      <c r="BF42" s="4"/>
      <c r="BG42" s="4"/>
      <c r="BH42" s="4"/>
      <c r="BI42" s="4"/>
      <c r="BJ42" s="4"/>
      <c r="BK42" s="4"/>
      <c r="BL42" s="4"/>
      <c r="BM42" s="4"/>
      <c r="BN42" s="4"/>
      <c r="BO42" s="4"/>
      <c r="BP42" s="4"/>
      <c r="BQ42" s="4"/>
    </row>
    <row r="43" spans="1:69" ht="15.75" customHeight="1">
      <c r="A43" s="4"/>
      <c r="B43" s="43"/>
      <c r="C43" s="43"/>
      <c r="D43" s="43"/>
      <c r="E43" s="43"/>
      <c r="F43" s="43"/>
      <c r="G43" s="43"/>
      <c r="H43" s="43"/>
      <c r="I43" s="43"/>
      <c r="J43" s="4"/>
      <c r="K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3"/>
      <c r="AO43" s="4"/>
      <c r="AP43" s="4"/>
      <c r="AQ43" s="4"/>
      <c r="AR43" s="43"/>
      <c r="AS43" s="43"/>
      <c r="AT43" s="43"/>
      <c r="AU43" s="43"/>
      <c r="AV43" s="43"/>
      <c r="AW43" s="43"/>
      <c r="AX43" s="4"/>
      <c r="AY43" s="4"/>
      <c r="AZ43" s="4"/>
      <c r="BA43" s="4"/>
      <c r="BB43" s="4"/>
      <c r="BC43" s="4"/>
      <c r="BD43" s="4"/>
      <c r="BE43" s="4"/>
      <c r="BF43" s="4"/>
      <c r="BG43" s="4"/>
      <c r="BH43" s="4"/>
      <c r="BI43" s="4"/>
      <c r="BJ43" s="4"/>
      <c r="BK43" s="4"/>
      <c r="BL43" s="4"/>
      <c r="BM43" s="4"/>
      <c r="BN43" s="4"/>
      <c r="BO43" s="4"/>
      <c r="BP43" s="4"/>
      <c r="BQ43" s="4"/>
    </row>
    <row r="44" spans="1:69" ht="15.75" customHeight="1">
      <c r="A44" s="4"/>
      <c r="B44" s="43"/>
      <c r="C44" s="43"/>
      <c r="D44" s="43"/>
      <c r="E44" s="43"/>
      <c r="F44" s="43"/>
      <c r="G44" s="43"/>
      <c r="H44" s="43"/>
      <c r="I44" s="43"/>
      <c r="J44" s="4"/>
      <c r="K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3"/>
      <c r="AO44" s="4"/>
      <c r="AP44" s="4"/>
      <c r="AQ44" s="4"/>
      <c r="AR44" s="43"/>
      <c r="AS44" s="43"/>
      <c r="AT44" s="43"/>
      <c r="AU44" s="43"/>
      <c r="AV44" s="43"/>
      <c r="AW44" s="43"/>
      <c r="AX44" s="4"/>
      <c r="AY44" s="4"/>
      <c r="AZ44" s="4"/>
      <c r="BA44" s="4"/>
      <c r="BB44" s="4"/>
      <c r="BC44" s="4"/>
      <c r="BD44" s="4"/>
      <c r="BE44" s="4"/>
      <c r="BF44" s="4"/>
      <c r="BG44" s="4"/>
      <c r="BH44" s="4"/>
      <c r="BI44" s="4"/>
      <c r="BJ44" s="4"/>
      <c r="BK44" s="4"/>
      <c r="BL44" s="4"/>
      <c r="BM44" s="4"/>
      <c r="BN44" s="4"/>
      <c r="BO44" s="4"/>
      <c r="BP44" s="4"/>
      <c r="BQ44" s="4"/>
    </row>
    <row r="45" spans="1:69" ht="15.75" customHeight="1">
      <c r="A45" s="4"/>
      <c r="B45" s="43"/>
      <c r="C45" s="43"/>
      <c r="D45" s="43"/>
      <c r="E45" s="43"/>
      <c r="F45" s="43"/>
      <c r="G45" s="43"/>
      <c r="H45" s="43"/>
      <c r="I45" s="43"/>
      <c r="J45" s="4"/>
      <c r="K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3"/>
      <c r="AO45" s="4"/>
      <c r="AP45" s="4"/>
      <c r="AQ45" s="4"/>
      <c r="AR45" s="43"/>
      <c r="AS45" s="43"/>
      <c r="AT45" s="43"/>
      <c r="AU45" s="43"/>
      <c r="AV45" s="43"/>
      <c r="AW45" s="43"/>
      <c r="AX45" s="4"/>
      <c r="AY45" s="4"/>
      <c r="AZ45" s="4"/>
      <c r="BA45" s="4"/>
      <c r="BB45" s="4"/>
      <c r="BC45" s="4"/>
      <c r="BD45" s="4"/>
      <c r="BE45" s="4"/>
      <c r="BF45" s="4"/>
      <c r="BG45" s="4"/>
      <c r="BH45" s="4"/>
      <c r="BI45" s="4"/>
      <c r="BJ45" s="4"/>
      <c r="BK45" s="4"/>
      <c r="BL45" s="4"/>
      <c r="BM45" s="4"/>
      <c r="BN45" s="4"/>
      <c r="BO45" s="4"/>
      <c r="BP45" s="4"/>
      <c r="BQ45" s="4"/>
    </row>
    <row r="46" spans="1:69" ht="15.75" customHeight="1">
      <c r="A46" s="4"/>
      <c r="B46" s="43"/>
      <c r="C46" s="43"/>
      <c r="D46" s="43"/>
      <c r="E46" s="43"/>
      <c r="F46" s="43"/>
      <c r="G46" s="43"/>
      <c r="H46" s="43"/>
      <c r="I46" s="43"/>
      <c r="J46" s="4"/>
      <c r="K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3"/>
      <c r="AO46" s="4"/>
      <c r="AP46" s="4"/>
      <c r="AQ46" s="4"/>
      <c r="AR46" s="43"/>
      <c r="AS46" s="43"/>
      <c r="AT46" s="43"/>
      <c r="AU46" s="43"/>
      <c r="AV46" s="43"/>
      <c r="AW46" s="43"/>
      <c r="AX46" s="4"/>
      <c r="AY46" s="4"/>
      <c r="AZ46" s="4"/>
      <c r="BA46" s="4"/>
      <c r="BB46" s="4"/>
      <c r="BC46" s="4"/>
      <c r="BD46" s="4"/>
      <c r="BE46" s="4"/>
      <c r="BF46" s="4"/>
      <c r="BG46" s="4"/>
      <c r="BH46" s="4"/>
      <c r="BI46" s="4"/>
      <c r="BJ46" s="4"/>
      <c r="BK46" s="4"/>
      <c r="BL46" s="4"/>
      <c r="BM46" s="4"/>
      <c r="BN46" s="4"/>
      <c r="BO46" s="4"/>
      <c r="BP46" s="4"/>
      <c r="BQ46" s="4"/>
    </row>
    <row r="47" spans="1:69" ht="15.75" customHeight="1">
      <c r="A47" s="4"/>
      <c r="B47" s="43"/>
      <c r="C47" s="43"/>
      <c r="D47" s="43"/>
      <c r="E47" s="43"/>
      <c r="F47" s="43"/>
      <c r="G47" s="43"/>
      <c r="H47" s="43"/>
      <c r="I47" s="43"/>
      <c r="J47" s="4"/>
      <c r="K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3"/>
      <c r="AO47" s="4"/>
      <c r="AP47" s="4"/>
      <c r="AQ47" s="4"/>
      <c r="AR47" s="43"/>
      <c r="AS47" s="43"/>
      <c r="AT47" s="43"/>
      <c r="AU47" s="43"/>
      <c r="AV47" s="43"/>
      <c r="AW47" s="43"/>
      <c r="AX47" s="4"/>
      <c r="AY47" s="4"/>
      <c r="AZ47" s="4"/>
      <c r="BA47" s="4"/>
      <c r="BB47" s="4"/>
      <c r="BC47" s="4"/>
      <c r="BD47" s="4"/>
      <c r="BE47" s="4"/>
      <c r="BF47" s="4"/>
      <c r="BG47" s="4"/>
      <c r="BH47" s="4"/>
      <c r="BI47" s="4"/>
      <c r="BJ47" s="4"/>
      <c r="BK47" s="4"/>
      <c r="BL47" s="4"/>
      <c r="BM47" s="4"/>
      <c r="BN47" s="4"/>
      <c r="BO47" s="4"/>
      <c r="BP47" s="4"/>
      <c r="BQ47" s="4"/>
    </row>
    <row r="48" spans="1:69" ht="15.75" customHeight="1">
      <c r="A48" s="4"/>
      <c r="B48" s="43"/>
      <c r="C48" s="43"/>
      <c r="D48" s="43"/>
      <c r="E48" s="43"/>
      <c r="F48" s="43"/>
      <c r="G48" s="43"/>
      <c r="H48" s="43"/>
      <c r="I48" s="43"/>
      <c r="J48" s="4"/>
      <c r="K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3"/>
      <c r="AO48" s="4"/>
      <c r="AP48" s="4"/>
      <c r="AQ48" s="4"/>
      <c r="AR48" s="43"/>
      <c r="AS48" s="43"/>
      <c r="AT48" s="43"/>
      <c r="AU48" s="43"/>
      <c r="AV48" s="43"/>
      <c r="AW48" s="43"/>
      <c r="AX48" s="4"/>
      <c r="AY48" s="4"/>
      <c r="AZ48" s="4"/>
      <c r="BA48" s="4"/>
      <c r="BB48" s="4"/>
      <c r="BC48" s="4"/>
      <c r="BD48" s="4"/>
      <c r="BE48" s="4"/>
      <c r="BF48" s="4"/>
      <c r="BG48" s="4"/>
      <c r="BH48" s="4"/>
      <c r="BI48" s="4"/>
      <c r="BJ48" s="4"/>
      <c r="BK48" s="4"/>
      <c r="BL48" s="4"/>
      <c r="BM48" s="4"/>
      <c r="BN48" s="4"/>
      <c r="BO48" s="4"/>
      <c r="BP48" s="4"/>
      <c r="BQ48" s="4"/>
    </row>
    <row r="49" spans="1:69" ht="15.75" customHeight="1">
      <c r="A49" s="4"/>
      <c r="B49" s="43"/>
      <c r="C49" s="43"/>
      <c r="D49" s="43"/>
      <c r="E49" s="43"/>
      <c r="F49" s="43"/>
      <c r="G49" s="43"/>
      <c r="H49" s="43"/>
      <c r="I49" s="43"/>
      <c r="J49" s="4"/>
      <c r="K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3"/>
      <c r="AO49" s="4"/>
      <c r="AP49" s="4"/>
      <c r="AQ49" s="4"/>
      <c r="AR49" s="43"/>
      <c r="AS49" s="43"/>
      <c r="AT49" s="43"/>
      <c r="AU49" s="43"/>
      <c r="AV49" s="43"/>
      <c r="AW49" s="43"/>
      <c r="AX49" s="4"/>
      <c r="AY49" s="4"/>
      <c r="AZ49" s="4"/>
      <c r="BA49" s="4"/>
      <c r="BB49" s="4"/>
      <c r="BC49" s="4"/>
      <c r="BD49" s="4"/>
      <c r="BE49" s="4"/>
      <c r="BF49" s="4"/>
      <c r="BG49" s="4"/>
      <c r="BH49" s="4"/>
      <c r="BI49" s="4"/>
      <c r="BJ49" s="4"/>
      <c r="BK49" s="4"/>
      <c r="BL49" s="4"/>
      <c r="BM49" s="4"/>
      <c r="BN49" s="4"/>
      <c r="BO49" s="4"/>
      <c r="BP49" s="4"/>
      <c r="BQ49" s="4"/>
    </row>
    <row r="50" spans="1:69" ht="15.75" customHeight="1">
      <c r="A50" s="4"/>
      <c r="B50" s="43"/>
      <c r="C50" s="43"/>
      <c r="D50" s="43"/>
      <c r="E50" s="43"/>
      <c r="F50" s="43"/>
      <c r="G50" s="43"/>
      <c r="H50" s="43"/>
      <c r="I50" s="43"/>
      <c r="J50" s="4"/>
      <c r="K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3"/>
      <c r="AO50" s="4"/>
      <c r="AP50" s="4"/>
      <c r="AQ50" s="4"/>
      <c r="AR50" s="43"/>
      <c r="AS50" s="43"/>
      <c r="AT50" s="43"/>
      <c r="AU50" s="43"/>
      <c r="AV50" s="43"/>
      <c r="AW50" s="43"/>
      <c r="AX50" s="4"/>
      <c r="AY50" s="4"/>
      <c r="AZ50" s="4"/>
      <c r="BA50" s="4"/>
      <c r="BB50" s="4"/>
      <c r="BC50" s="4"/>
      <c r="BD50" s="4"/>
      <c r="BE50" s="4"/>
      <c r="BF50" s="4"/>
      <c r="BG50" s="4"/>
      <c r="BH50" s="4"/>
      <c r="BI50" s="4"/>
      <c r="BJ50" s="4"/>
      <c r="BK50" s="4"/>
      <c r="BL50" s="4"/>
      <c r="BM50" s="4"/>
      <c r="BN50" s="4"/>
      <c r="BO50" s="4"/>
      <c r="BP50" s="4"/>
      <c r="BQ50" s="4"/>
    </row>
    <row r="51" spans="1:69" ht="15.75" customHeight="1">
      <c r="A51" s="4"/>
      <c r="B51" s="43"/>
      <c r="C51" s="43"/>
      <c r="D51" s="43"/>
      <c r="E51" s="43"/>
      <c r="F51" s="43"/>
      <c r="G51" s="43"/>
      <c r="H51" s="43"/>
      <c r="I51" s="43"/>
      <c r="J51" s="4"/>
      <c r="K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3"/>
      <c r="AO51" s="4"/>
      <c r="AP51" s="4"/>
      <c r="AQ51" s="4"/>
      <c r="AR51" s="43"/>
      <c r="AS51" s="43"/>
      <c r="AT51" s="43"/>
      <c r="AU51" s="43"/>
      <c r="AV51" s="43"/>
      <c r="AW51" s="43"/>
      <c r="AX51" s="4"/>
      <c r="AY51" s="4"/>
      <c r="AZ51" s="4"/>
      <c r="BA51" s="4"/>
      <c r="BB51" s="4"/>
      <c r="BC51" s="4"/>
      <c r="BD51" s="4"/>
      <c r="BE51" s="4"/>
      <c r="BF51" s="4"/>
      <c r="BG51" s="4"/>
      <c r="BH51" s="4"/>
      <c r="BI51" s="4"/>
      <c r="BJ51" s="4"/>
      <c r="BK51" s="4"/>
      <c r="BL51" s="4"/>
      <c r="BM51" s="4"/>
      <c r="BN51" s="4"/>
      <c r="BO51" s="4"/>
      <c r="BP51" s="4"/>
      <c r="BQ51" s="4"/>
    </row>
    <row r="52" spans="1:69" ht="15.75" customHeight="1">
      <c r="A52" s="4"/>
      <c r="B52" s="43"/>
      <c r="C52" s="43"/>
      <c r="D52" s="43"/>
      <c r="E52" s="43"/>
      <c r="F52" s="43"/>
      <c r="G52" s="43"/>
      <c r="H52" s="43"/>
      <c r="I52" s="43"/>
      <c r="J52" s="4"/>
      <c r="K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3"/>
      <c r="AO52" s="4"/>
      <c r="AP52" s="4"/>
      <c r="AQ52" s="4"/>
      <c r="AR52" s="43"/>
      <c r="AS52" s="43"/>
      <c r="AT52" s="43"/>
      <c r="AU52" s="43"/>
      <c r="AV52" s="43"/>
      <c r="AW52" s="43"/>
      <c r="AX52" s="4"/>
      <c r="AY52" s="4"/>
      <c r="AZ52" s="4"/>
      <c r="BA52" s="4"/>
      <c r="BB52" s="4"/>
      <c r="BC52" s="4"/>
      <c r="BD52" s="4"/>
      <c r="BE52" s="4"/>
      <c r="BF52" s="4"/>
      <c r="BG52" s="4"/>
      <c r="BH52" s="4"/>
      <c r="BI52" s="4"/>
      <c r="BJ52" s="4"/>
      <c r="BK52" s="4"/>
      <c r="BL52" s="4"/>
      <c r="BM52" s="4"/>
      <c r="BN52" s="4"/>
      <c r="BO52" s="4"/>
      <c r="BP52" s="4"/>
      <c r="BQ52" s="4"/>
    </row>
    <row r="53" spans="1:69" ht="15.75" customHeight="1">
      <c r="A53" s="4"/>
      <c r="B53" s="43"/>
      <c r="C53" s="43"/>
      <c r="D53" s="43"/>
      <c r="E53" s="43"/>
      <c r="F53" s="43"/>
      <c r="G53" s="43"/>
      <c r="H53" s="43"/>
      <c r="I53" s="43"/>
      <c r="J53" s="4"/>
      <c r="K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3"/>
      <c r="AO53" s="4"/>
      <c r="AP53" s="4"/>
      <c r="AQ53" s="4"/>
      <c r="AR53" s="43"/>
      <c r="AS53" s="43"/>
      <c r="AT53" s="43"/>
      <c r="AU53" s="43"/>
      <c r="AV53" s="43"/>
      <c r="AW53" s="43"/>
      <c r="AX53" s="4"/>
      <c r="AY53" s="4"/>
      <c r="AZ53" s="4"/>
      <c r="BA53" s="4"/>
      <c r="BB53" s="4"/>
      <c r="BC53" s="4"/>
      <c r="BD53" s="4"/>
      <c r="BE53" s="4"/>
      <c r="BF53" s="4"/>
      <c r="BG53" s="4"/>
      <c r="BH53" s="4"/>
      <c r="BI53" s="4"/>
      <c r="BJ53" s="4"/>
      <c r="BK53" s="4"/>
      <c r="BL53" s="4"/>
      <c r="BM53" s="4"/>
      <c r="BN53" s="4"/>
      <c r="BO53" s="4"/>
      <c r="BP53" s="4"/>
      <c r="BQ53" s="4"/>
    </row>
    <row r="54" spans="1:69" ht="15.75" customHeight="1">
      <c r="A54" s="4"/>
      <c r="B54" s="43"/>
      <c r="C54" s="43"/>
      <c r="D54" s="43"/>
      <c r="E54" s="43"/>
      <c r="F54" s="43"/>
      <c r="G54" s="43"/>
      <c r="H54" s="43"/>
      <c r="I54" s="43"/>
      <c r="J54" s="4"/>
      <c r="K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3"/>
      <c r="AO54" s="4"/>
      <c r="AP54" s="4"/>
      <c r="AQ54" s="4"/>
      <c r="AR54" s="43"/>
      <c r="AS54" s="43"/>
      <c r="AT54" s="43"/>
      <c r="AU54" s="43"/>
      <c r="AV54" s="43"/>
      <c r="AW54" s="43"/>
      <c r="AX54" s="4"/>
      <c r="AY54" s="4"/>
      <c r="AZ54" s="4"/>
      <c r="BA54" s="4"/>
      <c r="BB54" s="4"/>
      <c r="BC54" s="4"/>
      <c r="BD54" s="4"/>
      <c r="BE54" s="4"/>
      <c r="BF54" s="4"/>
      <c r="BG54" s="4"/>
      <c r="BH54" s="4"/>
      <c r="BI54" s="4"/>
      <c r="BJ54" s="4"/>
      <c r="BK54" s="4"/>
      <c r="BL54" s="4"/>
      <c r="BM54" s="4"/>
      <c r="BN54" s="4"/>
      <c r="BO54" s="4"/>
      <c r="BP54" s="4"/>
      <c r="BQ54" s="4"/>
    </row>
    <row r="55" spans="1:69" ht="15.75" customHeight="1">
      <c r="A55" s="4"/>
      <c r="B55" s="43"/>
      <c r="C55" s="43"/>
      <c r="D55" s="43"/>
      <c r="E55" s="43"/>
      <c r="F55" s="43"/>
      <c r="G55" s="43"/>
      <c r="H55" s="43"/>
      <c r="I55" s="43"/>
      <c r="J55" s="4"/>
      <c r="K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3"/>
      <c r="AO55" s="4"/>
      <c r="AP55" s="4"/>
      <c r="AQ55" s="4"/>
      <c r="AR55" s="43"/>
      <c r="AS55" s="43"/>
      <c r="AT55" s="43"/>
      <c r="AU55" s="43"/>
      <c r="AV55" s="43"/>
      <c r="AW55" s="43"/>
      <c r="AX55" s="4"/>
      <c r="AY55" s="4"/>
      <c r="AZ55" s="4"/>
      <c r="BA55" s="4"/>
      <c r="BB55" s="4"/>
      <c r="BC55" s="4"/>
      <c r="BD55" s="4"/>
      <c r="BE55" s="4"/>
      <c r="BF55" s="4"/>
      <c r="BG55" s="4"/>
      <c r="BH55" s="4"/>
      <c r="BI55" s="4"/>
      <c r="BJ55" s="4"/>
      <c r="BK55" s="4"/>
      <c r="BL55" s="4"/>
      <c r="BM55" s="4"/>
      <c r="BN55" s="4"/>
      <c r="BO55" s="4"/>
      <c r="BP55" s="4"/>
      <c r="BQ55" s="4"/>
    </row>
    <row r="56" spans="1:69" ht="15.75" customHeight="1">
      <c r="A56" s="4"/>
      <c r="B56" s="43"/>
      <c r="C56" s="43"/>
      <c r="D56" s="43"/>
      <c r="E56" s="43"/>
      <c r="F56" s="43"/>
      <c r="G56" s="43"/>
      <c r="H56" s="43"/>
      <c r="I56" s="43"/>
      <c r="J56" s="4"/>
      <c r="K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3"/>
      <c r="AO56" s="4"/>
      <c r="AP56" s="4"/>
      <c r="AQ56" s="4"/>
      <c r="AR56" s="43"/>
      <c r="AS56" s="43"/>
      <c r="AT56" s="43"/>
      <c r="AU56" s="43"/>
      <c r="AV56" s="43"/>
      <c r="AW56" s="43"/>
      <c r="AX56" s="4"/>
      <c r="AY56" s="4"/>
      <c r="AZ56" s="4"/>
      <c r="BA56" s="4"/>
      <c r="BB56" s="4"/>
      <c r="BC56" s="4"/>
      <c r="BD56" s="4"/>
      <c r="BE56" s="4"/>
      <c r="BF56" s="4"/>
      <c r="BG56" s="4"/>
      <c r="BH56" s="4"/>
      <c r="BI56" s="4"/>
      <c r="BJ56" s="4"/>
      <c r="BK56" s="4"/>
      <c r="BL56" s="4"/>
      <c r="BM56" s="4"/>
      <c r="BN56" s="4"/>
      <c r="BO56" s="4"/>
      <c r="BP56" s="4"/>
      <c r="BQ56" s="4"/>
    </row>
    <row r="57" spans="1:69" ht="15.75" customHeight="1">
      <c r="A57" s="4"/>
      <c r="B57" s="43"/>
      <c r="C57" s="43"/>
      <c r="D57" s="43"/>
      <c r="E57" s="43"/>
      <c r="F57" s="43"/>
      <c r="G57" s="43"/>
      <c r="H57" s="43"/>
      <c r="I57" s="43"/>
      <c r="J57" s="4"/>
      <c r="K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3"/>
      <c r="AO57" s="4"/>
      <c r="AP57" s="4"/>
      <c r="AQ57" s="4"/>
      <c r="AR57" s="43"/>
      <c r="AS57" s="43"/>
      <c r="AT57" s="43"/>
      <c r="AU57" s="43"/>
      <c r="AV57" s="43"/>
      <c r="AW57" s="43"/>
      <c r="AX57" s="4"/>
      <c r="AY57" s="4"/>
      <c r="AZ57" s="4"/>
      <c r="BA57" s="4"/>
      <c r="BB57" s="4"/>
      <c r="BC57" s="4"/>
      <c r="BD57" s="4"/>
      <c r="BE57" s="4"/>
      <c r="BF57" s="4"/>
      <c r="BG57" s="4"/>
      <c r="BH57" s="4"/>
      <c r="BI57" s="4"/>
      <c r="BJ57" s="4"/>
      <c r="BK57" s="4"/>
      <c r="BL57" s="4"/>
      <c r="BM57" s="4"/>
      <c r="BN57" s="4"/>
      <c r="BO57" s="4"/>
      <c r="BP57" s="4"/>
      <c r="BQ57" s="4"/>
    </row>
    <row r="58" spans="1:69" ht="15.75" customHeight="1">
      <c r="A58" s="4"/>
      <c r="B58" s="43"/>
      <c r="C58" s="43"/>
      <c r="D58" s="43"/>
      <c r="E58" s="43"/>
      <c r="F58" s="43"/>
      <c r="G58" s="43"/>
      <c r="H58" s="43"/>
      <c r="I58" s="43"/>
      <c r="J58" s="4"/>
      <c r="K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3"/>
      <c r="AO58" s="4"/>
      <c r="AP58" s="4"/>
      <c r="AQ58" s="4"/>
      <c r="AR58" s="43"/>
      <c r="AS58" s="43"/>
      <c r="AT58" s="43"/>
      <c r="AU58" s="43"/>
      <c r="AV58" s="43"/>
      <c r="AW58" s="43"/>
      <c r="AX58" s="4"/>
      <c r="AY58" s="4"/>
      <c r="AZ58" s="4"/>
      <c r="BA58" s="4"/>
      <c r="BB58" s="4"/>
      <c r="BC58" s="4"/>
      <c r="BD58" s="4"/>
      <c r="BE58" s="4"/>
      <c r="BF58" s="4"/>
      <c r="BG58" s="4"/>
      <c r="BH58" s="4"/>
      <c r="BI58" s="4"/>
      <c r="BJ58" s="4"/>
      <c r="BK58" s="4"/>
      <c r="BL58" s="4"/>
      <c r="BM58" s="4"/>
      <c r="BN58" s="4"/>
      <c r="BO58" s="4"/>
      <c r="BP58" s="4"/>
      <c r="BQ58" s="4"/>
    </row>
    <row r="59" spans="1:69" ht="15.75" customHeight="1">
      <c r="A59" s="4"/>
      <c r="B59" s="43"/>
      <c r="C59" s="43"/>
      <c r="D59" s="43"/>
      <c r="E59" s="43"/>
      <c r="F59" s="43"/>
      <c r="G59" s="43"/>
      <c r="H59" s="43"/>
      <c r="I59" s="43"/>
      <c r="J59" s="4"/>
      <c r="K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3"/>
      <c r="AO59" s="4"/>
      <c r="AP59" s="4"/>
      <c r="AQ59" s="4"/>
      <c r="AR59" s="43"/>
      <c r="AS59" s="43"/>
      <c r="AT59" s="43"/>
      <c r="AU59" s="43"/>
      <c r="AV59" s="43"/>
      <c r="AW59" s="43"/>
      <c r="AX59" s="4"/>
      <c r="AY59" s="4"/>
      <c r="AZ59" s="4"/>
      <c r="BA59" s="4"/>
      <c r="BB59" s="4"/>
      <c r="BC59" s="4"/>
      <c r="BD59" s="4"/>
      <c r="BE59" s="4"/>
      <c r="BF59" s="4"/>
      <c r="BG59" s="4"/>
      <c r="BH59" s="4"/>
      <c r="BI59" s="4"/>
      <c r="BJ59" s="4"/>
      <c r="BK59" s="4"/>
      <c r="BL59" s="4"/>
      <c r="BM59" s="4"/>
      <c r="BN59" s="4"/>
      <c r="BO59" s="4"/>
      <c r="BP59" s="4"/>
      <c r="BQ59" s="4"/>
    </row>
    <row r="60" spans="1:69" ht="15.75" customHeight="1">
      <c r="A60" s="4"/>
      <c r="B60" s="43"/>
      <c r="C60" s="43"/>
      <c r="D60" s="43"/>
      <c r="E60" s="43"/>
      <c r="F60" s="43"/>
      <c r="G60" s="43"/>
      <c r="H60" s="43"/>
      <c r="I60" s="43"/>
      <c r="J60" s="4"/>
      <c r="K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3"/>
      <c r="AO60" s="4"/>
      <c r="AP60" s="4"/>
      <c r="AQ60" s="4"/>
      <c r="AR60" s="43"/>
      <c r="AS60" s="43"/>
      <c r="AT60" s="43"/>
      <c r="AU60" s="43"/>
      <c r="AV60" s="43"/>
      <c r="AW60" s="43"/>
      <c r="AX60" s="4"/>
      <c r="AY60" s="4"/>
      <c r="AZ60" s="4"/>
      <c r="BA60" s="4"/>
      <c r="BB60" s="4"/>
      <c r="BC60" s="4"/>
      <c r="BD60" s="4"/>
      <c r="BE60" s="4"/>
      <c r="BF60" s="4"/>
      <c r="BG60" s="4"/>
      <c r="BH60" s="4"/>
      <c r="BI60" s="4"/>
      <c r="BJ60" s="4"/>
      <c r="BK60" s="4"/>
      <c r="BL60" s="4"/>
      <c r="BM60" s="4"/>
      <c r="BN60" s="4"/>
      <c r="BO60" s="4"/>
      <c r="BP60" s="4"/>
      <c r="BQ60" s="4"/>
    </row>
    <row r="61" spans="1:69" ht="15.75" customHeight="1">
      <c r="A61" s="4"/>
      <c r="B61" s="43"/>
      <c r="C61" s="43"/>
      <c r="D61" s="43"/>
      <c r="E61" s="43"/>
      <c r="F61" s="43"/>
      <c r="G61" s="43"/>
      <c r="H61" s="43"/>
      <c r="I61" s="43"/>
      <c r="J61" s="4"/>
      <c r="K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3"/>
      <c r="AO61" s="4"/>
      <c r="AP61" s="4"/>
      <c r="AQ61" s="4"/>
      <c r="AR61" s="43"/>
      <c r="AS61" s="43"/>
      <c r="AT61" s="43"/>
      <c r="AU61" s="43"/>
      <c r="AV61" s="43"/>
      <c r="AW61" s="43"/>
      <c r="AX61" s="4"/>
      <c r="AY61" s="4"/>
      <c r="AZ61" s="4"/>
      <c r="BA61" s="4"/>
      <c r="BB61" s="4"/>
      <c r="BC61" s="4"/>
      <c r="BD61" s="4"/>
      <c r="BE61" s="4"/>
      <c r="BF61" s="4"/>
      <c r="BG61" s="4"/>
      <c r="BH61" s="4"/>
      <c r="BI61" s="4"/>
      <c r="BJ61" s="4"/>
      <c r="BK61" s="4"/>
      <c r="BL61" s="4"/>
      <c r="BM61" s="4"/>
      <c r="BN61" s="4"/>
      <c r="BO61" s="4"/>
      <c r="BP61" s="4"/>
      <c r="BQ61" s="4"/>
    </row>
    <row r="62" spans="1:69" ht="15.75" customHeight="1">
      <c r="A62" s="4"/>
      <c r="B62" s="43"/>
      <c r="C62" s="43"/>
      <c r="D62" s="43"/>
      <c r="E62" s="43"/>
      <c r="F62" s="43"/>
      <c r="G62" s="43"/>
      <c r="H62" s="43"/>
      <c r="I62" s="43"/>
      <c r="J62" s="4"/>
      <c r="K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3"/>
      <c r="AO62" s="4"/>
      <c r="AP62" s="4"/>
      <c r="AQ62" s="4"/>
      <c r="AR62" s="43"/>
      <c r="AS62" s="43"/>
      <c r="AT62" s="43"/>
      <c r="AU62" s="43"/>
      <c r="AV62" s="43"/>
      <c r="AW62" s="43"/>
      <c r="AX62" s="4"/>
      <c r="AY62" s="4"/>
      <c r="AZ62" s="4"/>
      <c r="BA62" s="4"/>
      <c r="BB62" s="4"/>
      <c r="BC62" s="4"/>
      <c r="BD62" s="4"/>
      <c r="BE62" s="4"/>
      <c r="BF62" s="4"/>
      <c r="BG62" s="4"/>
      <c r="BH62" s="4"/>
      <c r="BI62" s="4"/>
      <c r="BJ62" s="4"/>
      <c r="BK62" s="4"/>
      <c r="BL62" s="4"/>
      <c r="BM62" s="4"/>
      <c r="BN62" s="4"/>
      <c r="BO62" s="4"/>
      <c r="BP62" s="4"/>
      <c r="BQ62" s="4"/>
    </row>
    <row r="63" spans="1:69" ht="15.75" customHeight="1">
      <c r="A63" s="4"/>
      <c r="B63" s="43"/>
      <c r="C63" s="43"/>
      <c r="D63" s="43"/>
      <c r="E63" s="43"/>
      <c r="F63" s="43"/>
      <c r="G63" s="43"/>
      <c r="H63" s="43"/>
      <c r="I63" s="43"/>
      <c r="J63" s="4"/>
      <c r="K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3"/>
      <c r="AO63" s="4"/>
      <c r="AP63" s="4"/>
      <c r="AQ63" s="4"/>
      <c r="AR63" s="43"/>
      <c r="AS63" s="43"/>
      <c r="AT63" s="43"/>
      <c r="AU63" s="43"/>
      <c r="AV63" s="43"/>
      <c r="AW63" s="43"/>
      <c r="AX63" s="4"/>
      <c r="AY63" s="4"/>
      <c r="AZ63" s="4"/>
      <c r="BA63" s="4"/>
      <c r="BB63" s="4"/>
      <c r="BC63" s="4"/>
      <c r="BD63" s="4"/>
      <c r="BE63" s="4"/>
      <c r="BF63" s="4"/>
      <c r="BG63" s="4"/>
      <c r="BH63" s="4"/>
      <c r="BI63" s="4"/>
      <c r="BJ63" s="4"/>
      <c r="BK63" s="4"/>
      <c r="BL63" s="4"/>
      <c r="BM63" s="4"/>
      <c r="BN63" s="4"/>
      <c r="BO63" s="4"/>
      <c r="BP63" s="4"/>
      <c r="BQ63" s="4"/>
    </row>
    <row r="64" spans="1:69" ht="15.75" customHeight="1">
      <c r="A64" s="4"/>
      <c r="B64" s="43"/>
      <c r="C64" s="43"/>
      <c r="D64" s="43"/>
      <c r="E64" s="43"/>
      <c r="F64" s="43"/>
      <c r="G64" s="43"/>
      <c r="H64" s="43"/>
      <c r="I64" s="43"/>
      <c r="J64" s="4"/>
      <c r="K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3"/>
      <c r="AO64" s="4"/>
      <c r="AP64" s="4"/>
      <c r="AQ64" s="4"/>
      <c r="AR64" s="43"/>
      <c r="AS64" s="43"/>
      <c r="AT64" s="43"/>
      <c r="AU64" s="43"/>
      <c r="AV64" s="43"/>
      <c r="AW64" s="43"/>
      <c r="AX64" s="4"/>
      <c r="AY64" s="4"/>
      <c r="AZ64" s="4"/>
      <c r="BA64" s="4"/>
      <c r="BB64" s="4"/>
      <c r="BC64" s="4"/>
      <c r="BD64" s="4"/>
      <c r="BE64" s="4"/>
      <c r="BF64" s="4"/>
      <c r="BG64" s="4"/>
      <c r="BH64" s="4"/>
      <c r="BI64" s="4"/>
      <c r="BJ64" s="4"/>
      <c r="BK64" s="4"/>
      <c r="BL64" s="4"/>
      <c r="BM64" s="4"/>
      <c r="BN64" s="4"/>
      <c r="BO64" s="4"/>
      <c r="BP64" s="4"/>
      <c r="BQ64" s="4"/>
    </row>
    <row r="65" spans="1:69" ht="15.75" customHeight="1">
      <c r="A65" s="4"/>
      <c r="B65" s="43"/>
      <c r="C65" s="43"/>
      <c r="D65" s="43"/>
      <c r="E65" s="43"/>
      <c r="F65" s="43"/>
      <c r="G65" s="43"/>
      <c r="H65" s="43"/>
      <c r="I65" s="43"/>
      <c r="J65" s="4"/>
      <c r="K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3"/>
      <c r="AO65" s="4"/>
      <c r="AP65" s="4"/>
      <c r="AQ65" s="4"/>
      <c r="AR65" s="43"/>
      <c r="AS65" s="43"/>
      <c r="AT65" s="43"/>
      <c r="AU65" s="43"/>
      <c r="AV65" s="43"/>
      <c r="AW65" s="43"/>
      <c r="AX65" s="4"/>
      <c r="AY65" s="4"/>
      <c r="AZ65" s="4"/>
      <c r="BA65" s="4"/>
      <c r="BB65" s="4"/>
      <c r="BC65" s="4"/>
      <c r="BD65" s="4"/>
      <c r="BE65" s="4"/>
      <c r="BF65" s="4"/>
      <c r="BG65" s="4"/>
      <c r="BH65" s="4"/>
      <c r="BI65" s="4"/>
      <c r="BJ65" s="4"/>
      <c r="BK65" s="4"/>
      <c r="BL65" s="4"/>
      <c r="BM65" s="4"/>
      <c r="BN65" s="4"/>
      <c r="BO65" s="4"/>
      <c r="BP65" s="4"/>
      <c r="BQ65" s="4"/>
    </row>
    <row r="66" spans="1:69" ht="15.75" customHeight="1">
      <c r="A66" s="4"/>
      <c r="B66" s="43"/>
      <c r="C66" s="43"/>
      <c r="D66" s="43"/>
      <c r="E66" s="43"/>
      <c r="F66" s="43"/>
      <c r="G66" s="43"/>
      <c r="H66" s="43"/>
      <c r="I66" s="43"/>
      <c r="J66" s="4"/>
      <c r="K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3"/>
      <c r="AO66" s="4"/>
      <c r="AP66" s="4"/>
      <c r="AQ66" s="4"/>
      <c r="AR66" s="43"/>
      <c r="AS66" s="43"/>
      <c r="AT66" s="43"/>
      <c r="AU66" s="43"/>
      <c r="AV66" s="43"/>
      <c r="AW66" s="43"/>
      <c r="AX66" s="4"/>
      <c r="AY66" s="4"/>
      <c r="AZ66" s="4"/>
      <c r="BA66" s="4"/>
      <c r="BB66" s="4"/>
      <c r="BC66" s="4"/>
      <c r="BD66" s="4"/>
      <c r="BE66" s="4"/>
      <c r="BF66" s="4"/>
      <c r="BG66" s="4"/>
      <c r="BH66" s="4"/>
      <c r="BI66" s="4"/>
      <c r="BJ66" s="4"/>
      <c r="BK66" s="4"/>
      <c r="BL66" s="4"/>
      <c r="BM66" s="4"/>
      <c r="BN66" s="4"/>
      <c r="BO66" s="4"/>
      <c r="BP66" s="4"/>
      <c r="BQ66" s="4"/>
    </row>
    <row r="67" spans="1:69" ht="15.75" customHeight="1">
      <c r="A67" s="4"/>
      <c r="B67" s="43"/>
      <c r="C67" s="43"/>
      <c r="D67" s="43"/>
      <c r="E67" s="43"/>
      <c r="F67" s="43"/>
      <c r="G67" s="43"/>
      <c r="H67" s="43"/>
      <c r="I67" s="43"/>
      <c r="J67" s="4"/>
      <c r="K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3"/>
      <c r="AO67" s="4"/>
      <c r="AP67" s="4"/>
      <c r="AQ67" s="4"/>
      <c r="AR67" s="43"/>
      <c r="AS67" s="43"/>
      <c r="AT67" s="43"/>
      <c r="AU67" s="43"/>
      <c r="AV67" s="43"/>
      <c r="AW67" s="43"/>
      <c r="AX67" s="4"/>
      <c r="AY67" s="4"/>
      <c r="AZ67" s="4"/>
      <c r="BA67" s="4"/>
      <c r="BB67" s="4"/>
      <c r="BC67" s="4"/>
      <c r="BD67" s="4"/>
      <c r="BE67" s="4"/>
      <c r="BF67" s="4"/>
      <c r="BG67" s="4"/>
      <c r="BH67" s="4"/>
      <c r="BI67" s="4"/>
      <c r="BJ67" s="4"/>
      <c r="BK67" s="4"/>
      <c r="BL67" s="4"/>
      <c r="BM67" s="4"/>
      <c r="BN67" s="4"/>
      <c r="BO67" s="4"/>
      <c r="BP67" s="4"/>
      <c r="BQ67" s="4"/>
    </row>
    <row r="68" spans="1:69" ht="15.75" customHeight="1">
      <c r="A68" s="4"/>
      <c r="B68" s="43"/>
      <c r="C68" s="43"/>
      <c r="D68" s="43"/>
      <c r="E68" s="43"/>
      <c r="F68" s="43"/>
      <c r="G68" s="43"/>
      <c r="H68" s="43"/>
      <c r="I68" s="43"/>
      <c r="J68" s="4"/>
      <c r="K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3"/>
      <c r="AO68" s="4"/>
      <c r="AP68" s="4"/>
      <c r="AQ68" s="4"/>
      <c r="AR68" s="43"/>
      <c r="AS68" s="43"/>
      <c r="AT68" s="43"/>
      <c r="AU68" s="43"/>
      <c r="AV68" s="43"/>
      <c r="AW68" s="43"/>
      <c r="AX68" s="4"/>
      <c r="AY68" s="4"/>
      <c r="AZ68" s="4"/>
      <c r="BA68" s="4"/>
      <c r="BB68" s="4"/>
      <c r="BC68" s="4"/>
      <c r="BD68" s="4"/>
      <c r="BE68" s="4"/>
      <c r="BF68" s="4"/>
      <c r="BG68" s="4"/>
      <c r="BH68" s="4"/>
      <c r="BI68" s="4"/>
      <c r="BJ68" s="4"/>
      <c r="BK68" s="4"/>
      <c r="BL68" s="4"/>
      <c r="BM68" s="4"/>
      <c r="BN68" s="4"/>
      <c r="BO68" s="4"/>
      <c r="BP68" s="4"/>
      <c r="BQ68" s="4"/>
    </row>
    <row r="69" spans="1:69" ht="15.75" customHeight="1">
      <c r="A69" s="4"/>
      <c r="B69" s="43"/>
      <c r="C69" s="43"/>
      <c r="D69" s="43"/>
      <c r="E69" s="43"/>
      <c r="F69" s="43"/>
      <c r="G69" s="43"/>
      <c r="H69" s="43"/>
      <c r="I69" s="43"/>
      <c r="J69" s="4"/>
      <c r="K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3"/>
      <c r="AO69" s="4"/>
      <c r="AP69" s="4"/>
      <c r="AQ69" s="4"/>
      <c r="AR69" s="43"/>
      <c r="AS69" s="43"/>
      <c r="AT69" s="43"/>
      <c r="AU69" s="43"/>
      <c r="AV69" s="43"/>
      <c r="AW69" s="43"/>
      <c r="AX69" s="4"/>
      <c r="AY69" s="4"/>
      <c r="AZ69" s="4"/>
      <c r="BA69" s="4"/>
      <c r="BB69" s="4"/>
      <c r="BC69" s="4"/>
      <c r="BD69" s="4"/>
      <c r="BE69" s="4"/>
      <c r="BF69" s="4"/>
      <c r="BG69" s="4"/>
      <c r="BH69" s="4"/>
      <c r="BI69" s="4"/>
      <c r="BJ69" s="4"/>
      <c r="BK69" s="4"/>
      <c r="BL69" s="4"/>
      <c r="BM69" s="4"/>
      <c r="BN69" s="4"/>
      <c r="BO69" s="4"/>
      <c r="BP69" s="4"/>
      <c r="BQ69" s="4"/>
    </row>
    <row r="70" spans="1:69" ht="15.75" customHeight="1">
      <c r="A70" s="4"/>
      <c r="B70" s="43"/>
      <c r="C70" s="43"/>
      <c r="D70" s="43"/>
      <c r="E70" s="43"/>
      <c r="F70" s="43"/>
      <c r="G70" s="43"/>
      <c r="H70" s="43"/>
      <c r="I70" s="43"/>
      <c r="J70" s="4"/>
      <c r="K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3"/>
      <c r="AO70" s="4"/>
      <c r="AP70" s="4"/>
      <c r="AQ70" s="4"/>
      <c r="AR70" s="43"/>
      <c r="AS70" s="43"/>
      <c r="AT70" s="43"/>
      <c r="AU70" s="43"/>
      <c r="AV70" s="43"/>
      <c r="AW70" s="43"/>
      <c r="AX70" s="4"/>
      <c r="AY70" s="4"/>
      <c r="AZ70" s="4"/>
      <c r="BA70" s="4"/>
      <c r="BB70" s="4"/>
      <c r="BC70" s="4"/>
      <c r="BD70" s="4"/>
      <c r="BE70" s="4"/>
      <c r="BF70" s="4"/>
      <c r="BG70" s="4"/>
      <c r="BH70" s="4"/>
      <c r="BI70" s="4"/>
      <c r="BJ70" s="4"/>
      <c r="BK70" s="4"/>
      <c r="BL70" s="4"/>
      <c r="BM70" s="4"/>
      <c r="BN70" s="4"/>
      <c r="BO70" s="4"/>
      <c r="BP70" s="4"/>
      <c r="BQ70" s="4"/>
    </row>
    <row r="71" spans="1:69" ht="15.75" customHeight="1">
      <c r="A71" s="4"/>
      <c r="B71" s="43"/>
      <c r="C71" s="43"/>
      <c r="D71" s="43"/>
      <c r="E71" s="43"/>
      <c r="F71" s="43"/>
      <c r="G71" s="43"/>
      <c r="H71" s="43"/>
      <c r="I71" s="43"/>
      <c r="J71" s="4"/>
      <c r="K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3"/>
      <c r="AO71" s="4"/>
      <c r="AP71" s="4"/>
      <c r="AQ71" s="4"/>
      <c r="AR71" s="43"/>
      <c r="AS71" s="43"/>
      <c r="AT71" s="43"/>
      <c r="AU71" s="43"/>
      <c r="AV71" s="43"/>
      <c r="AW71" s="43"/>
      <c r="AX71" s="4"/>
      <c r="AY71" s="4"/>
      <c r="AZ71" s="4"/>
      <c r="BA71" s="4"/>
      <c r="BB71" s="4"/>
      <c r="BC71" s="4"/>
      <c r="BD71" s="4"/>
      <c r="BE71" s="4"/>
      <c r="BF71" s="4"/>
      <c r="BG71" s="4"/>
      <c r="BH71" s="4"/>
      <c r="BI71" s="4"/>
      <c r="BJ71" s="4"/>
      <c r="BK71" s="4"/>
      <c r="BL71" s="4"/>
      <c r="BM71" s="4"/>
      <c r="BN71" s="4"/>
      <c r="BO71" s="4"/>
      <c r="BP71" s="4"/>
      <c r="BQ71" s="4"/>
    </row>
    <row r="72" spans="1:69" ht="15.75" customHeight="1">
      <c r="A72" s="4"/>
      <c r="B72" s="43"/>
      <c r="C72" s="43"/>
      <c r="D72" s="43"/>
      <c r="E72" s="43"/>
      <c r="F72" s="43"/>
      <c r="G72" s="43"/>
      <c r="H72" s="43"/>
      <c r="I72" s="43"/>
      <c r="J72" s="4"/>
      <c r="K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3"/>
      <c r="AO72" s="4"/>
      <c r="AP72" s="4"/>
      <c r="AQ72" s="4"/>
      <c r="AR72" s="43"/>
      <c r="AS72" s="43"/>
      <c r="AT72" s="43"/>
      <c r="AU72" s="43"/>
      <c r="AV72" s="43"/>
      <c r="AW72" s="43"/>
      <c r="AX72" s="4"/>
      <c r="AY72" s="4"/>
      <c r="AZ72" s="4"/>
      <c r="BA72" s="4"/>
      <c r="BB72" s="4"/>
      <c r="BC72" s="4"/>
      <c r="BD72" s="4"/>
      <c r="BE72" s="4"/>
      <c r="BF72" s="4"/>
      <c r="BG72" s="4"/>
      <c r="BH72" s="4"/>
      <c r="BI72" s="4"/>
      <c r="BJ72" s="4"/>
      <c r="BK72" s="4"/>
      <c r="BL72" s="4"/>
      <c r="BM72" s="4"/>
      <c r="BN72" s="4"/>
      <c r="BO72" s="4"/>
      <c r="BP72" s="4"/>
      <c r="BQ72" s="4"/>
    </row>
    <row r="73" spans="1:69" ht="15.75" customHeight="1">
      <c r="A73" s="4"/>
      <c r="B73" s="43"/>
      <c r="C73" s="43"/>
      <c r="D73" s="43"/>
      <c r="E73" s="43"/>
      <c r="F73" s="43"/>
      <c r="G73" s="43"/>
      <c r="H73" s="43"/>
      <c r="I73" s="43"/>
      <c r="J73" s="4"/>
      <c r="K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3"/>
      <c r="AO73" s="4"/>
      <c r="AP73" s="4"/>
      <c r="AQ73" s="4"/>
      <c r="AR73" s="43"/>
      <c r="AS73" s="43"/>
      <c r="AT73" s="43"/>
      <c r="AU73" s="43"/>
      <c r="AV73" s="43"/>
      <c r="AW73" s="43"/>
      <c r="AX73" s="4"/>
      <c r="AY73" s="4"/>
      <c r="AZ73" s="4"/>
      <c r="BA73" s="4"/>
      <c r="BB73" s="4"/>
      <c r="BC73" s="4"/>
      <c r="BD73" s="4"/>
      <c r="BE73" s="4"/>
      <c r="BF73" s="4"/>
      <c r="BG73" s="4"/>
      <c r="BH73" s="4"/>
      <c r="BI73" s="4"/>
      <c r="BJ73" s="4"/>
      <c r="BK73" s="4"/>
      <c r="BL73" s="4"/>
      <c r="BM73" s="4"/>
      <c r="BN73" s="4"/>
      <c r="BO73" s="4"/>
      <c r="BP73" s="4"/>
      <c r="BQ73" s="4"/>
    </row>
    <row r="74" spans="1:69" ht="15.75" customHeight="1">
      <c r="A74" s="4"/>
      <c r="B74" s="43"/>
      <c r="C74" s="43"/>
      <c r="D74" s="43"/>
      <c r="E74" s="43"/>
      <c r="F74" s="43"/>
      <c r="G74" s="43"/>
      <c r="H74" s="43"/>
      <c r="I74" s="43"/>
      <c r="J74" s="4"/>
      <c r="K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3"/>
      <c r="AO74" s="4"/>
      <c r="AP74" s="4"/>
      <c r="AQ74" s="4"/>
      <c r="AR74" s="43"/>
      <c r="AS74" s="43"/>
      <c r="AT74" s="43"/>
      <c r="AU74" s="43"/>
      <c r="AV74" s="43"/>
      <c r="AW74" s="43"/>
      <c r="AX74" s="4"/>
      <c r="AY74" s="4"/>
      <c r="AZ74" s="4"/>
      <c r="BA74" s="4"/>
      <c r="BB74" s="4"/>
      <c r="BC74" s="4"/>
      <c r="BD74" s="4"/>
      <c r="BE74" s="4"/>
      <c r="BF74" s="4"/>
      <c r="BG74" s="4"/>
      <c r="BH74" s="4"/>
      <c r="BI74" s="4"/>
      <c r="BJ74" s="4"/>
      <c r="BK74" s="4"/>
      <c r="BL74" s="4"/>
      <c r="BM74" s="4"/>
      <c r="BN74" s="4"/>
      <c r="BO74" s="4"/>
      <c r="BP74" s="4"/>
      <c r="BQ74" s="4"/>
    </row>
    <row r="75" spans="1:69" ht="15.75" customHeight="1">
      <c r="A75" s="4"/>
      <c r="B75" s="43"/>
      <c r="C75" s="43"/>
      <c r="D75" s="43"/>
      <c r="E75" s="43"/>
      <c r="F75" s="43"/>
      <c r="G75" s="43"/>
      <c r="H75" s="43"/>
      <c r="I75" s="43"/>
      <c r="J75" s="4"/>
      <c r="K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3"/>
      <c r="AO75" s="4"/>
      <c r="AP75" s="4"/>
      <c r="AQ75" s="4"/>
      <c r="AR75" s="43"/>
      <c r="AS75" s="43"/>
      <c r="AT75" s="43"/>
      <c r="AU75" s="43"/>
      <c r="AV75" s="43"/>
      <c r="AW75" s="43"/>
      <c r="AX75" s="4"/>
      <c r="AY75" s="4"/>
      <c r="AZ75" s="4"/>
      <c r="BA75" s="4"/>
      <c r="BB75" s="4"/>
      <c r="BC75" s="4"/>
      <c r="BD75" s="4"/>
      <c r="BE75" s="4"/>
      <c r="BF75" s="4"/>
      <c r="BG75" s="4"/>
      <c r="BH75" s="4"/>
      <c r="BI75" s="4"/>
      <c r="BJ75" s="4"/>
      <c r="BK75" s="4"/>
      <c r="BL75" s="4"/>
      <c r="BM75" s="4"/>
      <c r="BN75" s="4"/>
      <c r="BO75" s="4"/>
      <c r="BP75" s="4"/>
      <c r="BQ75" s="4"/>
    </row>
    <row r="76" spans="1:69" ht="15.75" customHeight="1">
      <c r="A76" s="4"/>
      <c r="B76" s="43"/>
      <c r="C76" s="43"/>
      <c r="D76" s="43"/>
      <c r="E76" s="43"/>
      <c r="F76" s="43"/>
      <c r="G76" s="43"/>
      <c r="H76" s="43"/>
      <c r="I76" s="43"/>
      <c r="J76" s="4"/>
      <c r="K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3"/>
      <c r="AO76" s="4"/>
      <c r="AP76" s="4"/>
      <c r="AQ76" s="4"/>
      <c r="AR76" s="43"/>
      <c r="AS76" s="43"/>
      <c r="AT76" s="43"/>
      <c r="AU76" s="43"/>
      <c r="AV76" s="43"/>
      <c r="AW76" s="43"/>
      <c r="AX76" s="4"/>
      <c r="AY76" s="4"/>
      <c r="AZ76" s="4"/>
      <c r="BA76" s="4"/>
      <c r="BB76" s="4"/>
      <c r="BC76" s="4"/>
      <c r="BD76" s="4"/>
      <c r="BE76" s="4"/>
      <c r="BF76" s="4"/>
      <c r="BG76" s="4"/>
      <c r="BH76" s="4"/>
      <c r="BI76" s="4"/>
      <c r="BJ76" s="4"/>
      <c r="BK76" s="4"/>
      <c r="BL76" s="4"/>
      <c r="BM76" s="4"/>
      <c r="BN76" s="4"/>
      <c r="BO76" s="4"/>
      <c r="BP76" s="4"/>
      <c r="BQ76" s="4"/>
    </row>
    <row r="77" spans="1:69" ht="15.75" customHeight="1">
      <c r="A77" s="4"/>
      <c r="B77" s="43"/>
      <c r="C77" s="43"/>
      <c r="D77" s="43"/>
      <c r="E77" s="43"/>
      <c r="F77" s="43"/>
      <c r="G77" s="43"/>
      <c r="H77" s="43"/>
      <c r="I77" s="43"/>
      <c r="J77" s="4"/>
      <c r="K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3"/>
      <c r="AO77" s="4"/>
      <c r="AP77" s="4"/>
      <c r="AQ77" s="4"/>
      <c r="AR77" s="43"/>
      <c r="AS77" s="43"/>
      <c r="AT77" s="43"/>
      <c r="AU77" s="43"/>
      <c r="AV77" s="43"/>
      <c r="AW77" s="43"/>
      <c r="AX77" s="4"/>
      <c r="AY77" s="4"/>
      <c r="AZ77" s="4"/>
      <c r="BA77" s="4"/>
      <c r="BB77" s="4"/>
      <c r="BC77" s="4"/>
      <c r="BD77" s="4"/>
      <c r="BE77" s="4"/>
      <c r="BF77" s="4"/>
      <c r="BG77" s="4"/>
      <c r="BH77" s="4"/>
      <c r="BI77" s="4"/>
      <c r="BJ77" s="4"/>
      <c r="BK77" s="4"/>
      <c r="BL77" s="4"/>
      <c r="BM77" s="4"/>
      <c r="BN77" s="4"/>
      <c r="BO77" s="4"/>
      <c r="BP77" s="4"/>
      <c r="BQ77" s="4"/>
    </row>
    <row r="78" spans="1:69" ht="15.75" customHeight="1">
      <c r="A78" s="4"/>
      <c r="B78" s="43"/>
      <c r="C78" s="43"/>
      <c r="D78" s="43"/>
      <c r="E78" s="43"/>
      <c r="F78" s="43"/>
      <c r="G78" s="43"/>
      <c r="H78" s="43"/>
      <c r="I78" s="43"/>
      <c r="J78" s="4"/>
      <c r="K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3"/>
      <c r="AO78" s="4"/>
      <c r="AP78" s="4"/>
      <c r="AQ78" s="4"/>
      <c r="AR78" s="43"/>
      <c r="AS78" s="43"/>
      <c r="AT78" s="43"/>
      <c r="AU78" s="43"/>
      <c r="AV78" s="43"/>
      <c r="AW78" s="43"/>
      <c r="AX78" s="4"/>
      <c r="AY78" s="4"/>
      <c r="AZ78" s="4"/>
      <c r="BA78" s="4"/>
      <c r="BB78" s="4"/>
      <c r="BC78" s="4"/>
      <c r="BD78" s="4"/>
      <c r="BE78" s="4"/>
      <c r="BF78" s="4"/>
      <c r="BG78" s="4"/>
      <c r="BH78" s="4"/>
      <c r="BI78" s="4"/>
      <c r="BJ78" s="4"/>
      <c r="BK78" s="4"/>
      <c r="BL78" s="4"/>
      <c r="BM78" s="4"/>
      <c r="BN78" s="4"/>
      <c r="BO78" s="4"/>
      <c r="BP78" s="4"/>
      <c r="BQ78" s="4"/>
    </row>
    <row r="79" spans="1:69" ht="15.75" customHeight="1">
      <c r="A79" s="4"/>
      <c r="B79" s="43"/>
      <c r="C79" s="43"/>
      <c r="D79" s="43"/>
      <c r="E79" s="43"/>
      <c r="F79" s="43"/>
      <c r="G79" s="43"/>
      <c r="H79" s="43"/>
      <c r="I79" s="43"/>
      <c r="J79" s="4"/>
      <c r="K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3"/>
      <c r="AO79" s="4"/>
      <c r="AP79" s="4"/>
      <c r="AQ79" s="4"/>
      <c r="AR79" s="43"/>
      <c r="AS79" s="43"/>
      <c r="AT79" s="43"/>
      <c r="AU79" s="43"/>
      <c r="AV79" s="43"/>
      <c r="AW79" s="43"/>
      <c r="AX79" s="4"/>
      <c r="AY79" s="4"/>
      <c r="AZ79" s="4"/>
      <c r="BA79" s="4"/>
      <c r="BB79" s="4"/>
      <c r="BC79" s="4"/>
      <c r="BD79" s="4"/>
      <c r="BE79" s="4"/>
      <c r="BF79" s="4"/>
      <c r="BG79" s="4"/>
      <c r="BH79" s="4"/>
      <c r="BI79" s="4"/>
      <c r="BJ79" s="4"/>
      <c r="BK79" s="4"/>
      <c r="BL79" s="4"/>
      <c r="BM79" s="4"/>
      <c r="BN79" s="4"/>
      <c r="BO79" s="4"/>
      <c r="BP79" s="4"/>
      <c r="BQ79" s="4"/>
    </row>
    <row r="80" spans="1:69" ht="15.75" customHeight="1">
      <c r="A80" s="4"/>
      <c r="B80" s="43"/>
      <c r="C80" s="43"/>
      <c r="D80" s="43"/>
      <c r="E80" s="43"/>
      <c r="F80" s="43"/>
      <c r="G80" s="43"/>
      <c r="H80" s="43"/>
      <c r="I80" s="43"/>
      <c r="J80" s="4"/>
      <c r="K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3"/>
      <c r="AO80" s="4"/>
      <c r="AP80" s="4"/>
      <c r="AQ80" s="4"/>
      <c r="AR80" s="43"/>
      <c r="AS80" s="43"/>
      <c r="AT80" s="43"/>
      <c r="AU80" s="43"/>
      <c r="AV80" s="43"/>
      <c r="AW80" s="43"/>
      <c r="AX80" s="4"/>
      <c r="AY80" s="4"/>
      <c r="AZ80" s="4"/>
      <c r="BA80" s="4"/>
      <c r="BB80" s="4"/>
      <c r="BC80" s="4"/>
      <c r="BD80" s="4"/>
      <c r="BE80" s="4"/>
      <c r="BF80" s="4"/>
      <c r="BG80" s="4"/>
      <c r="BH80" s="4"/>
      <c r="BI80" s="4"/>
      <c r="BJ80" s="4"/>
      <c r="BK80" s="4"/>
      <c r="BL80" s="4"/>
      <c r="BM80" s="4"/>
      <c r="BN80" s="4"/>
      <c r="BO80" s="4"/>
      <c r="BP80" s="4"/>
      <c r="BQ80" s="4"/>
    </row>
    <row r="81" spans="1:69" ht="15.75" customHeight="1">
      <c r="A81" s="4"/>
      <c r="B81" s="43"/>
      <c r="C81" s="43"/>
      <c r="D81" s="43"/>
      <c r="E81" s="43"/>
      <c r="F81" s="43"/>
      <c r="G81" s="43"/>
      <c r="H81" s="43"/>
      <c r="I81" s="43"/>
      <c r="J81" s="4"/>
      <c r="K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3"/>
      <c r="AO81" s="4"/>
      <c r="AP81" s="4"/>
      <c r="AQ81" s="4"/>
      <c r="AR81" s="43"/>
      <c r="AS81" s="43"/>
      <c r="AT81" s="43"/>
      <c r="AU81" s="43"/>
      <c r="AV81" s="43"/>
      <c r="AW81" s="43"/>
      <c r="AX81" s="4"/>
      <c r="AY81" s="4"/>
      <c r="AZ81" s="4"/>
      <c r="BA81" s="4"/>
      <c r="BB81" s="4"/>
      <c r="BC81" s="4"/>
      <c r="BD81" s="4"/>
      <c r="BE81" s="4"/>
      <c r="BF81" s="4"/>
      <c r="BG81" s="4"/>
      <c r="BH81" s="4"/>
      <c r="BI81" s="4"/>
      <c r="BJ81" s="4"/>
      <c r="BK81" s="4"/>
      <c r="BL81" s="4"/>
      <c r="BM81" s="4"/>
      <c r="BN81" s="4"/>
      <c r="BO81" s="4"/>
      <c r="BP81" s="4"/>
      <c r="BQ81" s="4"/>
    </row>
    <row r="82" spans="1:69" ht="15.75" customHeight="1">
      <c r="A82" s="4"/>
      <c r="B82" s="43"/>
      <c r="C82" s="43"/>
      <c r="D82" s="43"/>
      <c r="E82" s="43"/>
      <c r="F82" s="43"/>
      <c r="G82" s="43"/>
      <c r="H82" s="43"/>
      <c r="I82" s="43"/>
      <c r="J82" s="4"/>
      <c r="K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3"/>
      <c r="AO82" s="4"/>
      <c r="AP82" s="4"/>
      <c r="AQ82" s="4"/>
      <c r="AR82" s="43"/>
      <c r="AS82" s="43"/>
      <c r="AT82" s="43"/>
      <c r="AU82" s="43"/>
      <c r="AV82" s="43"/>
      <c r="AW82" s="43"/>
      <c r="AX82" s="4"/>
      <c r="AY82" s="4"/>
      <c r="AZ82" s="4"/>
      <c r="BA82" s="4"/>
      <c r="BB82" s="4"/>
      <c r="BC82" s="4"/>
      <c r="BD82" s="4"/>
      <c r="BE82" s="4"/>
      <c r="BF82" s="4"/>
      <c r="BG82" s="4"/>
      <c r="BH82" s="4"/>
      <c r="BI82" s="4"/>
      <c r="BJ82" s="4"/>
      <c r="BK82" s="4"/>
      <c r="BL82" s="4"/>
      <c r="BM82" s="4"/>
      <c r="BN82" s="4"/>
      <c r="BO82" s="4"/>
      <c r="BP82" s="4"/>
      <c r="BQ82" s="4"/>
    </row>
    <row r="83" spans="1:69" ht="15.75" customHeight="1">
      <c r="A83" s="4"/>
      <c r="B83" s="43"/>
      <c r="C83" s="43"/>
      <c r="D83" s="43"/>
      <c r="E83" s="43"/>
      <c r="F83" s="43"/>
      <c r="G83" s="43"/>
      <c r="H83" s="43"/>
      <c r="I83" s="43"/>
      <c r="J83" s="4"/>
      <c r="K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3"/>
      <c r="AO83" s="4"/>
      <c r="AP83" s="4"/>
      <c r="AQ83" s="4"/>
      <c r="AR83" s="43"/>
      <c r="AS83" s="43"/>
      <c r="AT83" s="43"/>
      <c r="AU83" s="43"/>
      <c r="AV83" s="43"/>
      <c r="AW83" s="43"/>
      <c r="AX83" s="4"/>
      <c r="AY83" s="4"/>
      <c r="AZ83" s="4"/>
      <c r="BA83" s="4"/>
      <c r="BB83" s="4"/>
      <c r="BC83" s="4"/>
      <c r="BD83" s="4"/>
      <c r="BE83" s="4"/>
      <c r="BF83" s="4"/>
      <c r="BG83" s="4"/>
      <c r="BH83" s="4"/>
      <c r="BI83" s="4"/>
      <c r="BJ83" s="4"/>
      <c r="BK83" s="4"/>
      <c r="BL83" s="4"/>
      <c r="BM83" s="4"/>
      <c r="BN83" s="4"/>
      <c r="BO83" s="4"/>
      <c r="BP83" s="4"/>
      <c r="BQ83" s="4"/>
    </row>
    <row r="84" spans="1:69" ht="15.75" customHeight="1">
      <c r="A84" s="4"/>
      <c r="B84" s="43"/>
      <c r="C84" s="43"/>
      <c r="D84" s="43"/>
      <c r="E84" s="43"/>
      <c r="F84" s="43"/>
      <c r="G84" s="43"/>
      <c r="H84" s="43"/>
      <c r="I84" s="43"/>
      <c r="J84" s="4"/>
      <c r="K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3"/>
      <c r="AO84" s="4"/>
      <c r="AP84" s="4"/>
      <c r="AQ84" s="4"/>
      <c r="AR84" s="43"/>
      <c r="AS84" s="43"/>
      <c r="AT84" s="43"/>
      <c r="AU84" s="43"/>
      <c r="AV84" s="43"/>
      <c r="AW84" s="43"/>
      <c r="AX84" s="4"/>
      <c r="AY84" s="4"/>
      <c r="AZ84" s="4"/>
      <c r="BA84" s="4"/>
      <c r="BB84" s="4"/>
      <c r="BC84" s="4"/>
      <c r="BD84" s="4"/>
      <c r="BE84" s="4"/>
      <c r="BF84" s="4"/>
      <c r="BG84" s="4"/>
      <c r="BH84" s="4"/>
      <c r="BI84" s="4"/>
      <c r="BJ84" s="4"/>
      <c r="BK84" s="4"/>
      <c r="BL84" s="4"/>
      <c r="BM84" s="4"/>
      <c r="BN84" s="4"/>
      <c r="BO84" s="4"/>
      <c r="BP84" s="4"/>
      <c r="BQ84" s="4"/>
    </row>
    <row r="85" spans="1:69" ht="15.75" customHeight="1">
      <c r="A85" s="4"/>
      <c r="B85" s="43"/>
      <c r="C85" s="43"/>
      <c r="D85" s="43"/>
      <c r="E85" s="43"/>
      <c r="F85" s="43"/>
      <c r="G85" s="43"/>
      <c r="H85" s="43"/>
      <c r="I85" s="43"/>
      <c r="J85" s="4"/>
      <c r="K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3"/>
      <c r="AO85" s="4"/>
      <c r="AP85" s="4"/>
      <c r="AQ85" s="4"/>
      <c r="AR85" s="43"/>
      <c r="AS85" s="43"/>
      <c r="AT85" s="43"/>
      <c r="AU85" s="43"/>
      <c r="AV85" s="43"/>
      <c r="AW85" s="43"/>
      <c r="AX85" s="4"/>
      <c r="AY85" s="4"/>
      <c r="AZ85" s="4"/>
      <c r="BA85" s="4"/>
      <c r="BB85" s="4"/>
      <c r="BC85" s="4"/>
      <c r="BD85" s="4"/>
      <c r="BE85" s="4"/>
      <c r="BF85" s="4"/>
      <c r="BG85" s="4"/>
      <c r="BH85" s="4"/>
      <c r="BI85" s="4"/>
      <c r="BJ85" s="4"/>
      <c r="BK85" s="4"/>
      <c r="BL85" s="4"/>
      <c r="BM85" s="4"/>
      <c r="BN85" s="4"/>
      <c r="BO85" s="4"/>
      <c r="BP85" s="4"/>
      <c r="BQ85" s="4"/>
    </row>
    <row r="86" spans="1:69" ht="15.75" customHeight="1">
      <c r="A86" s="4"/>
      <c r="B86" s="43"/>
      <c r="C86" s="43"/>
      <c r="D86" s="43"/>
      <c r="E86" s="43"/>
      <c r="F86" s="43"/>
      <c r="G86" s="43"/>
      <c r="H86" s="43"/>
      <c r="I86" s="43"/>
      <c r="J86" s="4"/>
      <c r="K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3"/>
      <c r="AO86" s="4"/>
      <c r="AP86" s="4"/>
      <c r="AQ86" s="4"/>
      <c r="AR86" s="43"/>
      <c r="AS86" s="43"/>
      <c r="AT86" s="43"/>
      <c r="AU86" s="43"/>
      <c r="AV86" s="43"/>
      <c r="AW86" s="43"/>
      <c r="AX86" s="4"/>
      <c r="AY86" s="4"/>
      <c r="AZ86" s="4"/>
      <c r="BA86" s="4"/>
      <c r="BB86" s="4"/>
      <c r="BC86" s="4"/>
      <c r="BD86" s="4"/>
      <c r="BE86" s="4"/>
      <c r="BF86" s="4"/>
      <c r="BG86" s="4"/>
      <c r="BH86" s="4"/>
      <c r="BI86" s="4"/>
      <c r="BJ86" s="4"/>
      <c r="BK86" s="4"/>
      <c r="BL86" s="4"/>
      <c r="BM86" s="4"/>
      <c r="BN86" s="4"/>
      <c r="BO86" s="4"/>
      <c r="BP86" s="4"/>
      <c r="BQ86" s="4"/>
    </row>
    <row r="87" spans="1:69" ht="15.75" customHeight="1">
      <c r="A87" s="4"/>
      <c r="B87" s="43"/>
      <c r="C87" s="43"/>
      <c r="D87" s="43"/>
      <c r="E87" s="43"/>
      <c r="F87" s="43"/>
      <c r="G87" s="43"/>
      <c r="H87" s="43"/>
      <c r="I87" s="43"/>
      <c r="J87" s="4"/>
      <c r="K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3"/>
      <c r="AO87" s="4"/>
      <c r="AP87" s="4"/>
      <c r="AQ87" s="4"/>
      <c r="AR87" s="43"/>
      <c r="AS87" s="43"/>
      <c r="AT87" s="43"/>
      <c r="AU87" s="43"/>
      <c r="AV87" s="43"/>
      <c r="AW87" s="43"/>
      <c r="AX87" s="4"/>
      <c r="AY87" s="4"/>
      <c r="AZ87" s="4"/>
      <c r="BA87" s="4"/>
      <c r="BB87" s="4"/>
      <c r="BC87" s="4"/>
      <c r="BD87" s="4"/>
      <c r="BE87" s="4"/>
      <c r="BF87" s="4"/>
      <c r="BG87" s="4"/>
      <c r="BH87" s="4"/>
      <c r="BI87" s="4"/>
      <c r="BJ87" s="4"/>
      <c r="BK87" s="4"/>
      <c r="BL87" s="4"/>
      <c r="BM87" s="4"/>
      <c r="BN87" s="4"/>
      <c r="BO87" s="4"/>
      <c r="BP87" s="4"/>
      <c r="BQ87" s="4"/>
    </row>
    <row r="88" spans="1:69" ht="15.75" customHeight="1">
      <c r="A88" s="4"/>
      <c r="B88" s="43"/>
      <c r="C88" s="43"/>
      <c r="D88" s="43"/>
      <c r="E88" s="43"/>
      <c r="F88" s="43"/>
      <c r="G88" s="43"/>
      <c r="H88" s="43"/>
      <c r="I88" s="43"/>
      <c r="J88" s="4"/>
      <c r="K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3"/>
      <c r="AO88" s="4"/>
      <c r="AP88" s="4"/>
      <c r="AQ88" s="4"/>
      <c r="AR88" s="43"/>
      <c r="AS88" s="43"/>
      <c r="AT88" s="43"/>
      <c r="AU88" s="43"/>
      <c r="AV88" s="43"/>
      <c r="AW88" s="43"/>
      <c r="AX88" s="4"/>
      <c r="AY88" s="4"/>
      <c r="AZ88" s="4"/>
      <c r="BA88" s="4"/>
      <c r="BB88" s="4"/>
      <c r="BC88" s="4"/>
      <c r="BD88" s="4"/>
      <c r="BE88" s="4"/>
      <c r="BF88" s="4"/>
      <c r="BG88" s="4"/>
      <c r="BH88" s="4"/>
      <c r="BI88" s="4"/>
      <c r="BJ88" s="4"/>
      <c r="BK88" s="4"/>
      <c r="BL88" s="4"/>
      <c r="BM88" s="4"/>
      <c r="BN88" s="4"/>
      <c r="BO88" s="4"/>
      <c r="BP88" s="4"/>
      <c r="BQ88" s="4"/>
    </row>
    <row r="89" spans="1:69" ht="15.75" customHeight="1">
      <c r="A89" s="4"/>
      <c r="B89" s="43"/>
      <c r="C89" s="43"/>
      <c r="D89" s="43"/>
      <c r="E89" s="43"/>
      <c r="F89" s="43"/>
      <c r="G89" s="43"/>
      <c r="H89" s="43"/>
      <c r="I89" s="43"/>
      <c r="J89" s="4"/>
      <c r="K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3"/>
      <c r="AO89" s="4"/>
      <c r="AP89" s="4"/>
      <c r="AQ89" s="4"/>
      <c r="AR89" s="43"/>
      <c r="AS89" s="43"/>
      <c r="AT89" s="43"/>
      <c r="AU89" s="43"/>
      <c r="AV89" s="43"/>
      <c r="AW89" s="43"/>
      <c r="AX89" s="4"/>
      <c r="AY89" s="4"/>
      <c r="AZ89" s="4"/>
      <c r="BA89" s="4"/>
      <c r="BB89" s="4"/>
      <c r="BC89" s="4"/>
      <c r="BD89" s="4"/>
      <c r="BE89" s="4"/>
      <c r="BF89" s="4"/>
      <c r="BG89" s="4"/>
      <c r="BH89" s="4"/>
      <c r="BI89" s="4"/>
      <c r="BJ89" s="4"/>
      <c r="BK89" s="4"/>
      <c r="BL89" s="4"/>
      <c r="BM89" s="4"/>
      <c r="BN89" s="4"/>
      <c r="BO89" s="4"/>
      <c r="BP89" s="4"/>
      <c r="BQ89" s="4"/>
    </row>
    <row r="90" spans="1:69" ht="15.75" customHeight="1">
      <c r="A90" s="4"/>
      <c r="B90" s="43"/>
      <c r="C90" s="43"/>
      <c r="D90" s="43"/>
      <c r="E90" s="43"/>
      <c r="F90" s="43"/>
      <c r="G90" s="43"/>
      <c r="H90" s="43"/>
      <c r="I90" s="43"/>
      <c r="J90" s="4"/>
      <c r="K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3"/>
      <c r="AO90" s="4"/>
      <c r="AP90" s="4"/>
      <c r="AQ90" s="4"/>
      <c r="AR90" s="43"/>
      <c r="AS90" s="43"/>
      <c r="AT90" s="43"/>
      <c r="AU90" s="43"/>
      <c r="AV90" s="43"/>
      <c r="AW90" s="43"/>
      <c r="AX90" s="4"/>
      <c r="AY90" s="4"/>
      <c r="AZ90" s="4"/>
      <c r="BA90" s="4"/>
      <c r="BB90" s="4"/>
      <c r="BC90" s="4"/>
      <c r="BD90" s="4"/>
      <c r="BE90" s="4"/>
      <c r="BF90" s="4"/>
      <c r="BG90" s="4"/>
      <c r="BH90" s="4"/>
      <c r="BI90" s="4"/>
      <c r="BJ90" s="4"/>
      <c r="BK90" s="4"/>
      <c r="BL90" s="4"/>
      <c r="BM90" s="4"/>
      <c r="BN90" s="4"/>
      <c r="BO90" s="4"/>
      <c r="BP90" s="4"/>
      <c r="BQ90" s="4"/>
    </row>
    <row r="91" spans="1:69" ht="15.75" customHeight="1">
      <c r="A91" s="4"/>
      <c r="B91" s="43"/>
      <c r="C91" s="43"/>
      <c r="D91" s="43"/>
      <c r="E91" s="43"/>
      <c r="F91" s="43"/>
      <c r="G91" s="43"/>
      <c r="H91" s="43"/>
      <c r="I91" s="43"/>
      <c r="J91" s="4"/>
      <c r="K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3"/>
      <c r="AO91" s="4"/>
      <c r="AP91" s="4"/>
      <c r="AQ91" s="4"/>
      <c r="AR91" s="43"/>
      <c r="AS91" s="43"/>
      <c r="AT91" s="43"/>
      <c r="AU91" s="43"/>
      <c r="AV91" s="43"/>
      <c r="AW91" s="43"/>
      <c r="AX91" s="4"/>
      <c r="AY91" s="4"/>
      <c r="AZ91" s="4"/>
      <c r="BA91" s="4"/>
      <c r="BB91" s="4"/>
      <c r="BC91" s="4"/>
      <c r="BD91" s="4"/>
      <c r="BE91" s="4"/>
      <c r="BF91" s="4"/>
      <c r="BG91" s="4"/>
      <c r="BH91" s="4"/>
      <c r="BI91" s="4"/>
      <c r="BJ91" s="4"/>
      <c r="BK91" s="4"/>
      <c r="BL91" s="4"/>
      <c r="BM91" s="4"/>
      <c r="BN91" s="4"/>
      <c r="BO91" s="4"/>
      <c r="BP91" s="4"/>
      <c r="BQ91" s="4"/>
    </row>
    <row r="92" spans="1:69" ht="15.75" customHeight="1">
      <c r="A92" s="4"/>
      <c r="B92" s="43"/>
      <c r="C92" s="43"/>
      <c r="D92" s="43"/>
      <c r="E92" s="43"/>
      <c r="F92" s="43"/>
      <c r="G92" s="43"/>
      <c r="H92" s="43"/>
      <c r="I92" s="43"/>
      <c r="J92" s="4"/>
      <c r="K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3"/>
      <c r="AO92" s="4"/>
      <c r="AP92" s="4"/>
      <c r="AQ92" s="4"/>
      <c r="AR92" s="43"/>
      <c r="AS92" s="43"/>
      <c r="AT92" s="43"/>
      <c r="AU92" s="43"/>
      <c r="AV92" s="43"/>
      <c r="AW92" s="43"/>
      <c r="AX92" s="4"/>
      <c r="AY92" s="4"/>
      <c r="AZ92" s="4"/>
      <c r="BA92" s="4"/>
      <c r="BB92" s="4"/>
      <c r="BC92" s="4"/>
      <c r="BD92" s="4"/>
      <c r="BE92" s="4"/>
      <c r="BF92" s="4"/>
      <c r="BG92" s="4"/>
      <c r="BH92" s="4"/>
      <c r="BI92" s="4"/>
      <c r="BJ92" s="4"/>
      <c r="BK92" s="4"/>
      <c r="BL92" s="4"/>
      <c r="BM92" s="4"/>
      <c r="BN92" s="4"/>
      <c r="BO92" s="4"/>
      <c r="BP92" s="4"/>
      <c r="BQ92" s="4"/>
    </row>
    <row r="93" spans="1:69" ht="15.75" customHeight="1">
      <c r="A93" s="4"/>
      <c r="B93" s="43"/>
      <c r="C93" s="43"/>
      <c r="D93" s="43"/>
      <c r="E93" s="43"/>
      <c r="F93" s="43"/>
      <c r="G93" s="43"/>
      <c r="H93" s="43"/>
      <c r="I93" s="43"/>
      <c r="J93" s="4"/>
      <c r="K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3"/>
      <c r="AO93" s="4"/>
      <c r="AP93" s="4"/>
      <c r="AQ93" s="4"/>
      <c r="AR93" s="43"/>
      <c r="AS93" s="43"/>
      <c r="AT93" s="43"/>
      <c r="AU93" s="43"/>
      <c r="AV93" s="43"/>
      <c r="AW93" s="43"/>
      <c r="AX93" s="4"/>
      <c r="AY93" s="4"/>
      <c r="AZ93" s="4"/>
      <c r="BA93" s="4"/>
      <c r="BB93" s="4"/>
      <c r="BC93" s="4"/>
      <c r="BD93" s="4"/>
      <c r="BE93" s="4"/>
      <c r="BF93" s="4"/>
      <c r="BG93" s="4"/>
      <c r="BH93" s="4"/>
      <c r="BI93" s="4"/>
      <c r="BJ93" s="4"/>
      <c r="BK93" s="4"/>
      <c r="BL93" s="4"/>
      <c r="BM93" s="4"/>
      <c r="BN93" s="4"/>
      <c r="BO93" s="4"/>
      <c r="BP93" s="4"/>
      <c r="BQ93" s="4"/>
    </row>
    <row r="94" spans="1:69" ht="15.75" customHeight="1">
      <c r="A94" s="4"/>
      <c r="B94" s="43"/>
      <c r="C94" s="43"/>
      <c r="D94" s="43"/>
      <c r="E94" s="43"/>
      <c r="F94" s="43"/>
      <c r="G94" s="43"/>
      <c r="H94" s="43"/>
      <c r="I94" s="43"/>
      <c r="J94" s="4"/>
      <c r="K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3"/>
      <c r="AO94" s="4"/>
      <c r="AP94" s="4"/>
      <c r="AQ94" s="4"/>
      <c r="AR94" s="43"/>
      <c r="AS94" s="43"/>
      <c r="AT94" s="43"/>
      <c r="AU94" s="43"/>
      <c r="AV94" s="43"/>
      <c r="AW94" s="43"/>
      <c r="AX94" s="4"/>
      <c r="AY94" s="4"/>
      <c r="AZ94" s="4"/>
      <c r="BA94" s="4"/>
      <c r="BB94" s="4"/>
      <c r="BC94" s="4"/>
      <c r="BD94" s="4"/>
      <c r="BE94" s="4"/>
      <c r="BF94" s="4"/>
      <c r="BG94" s="4"/>
      <c r="BH94" s="4"/>
      <c r="BI94" s="4"/>
      <c r="BJ94" s="4"/>
      <c r="BK94" s="4"/>
      <c r="BL94" s="4"/>
      <c r="BM94" s="4"/>
      <c r="BN94" s="4"/>
      <c r="BO94" s="4"/>
      <c r="BP94" s="4"/>
      <c r="BQ94" s="4"/>
    </row>
    <row r="95" spans="1:69" ht="15.75" customHeight="1">
      <c r="A95" s="4"/>
      <c r="B95" s="43"/>
      <c r="C95" s="43"/>
      <c r="D95" s="43"/>
      <c r="E95" s="43"/>
      <c r="F95" s="43"/>
      <c r="G95" s="43"/>
      <c r="H95" s="43"/>
      <c r="I95" s="43"/>
      <c r="J95" s="4"/>
      <c r="K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3"/>
      <c r="AO95" s="4"/>
      <c r="AP95" s="4"/>
      <c r="AQ95" s="4"/>
      <c r="AR95" s="43"/>
      <c r="AS95" s="43"/>
      <c r="AT95" s="43"/>
      <c r="AU95" s="43"/>
      <c r="AV95" s="43"/>
      <c r="AW95" s="43"/>
      <c r="AX95" s="4"/>
      <c r="AY95" s="4"/>
      <c r="AZ95" s="4"/>
      <c r="BA95" s="4"/>
      <c r="BB95" s="4"/>
      <c r="BC95" s="4"/>
      <c r="BD95" s="4"/>
      <c r="BE95" s="4"/>
      <c r="BF95" s="4"/>
      <c r="BG95" s="4"/>
      <c r="BH95" s="4"/>
      <c r="BI95" s="4"/>
      <c r="BJ95" s="4"/>
      <c r="BK95" s="4"/>
      <c r="BL95" s="4"/>
      <c r="BM95" s="4"/>
      <c r="BN95" s="4"/>
      <c r="BO95" s="4"/>
      <c r="BP95" s="4"/>
      <c r="BQ95" s="4"/>
    </row>
    <row r="96" spans="1:69" ht="15.75" customHeight="1">
      <c r="A96" s="4"/>
      <c r="B96" s="43"/>
      <c r="C96" s="43"/>
      <c r="D96" s="43"/>
      <c r="E96" s="43"/>
      <c r="F96" s="43"/>
      <c r="G96" s="43"/>
      <c r="H96" s="43"/>
      <c r="I96" s="43"/>
      <c r="J96" s="4"/>
      <c r="K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3"/>
      <c r="AO96" s="4"/>
      <c r="AP96" s="4"/>
      <c r="AQ96" s="4"/>
      <c r="AR96" s="43"/>
      <c r="AS96" s="43"/>
      <c r="AT96" s="43"/>
      <c r="AU96" s="43"/>
      <c r="AV96" s="43"/>
      <c r="AW96" s="43"/>
      <c r="AX96" s="4"/>
      <c r="AY96" s="4"/>
      <c r="AZ96" s="4"/>
      <c r="BA96" s="4"/>
      <c r="BB96" s="4"/>
      <c r="BC96" s="4"/>
      <c r="BD96" s="4"/>
      <c r="BE96" s="4"/>
      <c r="BF96" s="4"/>
      <c r="BG96" s="4"/>
      <c r="BH96" s="4"/>
      <c r="BI96" s="4"/>
      <c r="BJ96" s="4"/>
      <c r="BK96" s="4"/>
      <c r="BL96" s="4"/>
      <c r="BM96" s="4"/>
      <c r="BN96" s="4"/>
      <c r="BO96" s="4"/>
      <c r="BP96" s="4"/>
      <c r="BQ96" s="4"/>
    </row>
    <row r="97" spans="1:69" ht="15.75" customHeight="1">
      <c r="A97" s="4"/>
      <c r="B97" s="43"/>
      <c r="C97" s="43"/>
      <c r="D97" s="43"/>
      <c r="E97" s="43"/>
      <c r="F97" s="43"/>
      <c r="G97" s="43"/>
      <c r="H97" s="43"/>
      <c r="I97" s="43"/>
      <c r="J97" s="4"/>
      <c r="K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3"/>
      <c r="AO97" s="4"/>
      <c r="AP97" s="4"/>
      <c r="AQ97" s="4"/>
      <c r="AR97" s="43"/>
      <c r="AS97" s="43"/>
      <c r="AT97" s="43"/>
      <c r="AU97" s="43"/>
      <c r="AV97" s="43"/>
      <c r="AW97" s="43"/>
      <c r="AX97" s="4"/>
      <c r="AY97" s="4"/>
      <c r="AZ97" s="4"/>
      <c r="BA97" s="4"/>
      <c r="BB97" s="4"/>
      <c r="BC97" s="4"/>
      <c r="BD97" s="4"/>
      <c r="BE97" s="4"/>
      <c r="BF97" s="4"/>
      <c r="BG97" s="4"/>
      <c r="BH97" s="4"/>
      <c r="BI97" s="4"/>
      <c r="BJ97" s="4"/>
      <c r="BK97" s="4"/>
      <c r="BL97" s="4"/>
      <c r="BM97" s="4"/>
      <c r="BN97" s="4"/>
      <c r="BO97" s="4"/>
      <c r="BP97" s="4"/>
      <c r="BQ97" s="4"/>
    </row>
    <row r="98" spans="1:69" ht="15.75" customHeight="1">
      <c r="A98" s="4"/>
      <c r="B98" s="43"/>
      <c r="C98" s="43"/>
      <c r="D98" s="43"/>
      <c r="E98" s="43"/>
      <c r="F98" s="43"/>
      <c r="G98" s="43"/>
      <c r="H98" s="43"/>
      <c r="I98" s="43"/>
      <c r="J98" s="4"/>
      <c r="K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3"/>
      <c r="AO98" s="4"/>
      <c r="AP98" s="4"/>
      <c r="AQ98" s="4"/>
      <c r="AR98" s="43"/>
      <c r="AS98" s="43"/>
      <c r="AT98" s="43"/>
      <c r="AU98" s="43"/>
      <c r="AV98" s="43"/>
      <c r="AW98" s="43"/>
      <c r="AX98" s="4"/>
      <c r="AY98" s="4"/>
      <c r="AZ98" s="4"/>
      <c r="BA98" s="4"/>
      <c r="BB98" s="4"/>
      <c r="BC98" s="4"/>
      <c r="BD98" s="4"/>
      <c r="BE98" s="4"/>
      <c r="BF98" s="4"/>
      <c r="BG98" s="4"/>
      <c r="BH98" s="4"/>
      <c r="BI98" s="4"/>
      <c r="BJ98" s="4"/>
      <c r="BK98" s="4"/>
      <c r="BL98" s="4"/>
      <c r="BM98" s="4"/>
      <c r="BN98" s="4"/>
      <c r="BO98" s="4"/>
      <c r="BP98" s="4"/>
      <c r="BQ98" s="4"/>
    </row>
    <row r="99" spans="1:69" ht="15.75" customHeight="1">
      <c r="A99" s="4"/>
      <c r="B99" s="43"/>
      <c r="C99" s="43"/>
      <c r="D99" s="43"/>
      <c r="E99" s="43"/>
      <c r="F99" s="43"/>
      <c r="G99" s="43"/>
      <c r="H99" s="43"/>
      <c r="I99" s="43"/>
      <c r="J99" s="4"/>
      <c r="K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3"/>
      <c r="AO99" s="4"/>
      <c r="AP99" s="4"/>
      <c r="AQ99" s="4"/>
      <c r="AR99" s="43"/>
      <c r="AS99" s="43"/>
      <c r="AT99" s="43"/>
      <c r="AU99" s="43"/>
      <c r="AV99" s="43"/>
      <c r="AW99" s="43"/>
      <c r="AX99" s="4"/>
      <c r="AY99" s="4"/>
      <c r="AZ99" s="4"/>
      <c r="BA99" s="4"/>
      <c r="BB99" s="4"/>
      <c r="BC99" s="4"/>
      <c r="BD99" s="4"/>
      <c r="BE99" s="4"/>
      <c r="BF99" s="4"/>
      <c r="BG99" s="4"/>
      <c r="BH99" s="4"/>
      <c r="BI99" s="4"/>
      <c r="BJ99" s="4"/>
      <c r="BK99" s="4"/>
      <c r="BL99" s="4"/>
      <c r="BM99" s="4"/>
      <c r="BN99" s="4"/>
      <c r="BO99" s="4"/>
      <c r="BP99" s="4"/>
      <c r="BQ99" s="4"/>
    </row>
    <row r="100" spans="1:69" ht="15.75" customHeight="1">
      <c r="A100" s="4"/>
      <c r="B100" s="43"/>
      <c r="C100" s="43"/>
      <c r="D100" s="43"/>
      <c r="E100" s="43"/>
      <c r="F100" s="43"/>
      <c r="G100" s="43"/>
      <c r="H100" s="43"/>
      <c r="I100" s="43"/>
      <c r="J100" s="4"/>
      <c r="K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3"/>
      <c r="AO100" s="4"/>
      <c r="AP100" s="4"/>
      <c r="AQ100" s="4"/>
      <c r="AR100" s="43"/>
      <c r="AS100" s="43"/>
      <c r="AT100" s="43"/>
      <c r="AU100" s="43"/>
      <c r="AV100" s="43"/>
      <c r="AW100" s="43"/>
      <c r="AX100" s="4"/>
      <c r="AY100" s="4"/>
      <c r="AZ100" s="4"/>
      <c r="BA100" s="4"/>
      <c r="BB100" s="4"/>
      <c r="BC100" s="4"/>
      <c r="BD100" s="4"/>
      <c r="BE100" s="4"/>
      <c r="BF100" s="4"/>
      <c r="BG100" s="4"/>
      <c r="BH100" s="4"/>
      <c r="BI100" s="4"/>
      <c r="BJ100" s="4"/>
      <c r="BK100" s="4"/>
      <c r="BL100" s="4"/>
      <c r="BM100" s="4"/>
      <c r="BN100" s="4"/>
      <c r="BO100" s="4"/>
      <c r="BP100" s="4"/>
      <c r="BQ100" s="4"/>
    </row>
    <row r="101" spans="1:69" ht="15.75" customHeight="1">
      <c r="A101" s="4"/>
      <c r="B101" s="43"/>
      <c r="C101" s="43"/>
      <c r="D101" s="43"/>
      <c r="E101" s="43"/>
      <c r="F101" s="43"/>
      <c r="G101" s="43"/>
      <c r="H101" s="43"/>
      <c r="I101" s="43"/>
      <c r="J101" s="4"/>
      <c r="K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3"/>
      <c r="AO101" s="4"/>
      <c r="AP101" s="4"/>
      <c r="AQ101" s="4"/>
      <c r="AR101" s="43"/>
      <c r="AS101" s="43"/>
      <c r="AT101" s="43"/>
      <c r="AU101" s="43"/>
      <c r="AV101" s="43"/>
      <c r="AW101" s="43"/>
      <c r="AX101" s="4"/>
      <c r="AY101" s="4"/>
      <c r="AZ101" s="4"/>
      <c r="BA101" s="4"/>
      <c r="BB101" s="4"/>
      <c r="BC101" s="4"/>
      <c r="BD101" s="4"/>
      <c r="BE101" s="4"/>
      <c r="BF101" s="4"/>
      <c r="BG101" s="4"/>
      <c r="BH101" s="4"/>
      <c r="BI101" s="4"/>
      <c r="BJ101" s="4"/>
      <c r="BK101" s="4"/>
      <c r="BL101" s="4"/>
      <c r="BM101" s="4"/>
      <c r="BN101" s="4"/>
      <c r="BO101" s="4"/>
      <c r="BP101" s="4"/>
      <c r="BQ101" s="4"/>
    </row>
    <row r="102" spans="1:69" ht="15.75" customHeight="1">
      <c r="A102" s="4"/>
      <c r="B102" s="43"/>
      <c r="C102" s="43"/>
      <c r="D102" s="43"/>
      <c r="E102" s="43"/>
      <c r="F102" s="43"/>
      <c r="G102" s="43"/>
      <c r="H102" s="43"/>
      <c r="I102" s="43"/>
      <c r="J102" s="4"/>
      <c r="K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3"/>
      <c r="AO102" s="4"/>
      <c r="AP102" s="4"/>
      <c r="AQ102" s="4"/>
      <c r="AR102" s="43"/>
      <c r="AS102" s="43"/>
      <c r="AT102" s="43"/>
      <c r="AU102" s="43"/>
      <c r="AV102" s="43"/>
      <c r="AW102" s="43"/>
      <c r="AX102" s="4"/>
      <c r="AY102" s="4"/>
      <c r="AZ102" s="4"/>
      <c r="BA102" s="4"/>
      <c r="BB102" s="4"/>
      <c r="BC102" s="4"/>
      <c r="BD102" s="4"/>
      <c r="BE102" s="4"/>
      <c r="BF102" s="4"/>
      <c r="BG102" s="4"/>
      <c r="BH102" s="4"/>
      <c r="BI102" s="4"/>
      <c r="BJ102" s="4"/>
      <c r="BK102" s="4"/>
      <c r="BL102" s="4"/>
      <c r="BM102" s="4"/>
      <c r="BN102" s="4"/>
      <c r="BO102" s="4"/>
      <c r="BP102" s="4"/>
      <c r="BQ102" s="4"/>
    </row>
    <row r="103" spans="1:69" ht="15.75" customHeight="1">
      <c r="A103" s="4"/>
      <c r="B103" s="43"/>
      <c r="C103" s="43"/>
      <c r="D103" s="43"/>
      <c r="E103" s="43"/>
      <c r="F103" s="43"/>
      <c r="G103" s="43"/>
      <c r="H103" s="43"/>
      <c r="I103" s="43"/>
      <c r="J103" s="4"/>
      <c r="K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3"/>
      <c r="AO103" s="4"/>
      <c r="AP103" s="4"/>
      <c r="AQ103" s="4"/>
      <c r="AR103" s="43"/>
      <c r="AS103" s="43"/>
      <c r="AT103" s="43"/>
      <c r="AU103" s="43"/>
      <c r="AV103" s="43"/>
      <c r="AW103" s="43"/>
      <c r="AX103" s="4"/>
      <c r="AY103" s="4"/>
      <c r="AZ103" s="4"/>
      <c r="BA103" s="4"/>
      <c r="BB103" s="4"/>
      <c r="BC103" s="4"/>
      <c r="BD103" s="4"/>
      <c r="BE103" s="4"/>
      <c r="BF103" s="4"/>
      <c r="BG103" s="4"/>
      <c r="BH103" s="4"/>
      <c r="BI103" s="4"/>
      <c r="BJ103" s="4"/>
      <c r="BK103" s="4"/>
      <c r="BL103" s="4"/>
      <c r="BM103" s="4"/>
      <c r="BN103" s="4"/>
      <c r="BO103" s="4"/>
      <c r="BP103" s="4"/>
      <c r="BQ103" s="4"/>
    </row>
    <row r="104" spans="1:69" ht="15.75" customHeight="1">
      <c r="A104" s="4"/>
      <c r="B104" s="43"/>
      <c r="C104" s="43"/>
      <c r="D104" s="43"/>
      <c r="E104" s="43"/>
      <c r="F104" s="43"/>
      <c r="G104" s="43"/>
      <c r="H104" s="43"/>
      <c r="I104" s="43"/>
      <c r="J104" s="4"/>
      <c r="K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3"/>
      <c r="AO104" s="4"/>
      <c r="AP104" s="4"/>
      <c r="AQ104" s="4"/>
      <c r="AR104" s="43"/>
      <c r="AS104" s="43"/>
      <c r="AT104" s="43"/>
      <c r="AU104" s="43"/>
      <c r="AV104" s="43"/>
      <c r="AW104" s="43"/>
      <c r="AX104" s="4"/>
      <c r="AY104" s="4"/>
      <c r="AZ104" s="4"/>
      <c r="BA104" s="4"/>
      <c r="BB104" s="4"/>
      <c r="BC104" s="4"/>
      <c r="BD104" s="4"/>
      <c r="BE104" s="4"/>
      <c r="BF104" s="4"/>
      <c r="BG104" s="4"/>
      <c r="BH104" s="4"/>
      <c r="BI104" s="4"/>
      <c r="BJ104" s="4"/>
      <c r="BK104" s="4"/>
      <c r="BL104" s="4"/>
      <c r="BM104" s="4"/>
      <c r="BN104" s="4"/>
      <c r="BO104" s="4"/>
      <c r="BP104" s="4"/>
      <c r="BQ104" s="4"/>
    </row>
    <row r="105" spans="1:69" ht="15.75" customHeight="1">
      <c r="A105" s="4"/>
      <c r="B105" s="43"/>
      <c r="C105" s="43"/>
      <c r="D105" s="43"/>
      <c r="E105" s="43"/>
      <c r="F105" s="43"/>
      <c r="G105" s="43"/>
      <c r="H105" s="43"/>
      <c r="I105" s="43"/>
      <c r="J105" s="4"/>
      <c r="K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3"/>
      <c r="AO105" s="4"/>
      <c r="AP105" s="4"/>
      <c r="AQ105" s="4"/>
      <c r="AR105" s="43"/>
      <c r="AS105" s="43"/>
      <c r="AT105" s="43"/>
      <c r="AU105" s="43"/>
      <c r="AV105" s="43"/>
      <c r="AW105" s="43"/>
      <c r="AX105" s="4"/>
      <c r="AY105" s="4"/>
      <c r="AZ105" s="4"/>
      <c r="BA105" s="4"/>
      <c r="BB105" s="4"/>
      <c r="BC105" s="4"/>
      <c r="BD105" s="4"/>
      <c r="BE105" s="4"/>
      <c r="BF105" s="4"/>
      <c r="BG105" s="4"/>
      <c r="BH105" s="4"/>
      <c r="BI105" s="4"/>
      <c r="BJ105" s="4"/>
      <c r="BK105" s="4"/>
      <c r="BL105" s="4"/>
      <c r="BM105" s="4"/>
      <c r="BN105" s="4"/>
      <c r="BO105" s="4"/>
      <c r="BP105" s="4"/>
      <c r="BQ105" s="4"/>
    </row>
    <row r="106" spans="1:69" ht="15.75" customHeight="1">
      <c r="A106" s="4"/>
      <c r="B106" s="43"/>
      <c r="C106" s="43"/>
      <c r="D106" s="43"/>
      <c r="E106" s="43"/>
      <c r="F106" s="43"/>
      <c r="G106" s="43"/>
      <c r="H106" s="43"/>
      <c r="I106" s="43"/>
      <c r="J106" s="4"/>
      <c r="K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3"/>
      <c r="AO106" s="4"/>
      <c r="AP106" s="4"/>
      <c r="AQ106" s="4"/>
      <c r="AR106" s="43"/>
      <c r="AS106" s="43"/>
      <c r="AT106" s="43"/>
      <c r="AU106" s="43"/>
      <c r="AV106" s="43"/>
      <c r="AW106" s="43"/>
      <c r="AX106" s="4"/>
      <c r="AY106" s="4"/>
      <c r="AZ106" s="4"/>
      <c r="BA106" s="4"/>
      <c r="BB106" s="4"/>
      <c r="BC106" s="4"/>
      <c r="BD106" s="4"/>
      <c r="BE106" s="4"/>
      <c r="BF106" s="4"/>
      <c r="BG106" s="4"/>
      <c r="BH106" s="4"/>
      <c r="BI106" s="4"/>
      <c r="BJ106" s="4"/>
      <c r="BK106" s="4"/>
      <c r="BL106" s="4"/>
      <c r="BM106" s="4"/>
      <c r="BN106" s="4"/>
      <c r="BO106" s="4"/>
      <c r="BP106" s="4"/>
      <c r="BQ106" s="4"/>
    </row>
    <row r="107" spans="1:69" ht="15.75" customHeight="1">
      <c r="A107" s="4"/>
      <c r="B107" s="43"/>
      <c r="C107" s="43"/>
      <c r="D107" s="43"/>
      <c r="E107" s="43"/>
      <c r="F107" s="43"/>
      <c r="G107" s="43"/>
      <c r="H107" s="43"/>
      <c r="I107" s="43"/>
      <c r="J107" s="4"/>
      <c r="K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3"/>
      <c r="AO107" s="4"/>
      <c r="AP107" s="4"/>
      <c r="AQ107" s="4"/>
      <c r="AR107" s="43"/>
      <c r="AS107" s="43"/>
      <c r="AT107" s="43"/>
      <c r="AU107" s="43"/>
      <c r="AV107" s="43"/>
      <c r="AW107" s="43"/>
      <c r="AX107" s="4"/>
      <c r="AY107" s="4"/>
      <c r="AZ107" s="4"/>
      <c r="BA107" s="4"/>
      <c r="BB107" s="4"/>
      <c r="BC107" s="4"/>
      <c r="BD107" s="4"/>
      <c r="BE107" s="4"/>
      <c r="BF107" s="4"/>
      <c r="BG107" s="4"/>
      <c r="BH107" s="4"/>
      <c r="BI107" s="4"/>
      <c r="BJ107" s="4"/>
      <c r="BK107" s="4"/>
      <c r="BL107" s="4"/>
      <c r="BM107" s="4"/>
      <c r="BN107" s="4"/>
      <c r="BO107" s="4"/>
      <c r="BP107" s="4"/>
      <c r="BQ107" s="4"/>
    </row>
    <row r="108" spans="1:69" ht="15.75" customHeight="1">
      <c r="A108" s="4"/>
      <c r="B108" s="43"/>
      <c r="C108" s="43"/>
      <c r="D108" s="43"/>
      <c r="E108" s="43"/>
      <c r="F108" s="43"/>
      <c r="G108" s="43"/>
      <c r="H108" s="43"/>
      <c r="I108" s="43"/>
      <c r="J108" s="4"/>
      <c r="K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3"/>
      <c r="AO108" s="4"/>
      <c r="AP108" s="4"/>
      <c r="AQ108" s="4"/>
      <c r="AR108" s="43"/>
      <c r="AS108" s="43"/>
      <c r="AT108" s="43"/>
      <c r="AU108" s="43"/>
      <c r="AV108" s="43"/>
      <c r="AW108" s="43"/>
      <c r="AX108" s="4"/>
      <c r="AY108" s="4"/>
      <c r="AZ108" s="4"/>
      <c r="BA108" s="4"/>
      <c r="BB108" s="4"/>
      <c r="BC108" s="4"/>
      <c r="BD108" s="4"/>
      <c r="BE108" s="4"/>
      <c r="BF108" s="4"/>
      <c r="BG108" s="4"/>
      <c r="BH108" s="4"/>
      <c r="BI108" s="4"/>
      <c r="BJ108" s="4"/>
      <c r="BK108" s="4"/>
      <c r="BL108" s="4"/>
      <c r="BM108" s="4"/>
      <c r="BN108" s="4"/>
      <c r="BO108" s="4"/>
      <c r="BP108" s="4"/>
      <c r="BQ108" s="4"/>
    </row>
    <row r="109" spans="1:69" ht="15.75" customHeight="1">
      <c r="A109" s="4"/>
      <c r="B109" s="43"/>
      <c r="C109" s="43"/>
      <c r="D109" s="43"/>
      <c r="E109" s="43"/>
      <c r="F109" s="43"/>
      <c r="G109" s="43"/>
      <c r="H109" s="43"/>
      <c r="I109" s="43"/>
      <c r="J109" s="4"/>
      <c r="K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3"/>
      <c r="AO109" s="4"/>
      <c r="AP109" s="4"/>
      <c r="AQ109" s="4"/>
      <c r="AR109" s="43"/>
      <c r="AS109" s="43"/>
      <c r="AT109" s="43"/>
      <c r="AU109" s="43"/>
      <c r="AV109" s="43"/>
      <c r="AW109" s="43"/>
      <c r="AX109" s="4"/>
      <c r="AY109" s="4"/>
      <c r="AZ109" s="4"/>
      <c r="BA109" s="4"/>
      <c r="BB109" s="4"/>
      <c r="BC109" s="4"/>
      <c r="BD109" s="4"/>
      <c r="BE109" s="4"/>
      <c r="BF109" s="4"/>
      <c r="BG109" s="4"/>
      <c r="BH109" s="4"/>
      <c r="BI109" s="4"/>
      <c r="BJ109" s="4"/>
      <c r="BK109" s="4"/>
      <c r="BL109" s="4"/>
      <c r="BM109" s="4"/>
      <c r="BN109" s="4"/>
      <c r="BO109" s="4"/>
      <c r="BP109" s="4"/>
      <c r="BQ109" s="4"/>
    </row>
    <row r="110" spans="1:69" ht="15.75" customHeight="1">
      <c r="A110" s="4"/>
      <c r="B110" s="43"/>
      <c r="C110" s="43"/>
      <c r="D110" s="43"/>
      <c r="E110" s="43"/>
      <c r="F110" s="43"/>
      <c r="G110" s="43"/>
      <c r="H110" s="43"/>
      <c r="I110" s="43"/>
      <c r="J110" s="4"/>
      <c r="K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3"/>
      <c r="AO110" s="4"/>
      <c r="AP110" s="4"/>
      <c r="AQ110" s="4"/>
      <c r="AR110" s="43"/>
      <c r="AS110" s="43"/>
      <c r="AT110" s="43"/>
      <c r="AU110" s="43"/>
      <c r="AV110" s="43"/>
      <c r="AW110" s="43"/>
      <c r="AX110" s="4"/>
      <c r="AY110" s="4"/>
      <c r="AZ110" s="4"/>
      <c r="BA110" s="4"/>
      <c r="BB110" s="4"/>
      <c r="BC110" s="4"/>
      <c r="BD110" s="4"/>
      <c r="BE110" s="4"/>
      <c r="BF110" s="4"/>
      <c r="BG110" s="4"/>
      <c r="BH110" s="4"/>
      <c r="BI110" s="4"/>
      <c r="BJ110" s="4"/>
      <c r="BK110" s="4"/>
      <c r="BL110" s="4"/>
      <c r="BM110" s="4"/>
      <c r="BN110" s="4"/>
      <c r="BO110" s="4"/>
      <c r="BP110" s="4"/>
      <c r="BQ110" s="4"/>
    </row>
    <row r="111" spans="1:69" ht="15.75" customHeight="1">
      <c r="A111" s="4"/>
      <c r="B111" s="43"/>
      <c r="C111" s="43"/>
      <c r="D111" s="43"/>
      <c r="E111" s="43"/>
      <c r="F111" s="43"/>
      <c r="G111" s="43"/>
      <c r="H111" s="43"/>
      <c r="I111" s="43"/>
      <c r="J111" s="4"/>
      <c r="K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3"/>
      <c r="AO111" s="4"/>
      <c r="AP111" s="4"/>
      <c r="AQ111" s="4"/>
      <c r="AR111" s="43"/>
      <c r="AS111" s="43"/>
      <c r="AT111" s="43"/>
      <c r="AU111" s="43"/>
      <c r="AV111" s="43"/>
      <c r="AW111" s="43"/>
      <c r="AX111" s="4"/>
      <c r="AY111" s="4"/>
      <c r="AZ111" s="4"/>
      <c r="BA111" s="4"/>
      <c r="BB111" s="4"/>
      <c r="BC111" s="4"/>
      <c r="BD111" s="4"/>
      <c r="BE111" s="4"/>
      <c r="BF111" s="4"/>
      <c r="BG111" s="4"/>
      <c r="BH111" s="4"/>
      <c r="BI111" s="4"/>
      <c r="BJ111" s="4"/>
      <c r="BK111" s="4"/>
      <c r="BL111" s="4"/>
      <c r="BM111" s="4"/>
      <c r="BN111" s="4"/>
      <c r="BO111" s="4"/>
      <c r="BP111" s="4"/>
      <c r="BQ111" s="4"/>
    </row>
    <row r="112" spans="1:69" ht="15.75" customHeight="1">
      <c r="A112" s="4"/>
      <c r="B112" s="43"/>
      <c r="C112" s="43"/>
      <c r="D112" s="43"/>
      <c r="E112" s="43"/>
      <c r="F112" s="43"/>
      <c r="G112" s="43"/>
      <c r="H112" s="43"/>
      <c r="I112" s="43"/>
      <c r="J112" s="4"/>
      <c r="K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3"/>
      <c r="AO112" s="4"/>
      <c r="AP112" s="4"/>
      <c r="AQ112" s="4"/>
      <c r="AR112" s="43"/>
      <c r="AS112" s="43"/>
      <c r="AT112" s="43"/>
      <c r="AU112" s="43"/>
      <c r="AV112" s="43"/>
      <c r="AW112" s="43"/>
      <c r="AX112" s="4"/>
      <c r="AY112" s="4"/>
      <c r="AZ112" s="4"/>
      <c r="BA112" s="4"/>
      <c r="BB112" s="4"/>
      <c r="BC112" s="4"/>
      <c r="BD112" s="4"/>
      <c r="BE112" s="4"/>
      <c r="BF112" s="4"/>
      <c r="BG112" s="4"/>
      <c r="BH112" s="4"/>
      <c r="BI112" s="4"/>
      <c r="BJ112" s="4"/>
      <c r="BK112" s="4"/>
      <c r="BL112" s="4"/>
      <c r="BM112" s="4"/>
      <c r="BN112" s="4"/>
      <c r="BO112" s="4"/>
      <c r="BP112" s="4"/>
      <c r="BQ112" s="4"/>
    </row>
    <row r="113" spans="1:69" ht="15.75" customHeight="1">
      <c r="A113" s="4"/>
      <c r="B113" s="43"/>
      <c r="C113" s="43"/>
      <c r="D113" s="43"/>
      <c r="E113" s="43"/>
      <c r="F113" s="43"/>
      <c r="G113" s="43"/>
      <c r="H113" s="43"/>
      <c r="I113" s="43"/>
      <c r="J113" s="4"/>
      <c r="K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3"/>
      <c r="AO113" s="4"/>
      <c r="AP113" s="4"/>
      <c r="AQ113" s="4"/>
      <c r="AR113" s="43"/>
      <c r="AS113" s="43"/>
      <c r="AT113" s="43"/>
      <c r="AU113" s="43"/>
      <c r="AV113" s="43"/>
      <c r="AW113" s="43"/>
      <c r="AX113" s="4"/>
      <c r="AY113" s="4"/>
      <c r="AZ113" s="4"/>
      <c r="BA113" s="4"/>
      <c r="BB113" s="4"/>
      <c r="BC113" s="4"/>
      <c r="BD113" s="4"/>
      <c r="BE113" s="4"/>
      <c r="BF113" s="4"/>
      <c r="BG113" s="4"/>
      <c r="BH113" s="4"/>
      <c r="BI113" s="4"/>
      <c r="BJ113" s="4"/>
      <c r="BK113" s="4"/>
      <c r="BL113" s="4"/>
      <c r="BM113" s="4"/>
      <c r="BN113" s="4"/>
      <c r="BO113" s="4"/>
      <c r="BP113" s="4"/>
      <c r="BQ113" s="4"/>
    </row>
    <row r="114" spans="1:69" ht="15.75" customHeight="1">
      <c r="A114" s="4"/>
      <c r="B114" s="43"/>
      <c r="C114" s="43"/>
      <c r="D114" s="43"/>
      <c r="E114" s="43"/>
      <c r="F114" s="43"/>
      <c r="G114" s="43"/>
      <c r="H114" s="43"/>
      <c r="I114" s="43"/>
      <c r="J114" s="4"/>
      <c r="K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3"/>
      <c r="AO114" s="4"/>
      <c r="AP114" s="4"/>
      <c r="AQ114" s="4"/>
      <c r="AR114" s="43"/>
      <c r="AS114" s="43"/>
      <c r="AT114" s="43"/>
      <c r="AU114" s="43"/>
      <c r="AV114" s="43"/>
      <c r="AW114" s="43"/>
      <c r="AX114" s="4"/>
      <c r="AY114" s="4"/>
      <c r="AZ114" s="4"/>
      <c r="BA114" s="4"/>
      <c r="BB114" s="4"/>
      <c r="BC114" s="4"/>
      <c r="BD114" s="4"/>
      <c r="BE114" s="4"/>
      <c r="BF114" s="4"/>
      <c r="BG114" s="4"/>
      <c r="BH114" s="4"/>
      <c r="BI114" s="4"/>
      <c r="BJ114" s="4"/>
      <c r="BK114" s="4"/>
      <c r="BL114" s="4"/>
      <c r="BM114" s="4"/>
      <c r="BN114" s="4"/>
      <c r="BO114" s="4"/>
      <c r="BP114" s="4"/>
      <c r="BQ114" s="4"/>
    </row>
    <row r="115" spans="1:69" ht="15.75" customHeight="1">
      <c r="A115" s="4"/>
      <c r="B115" s="43"/>
      <c r="C115" s="43"/>
      <c r="D115" s="43"/>
      <c r="E115" s="43"/>
      <c r="F115" s="43"/>
      <c r="G115" s="43"/>
      <c r="H115" s="43"/>
      <c r="I115" s="43"/>
      <c r="J115" s="4"/>
      <c r="K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3"/>
      <c r="AO115" s="4"/>
      <c r="AP115" s="4"/>
      <c r="AQ115" s="4"/>
      <c r="AR115" s="43"/>
      <c r="AS115" s="43"/>
      <c r="AT115" s="43"/>
      <c r="AU115" s="43"/>
      <c r="AV115" s="43"/>
      <c r="AW115" s="43"/>
      <c r="AX115" s="4"/>
      <c r="AY115" s="4"/>
      <c r="AZ115" s="4"/>
      <c r="BA115" s="4"/>
      <c r="BB115" s="4"/>
      <c r="BC115" s="4"/>
      <c r="BD115" s="4"/>
      <c r="BE115" s="4"/>
      <c r="BF115" s="4"/>
      <c r="BG115" s="4"/>
      <c r="BH115" s="4"/>
      <c r="BI115" s="4"/>
      <c r="BJ115" s="4"/>
      <c r="BK115" s="4"/>
      <c r="BL115" s="4"/>
      <c r="BM115" s="4"/>
      <c r="BN115" s="4"/>
      <c r="BO115" s="4"/>
      <c r="BP115" s="4"/>
      <c r="BQ115" s="4"/>
    </row>
    <row r="116" spans="1:69" ht="15.75" customHeight="1">
      <c r="A116" s="4"/>
      <c r="B116" s="43"/>
      <c r="C116" s="43"/>
      <c r="D116" s="43"/>
      <c r="E116" s="43"/>
      <c r="F116" s="43"/>
      <c r="G116" s="43"/>
      <c r="H116" s="43"/>
      <c r="I116" s="43"/>
      <c r="J116" s="4"/>
      <c r="K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3"/>
      <c r="AO116" s="4"/>
      <c r="AP116" s="4"/>
      <c r="AQ116" s="4"/>
      <c r="AR116" s="43"/>
      <c r="AS116" s="43"/>
      <c r="AT116" s="43"/>
      <c r="AU116" s="43"/>
      <c r="AV116" s="43"/>
      <c r="AW116" s="43"/>
      <c r="AX116" s="4"/>
      <c r="AY116" s="4"/>
      <c r="AZ116" s="4"/>
      <c r="BA116" s="4"/>
      <c r="BB116" s="4"/>
      <c r="BC116" s="4"/>
      <c r="BD116" s="4"/>
      <c r="BE116" s="4"/>
      <c r="BF116" s="4"/>
      <c r="BG116" s="4"/>
      <c r="BH116" s="4"/>
      <c r="BI116" s="4"/>
      <c r="BJ116" s="4"/>
      <c r="BK116" s="4"/>
      <c r="BL116" s="4"/>
      <c r="BM116" s="4"/>
      <c r="BN116" s="4"/>
      <c r="BO116" s="4"/>
      <c r="BP116" s="4"/>
      <c r="BQ116" s="4"/>
    </row>
    <row r="117" spans="1:69" ht="15.75" customHeight="1">
      <c r="A117" s="4"/>
      <c r="B117" s="43"/>
      <c r="C117" s="43"/>
      <c r="D117" s="43"/>
      <c r="E117" s="43"/>
      <c r="F117" s="43"/>
      <c r="G117" s="43"/>
      <c r="H117" s="43"/>
      <c r="I117" s="43"/>
      <c r="J117" s="4"/>
      <c r="K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3"/>
      <c r="AO117" s="4"/>
      <c r="AP117" s="4"/>
      <c r="AQ117" s="4"/>
      <c r="AR117" s="43"/>
      <c r="AS117" s="43"/>
      <c r="AT117" s="43"/>
      <c r="AU117" s="43"/>
      <c r="AV117" s="43"/>
      <c r="AW117" s="43"/>
      <c r="AX117" s="4"/>
      <c r="AY117" s="4"/>
      <c r="AZ117" s="4"/>
      <c r="BA117" s="4"/>
      <c r="BB117" s="4"/>
      <c r="BC117" s="4"/>
      <c r="BD117" s="4"/>
      <c r="BE117" s="4"/>
      <c r="BF117" s="4"/>
      <c r="BG117" s="4"/>
      <c r="BH117" s="4"/>
      <c r="BI117" s="4"/>
      <c r="BJ117" s="4"/>
      <c r="BK117" s="4"/>
      <c r="BL117" s="4"/>
      <c r="BM117" s="4"/>
      <c r="BN117" s="4"/>
      <c r="BO117" s="4"/>
      <c r="BP117" s="4"/>
      <c r="BQ117" s="4"/>
    </row>
    <row r="118" spans="1:69" ht="15.75" customHeight="1">
      <c r="A118" s="4"/>
      <c r="B118" s="43"/>
      <c r="C118" s="43"/>
      <c r="D118" s="43"/>
      <c r="E118" s="43"/>
      <c r="F118" s="43"/>
      <c r="G118" s="43"/>
      <c r="H118" s="43"/>
      <c r="I118" s="43"/>
      <c r="J118" s="4"/>
      <c r="K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3"/>
      <c r="AO118" s="4"/>
      <c r="AP118" s="4"/>
      <c r="AQ118" s="4"/>
      <c r="AR118" s="43"/>
      <c r="AS118" s="43"/>
      <c r="AT118" s="43"/>
      <c r="AU118" s="43"/>
      <c r="AV118" s="43"/>
      <c r="AW118" s="43"/>
      <c r="AX118" s="4"/>
      <c r="AY118" s="4"/>
      <c r="AZ118" s="4"/>
      <c r="BA118" s="4"/>
      <c r="BB118" s="4"/>
      <c r="BC118" s="4"/>
      <c r="BD118" s="4"/>
      <c r="BE118" s="4"/>
      <c r="BF118" s="4"/>
      <c r="BG118" s="4"/>
      <c r="BH118" s="4"/>
      <c r="BI118" s="4"/>
      <c r="BJ118" s="4"/>
      <c r="BK118" s="4"/>
      <c r="BL118" s="4"/>
      <c r="BM118" s="4"/>
      <c r="BN118" s="4"/>
      <c r="BO118" s="4"/>
      <c r="BP118" s="4"/>
      <c r="BQ118" s="4"/>
    </row>
    <row r="119" spans="1:69" ht="15.75" customHeight="1">
      <c r="A119" s="4"/>
      <c r="B119" s="43"/>
      <c r="C119" s="43"/>
      <c r="D119" s="43"/>
      <c r="E119" s="43"/>
      <c r="F119" s="43"/>
      <c r="G119" s="43"/>
      <c r="H119" s="43"/>
      <c r="I119" s="43"/>
      <c r="J119" s="4"/>
      <c r="K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3"/>
      <c r="AO119" s="4"/>
      <c r="AP119" s="4"/>
      <c r="AQ119" s="4"/>
      <c r="AR119" s="43"/>
      <c r="AS119" s="43"/>
      <c r="AT119" s="43"/>
      <c r="AU119" s="43"/>
      <c r="AV119" s="43"/>
      <c r="AW119" s="43"/>
      <c r="AX119" s="4"/>
      <c r="AY119" s="4"/>
      <c r="AZ119" s="4"/>
      <c r="BA119" s="4"/>
      <c r="BB119" s="4"/>
      <c r="BC119" s="4"/>
      <c r="BD119" s="4"/>
      <c r="BE119" s="4"/>
      <c r="BF119" s="4"/>
      <c r="BG119" s="4"/>
      <c r="BH119" s="4"/>
      <c r="BI119" s="4"/>
      <c r="BJ119" s="4"/>
      <c r="BK119" s="4"/>
      <c r="BL119" s="4"/>
      <c r="BM119" s="4"/>
      <c r="BN119" s="4"/>
      <c r="BO119" s="4"/>
      <c r="BP119" s="4"/>
      <c r="BQ119" s="4"/>
    </row>
    <row r="120" spans="1:69" ht="15.75" customHeight="1">
      <c r="A120" s="4"/>
      <c r="B120" s="43"/>
      <c r="C120" s="43"/>
      <c r="D120" s="43"/>
      <c r="E120" s="43"/>
      <c r="F120" s="43"/>
      <c r="G120" s="43"/>
      <c r="H120" s="43"/>
      <c r="I120" s="43"/>
      <c r="J120" s="4"/>
      <c r="K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3"/>
      <c r="AO120" s="4"/>
      <c r="AP120" s="4"/>
      <c r="AQ120" s="4"/>
      <c r="AR120" s="43"/>
      <c r="AS120" s="43"/>
      <c r="AT120" s="43"/>
      <c r="AU120" s="43"/>
      <c r="AV120" s="43"/>
      <c r="AW120" s="43"/>
      <c r="AX120" s="4"/>
      <c r="AY120" s="4"/>
      <c r="AZ120" s="4"/>
      <c r="BA120" s="4"/>
      <c r="BB120" s="4"/>
      <c r="BC120" s="4"/>
      <c r="BD120" s="4"/>
      <c r="BE120" s="4"/>
      <c r="BF120" s="4"/>
      <c r="BG120" s="4"/>
      <c r="BH120" s="4"/>
      <c r="BI120" s="4"/>
      <c r="BJ120" s="4"/>
      <c r="BK120" s="4"/>
      <c r="BL120" s="4"/>
      <c r="BM120" s="4"/>
      <c r="BN120" s="4"/>
      <c r="BO120" s="4"/>
      <c r="BP120" s="4"/>
      <c r="BQ120" s="4"/>
    </row>
    <row r="121" spans="1:69" ht="15.75" customHeight="1">
      <c r="A121" s="4"/>
      <c r="B121" s="43"/>
      <c r="C121" s="43"/>
      <c r="D121" s="43"/>
      <c r="E121" s="43"/>
      <c r="F121" s="43"/>
      <c r="G121" s="43"/>
      <c r="H121" s="43"/>
      <c r="I121" s="43"/>
      <c r="J121" s="4"/>
      <c r="K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3"/>
      <c r="AO121" s="4"/>
      <c r="AP121" s="4"/>
      <c r="AQ121" s="4"/>
      <c r="AR121" s="43"/>
      <c r="AS121" s="43"/>
      <c r="AT121" s="43"/>
      <c r="AU121" s="43"/>
      <c r="AV121" s="43"/>
      <c r="AW121" s="43"/>
      <c r="AX121" s="4"/>
      <c r="AY121" s="4"/>
      <c r="AZ121" s="4"/>
      <c r="BA121" s="4"/>
      <c r="BB121" s="4"/>
      <c r="BC121" s="4"/>
      <c r="BD121" s="4"/>
      <c r="BE121" s="4"/>
      <c r="BF121" s="4"/>
      <c r="BG121" s="4"/>
      <c r="BH121" s="4"/>
      <c r="BI121" s="4"/>
      <c r="BJ121" s="4"/>
      <c r="BK121" s="4"/>
      <c r="BL121" s="4"/>
      <c r="BM121" s="4"/>
      <c r="BN121" s="4"/>
      <c r="BO121" s="4"/>
      <c r="BP121" s="4"/>
      <c r="BQ121" s="4"/>
    </row>
    <row r="122" spans="1:69" ht="15.75" customHeight="1">
      <c r="A122" s="4"/>
      <c r="B122" s="43"/>
      <c r="C122" s="43"/>
      <c r="D122" s="43"/>
      <c r="E122" s="43"/>
      <c r="F122" s="43"/>
      <c r="G122" s="43"/>
      <c r="H122" s="43"/>
      <c r="I122" s="43"/>
      <c r="J122" s="4"/>
      <c r="K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3"/>
      <c r="AO122" s="4"/>
      <c r="AP122" s="4"/>
      <c r="AQ122" s="4"/>
      <c r="AR122" s="43"/>
      <c r="AS122" s="43"/>
      <c r="AT122" s="43"/>
      <c r="AU122" s="43"/>
      <c r="AV122" s="43"/>
      <c r="AW122" s="43"/>
      <c r="AX122" s="4"/>
      <c r="AY122" s="4"/>
      <c r="AZ122" s="4"/>
      <c r="BA122" s="4"/>
      <c r="BB122" s="4"/>
      <c r="BC122" s="4"/>
      <c r="BD122" s="4"/>
      <c r="BE122" s="4"/>
      <c r="BF122" s="4"/>
      <c r="BG122" s="4"/>
      <c r="BH122" s="4"/>
      <c r="BI122" s="4"/>
      <c r="BJ122" s="4"/>
      <c r="BK122" s="4"/>
      <c r="BL122" s="4"/>
      <c r="BM122" s="4"/>
      <c r="BN122" s="4"/>
      <c r="BO122" s="4"/>
      <c r="BP122" s="4"/>
      <c r="BQ122" s="4"/>
    </row>
    <row r="123" spans="1:69" ht="15.75" customHeight="1">
      <c r="A123" s="4"/>
      <c r="B123" s="43"/>
      <c r="C123" s="43"/>
      <c r="D123" s="43"/>
      <c r="E123" s="43"/>
      <c r="F123" s="43"/>
      <c r="G123" s="43"/>
      <c r="H123" s="43"/>
      <c r="I123" s="43"/>
      <c r="J123" s="4"/>
      <c r="K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3"/>
      <c r="AO123" s="4"/>
      <c r="AP123" s="4"/>
      <c r="AQ123" s="4"/>
      <c r="AR123" s="43"/>
      <c r="AS123" s="43"/>
      <c r="AT123" s="43"/>
      <c r="AU123" s="43"/>
      <c r="AV123" s="43"/>
      <c r="AW123" s="43"/>
      <c r="AX123" s="4"/>
      <c r="AY123" s="4"/>
      <c r="AZ123" s="4"/>
      <c r="BA123" s="4"/>
      <c r="BB123" s="4"/>
      <c r="BC123" s="4"/>
      <c r="BD123" s="4"/>
      <c r="BE123" s="4"/>
      <c r="BF123" s="4"/>
      <c r="BG123" s="4"/>
      <c r="BH123" s="4"/>
      <c r="BI123" s="4"/>
      <c r="BJ123" s="4"/>
      <c r="BK123" s="4"/>
      <c r="BL123" s="4"/>
      <c r="BM123" s="4"/>
      <c r="BN123" s="4"/>
      <c r="BO123" s="4"/>
      <c r="BP123" s="4"/>
      <c r="BQ123" s="4"/>
    </row>
    <row r="124" spans="1:69" ht="15.75" customHeight="1">
      <c r="A124" s="4"/>
      <c r="B124" s="43"/>
      <c r="C124" s="43"/>
      <c r="D124" s="43"/>
      <c r="E124" s="43"/>
      <c r="F124" s="43"/>
      <c r="G124" s="43"/>
      <c r="H124" s="43"/>
      <c r="I124" s="43"/>
      <c r="J124" s="4"/>
      <c r="K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3"/>
      <c r="AO124" s="4"/>
      <c r="AP124" s="4"/>
      <c r="AQ124" s="4"/>
      <c r="AR124" s="43"/>
      <c r="AS124" s="43"/>
      <c r="AT124" s="43"/>
      <c r="AU124" s="43"/>
      <c r="AV124" s="43"/>
      <c r="AW124" s="43"/>
      <c r="AX124" s="4"/>
      <c r="AY124" s="4"/>
      <c r="AZ124" s="4"/>
      <c r="BA124" s="4"/>
      <c r="BB124" s="4"/>
      <c r="BC124" s="4"/>
      <c r="BD124" s="4"/>
      <c r="BE124" s="4"/>
      <c r="BF124" s="4"/>
      <c r="BG124" s="4"/>
      <c r="BH124" s="4"/>
      <c r="BI124" s="4"/>
      <c r="BJ124" s="4"/>
      <c r="BK124" s="4"/>
      <c r="BL124" s="4"/>
      <c r="BM124" s="4"/>
      <c r="BN124" s="4"/>
      <c r="BO124" s="4"/>
      <c r="BP124" s="4"/>
      <c r="BQ124" s="4"/>
    </row>
    <row r="125" spans="1:69" ht="15.75" customHeight="1">
      <c r="A125" s="4"/>
      <c r="B125" s="43"/>
      <c r="C125" s="43"/>
      <c r="D125" s="43"/>
      <c r="E125" s="43"/>
      <c r="F125" s="43"/>
      <c r="G125" s="43"/>
      <c r="H125" s="43"/>
      <c r="I125" s="43"/>
      <c r="J125" s="4"/>
      <c r="K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3"/>
      <c r="AO125" s="4"/>
      <c r="AP125" s="4"/>
      <c r="AQ125" s="4"/>
      <c r="AR125" s="43"/>
      <c r="AS125" s="43"/>
      <c r="AT125" s="43"/>
      <c r="AU125" s="43"/>
      <c r="AV125" s="43"/>
      <c r="AW125" s="43"/>
      <c r="AX125" s="4"/>
      <c r="AY125" s="4"/>
      <c r="AZ125" s="4"/>
      <c r="BA125" s="4"/>
      <c r="BB125" s="4"/>
      <c r="BC125" s="4"/>
      <c r="BD125" s="4"/>
      <c r="BE125" s="4"/>
      <c r="BF125" s="4"/>
      <c r="BG125" s="4"/>
      <c r="BH125" s="4"/>
      <c r="BI125" s="4"/>
      <c r="BJ125" s="4"/>
      <c r="BK125" s="4"/>
      <c r="BL125" s="4"/>
      <c r="BM125" s="4"/>
      <c r="BN125" s="4"/>
      <c r="BO125" s="4"/>
      <c r="BP125" s="4"/>
      <c r="BQ125" s="4"/>
    </row>
    <row r="126" spans="1:69" ht="15.75" customHeight="1">
      <c r="A126" s="4"/>
      <c r="B126" s="43"/>
      <c r="C126" s="43"/>
      <c r="D126" s="43"/>
      <c r="E126" s="43"/>
      <c r="F126" s="43"/>
      <c r="G126" s="43"/>
      <c r="H126" s="43"/>
      <c r="I126" s="43"/>
      <c r="J126" s="4"/>
      <c r="K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3"/>
      <c r="AO126" s="4"/>
      <c r="AP126" s="4"/>
      <c r="AQ126" s="4"/>
      <c r="AR126" s="43"/>
      <c r="AS126" s="43"/>
      <c r="AT126" s="43"/>
      <c r="AU126" s="43"/>
      <c r="AV126" s="43"/>
      <c r="AW126" s="43"/>
      <c r="AX126" s="4"/>
      <c r="AY126" s="4"/>
      <c r="AZ126" s="4"/>
      <c r="BA126" s="4"/>
      <c r="BB126" s="4"/>
      <c r="BC126" s="4"/>
      <c r="BD126" s="4"/>
      <c r="BE126" s="4"/>
      <c r="BF126" s="4"/>
      <c r="BG126" s="4"/>
      <c r="BH126" s="4"/>
      <c r="BI126" s="4"/>
      <c r="BJ126" s="4"/>
      <c r="BK126" s="4"/>
      <c r="BL126" s="4"/>
      <c r="BM126" s="4"/>
      <c r="BN126" s="4"/>
      <c r="BO126" s="4"/>
      <c r="BP126" s="4"/>
      <c r="BQ126" s="4"/>
    </row>
    <row r="127" spans="1:69" ht="15.75" customHeight="1">
      <c r="A127" s="4"/>
      <c r="B127" s="43"/>
      <c r="C127" s="43"/>
      <c r="D127" s="43"/>
      <c r="E127" s="43"/>
      <c r="F127" s="43"/>
      <c r="G127" s="43"/>
      <c r="H127" s="43"/>
      <c r="I127" s="43"/>
      <c r="J127" s="4"/>
      <c r="K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3"/>
      <c r="AO127" s="4"/>
      <c r="AP127" s="4"/>
      <c r="AQ127" s="4"/>
      <c r="AR127" s="43"/>
      <c r="AS127" s="43"/>
      <c r="AT127" s="43"/>
      <c r="AU127" s="43"/>
      <c r="AV127" s="43"/>
      <c r="AW127" s="43"/>
      <c r="AX127" s="4"/>
      <c r="AY127" s="4"/>
      <c r="AZ127" s="4"/>
      <c r="BA127" s="4"/>
      <c r="BB127" s="4"/>
      <c r="BC127" s="4"/>
      <c r="BD127" s="4"/>
      <c r="BE127" s="4"/>
      <c r="BF127" s="4"/>
      <c r="BG127" s="4"/>
      <c r="BH127" s="4"/>
      <c r="BI127" s="4"/>
      <c r="BJ127" s="4"/>
      <c r="BK127" s="4"/>
      <c r="BL127" s="4"/>
      <c r="BM127" s="4"/>
      <c r="BN127" s="4"/>
      <c r="BO127" s="4"/>
      <c r="BP127" s="4"/>
      <c r="BQ127" s="4"/>
    </row>
    <row r="128" spans="1:69" ht="15.75" customHeight="1">
      <c r="A128" s="4"/>
      <c r="B128" s="43"/>
      <c r="C128" s="43"/>
      <c r="D128" s="43"/>
      <c r="E128" s="43"/>
      <c r="F128" s="43"/>
      <c r="G128" s="43"/>
      <c r="H128" s="43"/>
      <c r="I128" s="43"/>
      <c r="J128" s="4"/>
      <c r="K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3"/>
      <c r="AO128" s="4"/>
      <c r="AP128" s="4"/>
      <c r="AQ128" s="4"/>
      <c r="AR128" s="43"/>
      <c r="AS128" s="43"/>
      <c r="AT128" s="43"/>
      <c r="AU128" s="43"/>
      <c r="AV128" s="43"/>
      <c r="AW128" s="43"/>
      <c r="AX128" s="4"/>
      <c r="AY128" s="4"/>
      <c r="AZ128" s="4"/>
      <c r="BA128" s="4"/>
      <c r="BB128" s="4"/>
      <c r="BC128" s="4"/>
      <c r="BD128" s="4"/>
      <c r="BE128" s="4"/>
      <c r="BF128" s="4"/>
      <c r="BG128" s="4"/>
      <c r="BH128" s="4"/>
      <c r="BI128" s="4"/>
      <c r="BJ128" s="4"/>
      <c r="BK128" s="4"/>
      <c r="BL128" s="4"/>
      <c r="BM128" s="4"/>
      <c r="BN128" s="4"/>
      <c r="BO128" s="4"/>
      <c r="BP128" s="4"/>
      <c r="BQ128" s="4"/>
    </row>
    <row r="129" spans="1:69" ht="15.75" customHeight="1">
      <c r="A129" s="4"/>
      <c r="B129" s="43"/>
      <c r="C129" s="43"/>
      <c r="D129" s="43"/>
      <c r="E129" s="43"/>
      <c r="F129" s="43"/>
      <c r="G129" s="43"/>
      <c r="H129" s="43"/>
      <c r="I129" s="43"/>
      <c r="J129" s="4"/>
      <c r="K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3"/>
      <c r="AO129" s="4"/>
      <c r="AP129" s="4"/>
      <c r="AQ129" s="4"/>
      <c r="AR129" s="43"/>
      <c r="AS129" s="43"/>
      <c r="AT129" s="43"/>
      <c r="AU129" s="43"/>
      <c r="AV129" s="43"/>
      <c r="AW129" s="43"/>
      <c r="AX129" s="4"/>
      <c r="AY129" s="4"/>
      <c r="AZ129" s="4"/>
      <c r="BA129" s="4"/>
      <c r="BB129" s="4"/>
      <c r="BC129" s="4"/>
      <c r="BD129" s="4"/>
      <c r="BE129" s="4"/>
      <c r="BF129" s="4"/>
      <c r="BG129" s="4"/>
      <c r="BH129" s="4"/>
      <c r="BI129" s="4"/>
      <c r="BJ129" s="4"/>
      <c r="BK129" s="4"/>
      <c r="BL129" s="4"/>
      <c r="BM129" s="4"/>
      <c r="BN129" s="4"/>
      <c r="BO129" s="4"/>
      <c r="BP129" s="4"/>
      <c r="BQ129" s="4"/>
    </row>
    <row r="130" spans="1:69" ht="15.75" customHeight="1">
      <c r="A130" s="4"/>
      <c r="B130" s="43"/>
      <c r="C130" s="43"/>
      <c r="D130" s="43"/>
      <c r="E130" s="43"/>
      <c r="F130" s="43"/>
      <c r="G130" s="43"/>
      <c r="H130" s="43"/>
      <c r="I130" s="43"/>
      <c r="J130" s="4"/>
      <c r="K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3"/>
      <c r="AO130" s="4"/>
      <c r="AP130" s="4"/>
      <c r="AQ130" s="4"/>
      <c r="AR130" s="43"/>
      <c r="AS130" s="43"/>
      <c r="AT130" s="43"/>
      <c r="AU130" s="43"/>
      <c r="AV130" s="43"/>
      <c r="AW130" s="43"/>
      <c r="AX130" s="4"/>
      <c r="AY130" s="4"/>
      <c r="AZ130" s="4"/>
      <c r="BA130" s="4"/>
      <c r="BB130" s="4"/>
      <c r="BC130" s="4"/>
      <c r="BD130" s="4"/>
      <c r="BE130" s="4"/>
      <c r="BF130" s="4"/>
      <c r="BG130" s="4"/>
      <c r="BH130" s="4"/>
      <c r="BI130" s="4"/>
      <c r="BJ130" s="4"/>
      <c r="BK130" s="4"/>
      <c r="BL130" s="4"/>
      <c r="BM130" s="4"/>
      <c r="BN130" s="4"/>
      <c r="BO130" s="4"/>
      <c r="BP130" s="4"/>
      <c r="BQ130" s="4"/>
    </row>
    <row r="131" spans="1:69" ht="15.75" customHeight="1">
      <c r="A131" s="4"/>
      <c r="B131" s="43"/>
      <c r="C131" s="43"/>
      <c r="D131" s="43"/>
      <c r="E131" s="43"/>
      <c r="F131" s="43"/>
      <c r="G131" s="43"/>
      <c r="H131" s="43"/>
      <c r="I131" s="43"/>
      <c r="J131" s="4"/>
      <c r="K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3"/>
      <c r="AO131" s="4"/>
      <c r="AP131" s="4"/>
      <c r="AQ131" s="4"/>
      <c r="AR131" s="43"/>
      <c r="AS131" s="43"/>
      <c r="AT131" s="43"/>
      <c r="AU131" s="43"/>
      <c r="AV131" s="43"/>
      <c r="AW131" s="43"/>
      <c r="AX131" s="4"/>
      <c r="AY131" s="4"/>
      <c r="AZ131" s="4"/>
      <c r="BA131" s="4"/>
      <c r="BB131" s="4"/>
      <c r="BC131" s="4"/>
      <c r="BD131" s="4"/>
      <c r="BE131" s="4"/>
      <c r="BF131" s="4"/>
      <c r="BG131" s="4"/>
      <c r="BH131" s="4"/>
      <c r="BI131" s="4"/>
      <c r="BJ131" s="4"/>
      <c r="BK131" s="4"/>
      <c r="BL131" s="4"/>
      <c r="BM131" s="4"/>
      <c r="BN131" s="4"/>
      <c r="BO131" s="4"/>
      <c r="BP131" s="4"/>
      <c r="BQ131" s="4"/>
    </row>
    <row r="132" spans="1:69" ht="15.75" customHeight="1">
      <c r="A132" s="4"/>
      <c r="B132" s="43"/>
      <c r="C132" s="43"/>
      <c r="D132" s="43"/>
      <c r="E132" s="43"/>
      <c r="F132" s="43"/>
      <c r="G132" s="43"/>
      <c r="H132" s="43"/>
      <c r="I132" s="43"/>
      <c r="J132" s="4"/>
      <c r="K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3"/>
      <c r="AO132" s="4"/>
      <c r="AP132" s="4"/>
      <c r="AQ132" s="4"/>
      <c r="AR132" s="43"/>
      <c r="AS132" s="43"/>
      <c r="AT132" s="43"/>
      <c r="AU132" s="43"/>
      <c r="AV132" s="43"/>
      <c r="AW132" s="43"/>
      <c r="AX132" s="4"/>
      <c r="AY132" s="4"/>
      <c r="AZ132" s="4"/>
      <c r="BA132" s="4"/>
      <c r="BB132" s="4"/>
      <c r="BC132" s="4"/>
      <c r="BD132" s="4"/>
      <c r="BE132" s="4"/>
      <c r="BF132" s="4"/>
      <c r="BG132" s="4"/>
      <c r="BH132" s="4"/>
      <c r="BI132" s="4"/>
      <c r="BJ132" s="4"/>
      <c r="BK132" s="4"/>
      <c r="BL132" s="4"/>
      <c r="BM132" s="4"/>
      <c r="BN132" s="4"/>
      <c r="BO132" s="4"/>
      <c r="BP132" s="4"/>
      <c r="BQ132" s="4"/>
    </row>
    <row r="133" spans="1:69" ht="15.75" customHeight="1">
      <c r="A133" s="4"/>
      <c r="B133" s="43"/>
      <c r="C133" s="43"/>
      <c r="D133" s="43"/>
      <c r="E133" s="43"/>
      <c r="F133" s="43"/>
      <c r="G133" s="43"/>
      <c r="H133" s="43"/>
      <c r="I133" s="43"/>
      <c r="J133" s="4"/>
      <c r="K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3"/>
      <c r="AO133" s="4"/>
      <c r="AP133" s="4"/>
      <c r="AQ133" s="4"/>
      <c r="AR133" s="43"/>
      <c r="AS133" s="43"/>
      <c r="AT133" s="43"/>
      <c r="AU133" s="43"/>
      <c r="AV133" s="43"/>
      <c r="AW133" s="43"/>
      <c r="AX133" s="4"/>
      <c r="AY133" s="4"/>
      <c r="AZ133" s="4"/>
      <c r="BA133" s="4"/>
      <c r="BB133" s="4"/>
      <c r="BC133" s="4"/>
      <c r="BD133" s="4"/>
      <c r="BE133" s="4"/>
      <c r="BF133" s="4"/>
      <c r="BG133" s="4"/>
      <c r="BH133" s="4"/>
      <c r="BI133" s="4"/>
      <c r="BJ133" s="4"/>
      <c r="BK133" s="4"/>
      <c r="BL133" s="4"/>
      <c r="BM133" s="4"/>
      <c r="BN133" s="4"/>
      <c r="BO133" s="4"/>
      <c r="BP133" s="4"/>
      <c r="BQ133" s="4"/>
    </row>
    <row r="134" spans="1:69" ht="15.75" customHeight="1">
      <c r="A134" s="4"/>
      <c r="B134" s="43"/>
      <c r="C134" s="43"/>
      <c r="D134" s="43"/>
      <c r="E134" s="43"/>
      <c r="F134" s="43"/>
      <c r="G134" s="43"/>
      <c r="H134" s="43"/>
      <c r="I134" s="43"/>
      <c r="J134" s="4"/>
      <c r="K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3"/>
      <c r="AO134" s="4"/>
      <c r="AP134" s="4"/>
      <c r="AQ134" s="4"/>
      <c r="AR134" s="43"/>
      <c r="AS134" s="43"/>
      <c r="AT134" s="43"/>
      <c r="AU134" s="43"/>
      <c r="AV134" s="43"/>
      <c r="AW134" s="43"/>
      <c r="AX134" s="4"/>
      <c r="AY134" s="4"/>
      <c r="AZ134" s="4"/>
      <c r="BA134" s="4"/>
      <c r="BB134" s="4"/>
      <c r="BC134" s="4"/>
      <c r="BD134" s="4"/>
      <c r="BE134" s="4"/>
      <c r="BF134" s="4"/>
      <c r="BG134" s="4"/>
      <c r="BH134" s="4"/>
      <c r="BI134" s="4"/>
      <c r="BJ134" s="4"/>
      <c r="BK134" s="4"/>
      <c r="BL134" s="4"/>
      <c r="BM134" s="4"/>
      <c r="BN134" s="4"/>
      <c r="BO134" s="4"/>
      <c r="BP134" s="4"/>
      <c r="BQ134" s="4"/>
    </row>
    <row r="135" spans="1:69" ht="15.75" customHeight="1">
      <c r="A135" s="4"/>
      <c r="B135" s="43"/>
      <c r="C135" s="43"/>
      <c r="D135" s="43"/>
      <c r="E135" s="43"/>
      <c r="F135" s="43"/>
      <c r="G135" s="43"/>
      <c r="H135" s="43"/>
      <c r="I135" s="43"/>
      <c r="J135" s="4"/>
      <c r="K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3"/>
      <c r="AO135" s="4"/>
      <c r="AP135" s="4"/>
      <c r="AQ135" s="4"/>
      <c r="AR135" s="43"/>
      <c r="AS135" s="43"/>
      <c r="AT135" s="43"/>
      <c r="AU135" s="43"/>
      <c r="AV135" s="43"/>
      <c r="AW135" s="43"/>
      <c r="AX135" s="4"/>
      <c r="AY135" s="4"/>
      <c r="AZ135" s="4"/>
      <c r="BA135" s="4"/>
      <c r="BB135" s="4"/>
      <c r="BC135" s="4"/>
      <c r="BD135" s="4"/>
      <c r="BE135" s="4"/>
      <c r="BF135" s="4"/>
      <c r="BG135" s="4"/>
      <c r="BH135" s="4"/>
      <c r="BI135" s="4"/>
      <c r="BJ135" s="4"/>
      <c r="BK135" s="4"/>
      <c r="BL135" s="4"/>
      <c r="BM135" s="4"/>
      <c r="BN135" s="4"/>
      <c r="BO135" s="4"/>
      <c r="BP135" s="4"/>
      <c r="BQ135" s="4"/>
    </row>
    <row r="136" spans="1:69" ht="15.75" customHeight="1">
      <c r="A136" s="4"/>
      <c r="B136" s="43"/>
      <c r="C136" s="43"/>
      <c r="D136" s="43"/>
      <c r="E136" s="43"/>
      <c r="F136" s="43"/>
      <c r="G136" s="43"/>
      <c r="H136" s="43"/>
      <c r="I136" s="43"/>
      <c r="J136" s="4"/>
      <c r="K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3"/>
      <c r="AO136" s="4"/>
      <c r="AP136" s="4"/>
      <c r="AQ136" s="4"/>
      <c r="AR136" s="43"/>
      <c r="AS136" s="43"/>
      <c r="AT136" s="43"/>
      <c r="AU136" s="43"/>
      <c r="AV136" s="43"/>
      <c r="AW136" s="43"/>
      <c r="AX136" s="4"/>
      <c r="AY136" s="4"/>
      <c r="AZ136" s="4"/>
      <c r="BA136" s="4"/>
      <c r="BB136" s="4"/>
      <c r="BC136" s="4"/>
      <c r="BD136" s="4"/>
      <c r="BE136" s="4"/>
      <c r="BF136" s="4"/>
      <c r="BG136" s="4"/>
      <c r="BH136" s="4"/>
      <c r="BI136" s="4"/>
      <c r="BJ136" s="4"/>
      <c r="BK136" s="4"/>
      <c r="BL136" s="4"/>
      <c r="BM136" s="4"/>
      <c r="BN136" s="4"/>
      <c r="BO136" s="4"/>
      <c r="BP136" s="4"/>
      <c r="BQ136" s="4"/>
    </row>
    <row r="137" spans="1:69" ht="15.75" customHeight="1">
      <c r="A137" s="4"/>
      <c r="B137" s="43"/>
      <c r="C137" s="43"/>
      <c r="D137" s="43"/>
      <c r="E137" s="43"/>
      <c r="F137" s="43"/>
      <c r="G137" s="43"/>
      <c r="H137" s="43"/>
      <c r="I137" s="43"/>
      <c r="J137" s="4"/>
      <c r="K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3"/>
      <c r="AO137" s="4"/>
      <c r="AP137" s="4"/>
      <c r="AQ137" s="4"/>
      <c r="AR137" s="43"/>
      <c r="AS137" s="43"/>
      <c r="AT137" s="43"/>
      <c r="AU137" s="43"/>
      <c r="AV137" s="43"/>
      <c r="AW137" s="43"/>
      <c r="AX137" s="4"/>
      <c r="AY137" s="4"/>
      <c r="AZ137" s="4"/>
      <c r="BA137" s="4"/>
      <c r="BB137" s="4"/>
      <c r="BC137" s="4"/>
      <c r="BD137" s="4"/>
      <c r="BE137" s="4"/>
      <c r="BF137" s="4"/>
      <c r="BG137" s="4"/>
      <c r="BH137" s="4"/>
      <c r="BI137" s="4"/>
      <c r="BJ137" s="4"/>
      <c r="BK137" s="4"/>
      <c r="BL137" s="4"/>
      <c r="BM137" s="4"/>
      <c r="BN137" s="4"/>
      <c r="BO137" s="4"/>
      <c r="BP137" s="4"/>
      <c r="BQ137" s="4"/>
    </row>
    <row r="138" spans="1:69" ht="15.75" customHeight="1">
      <c r="A138" s="4"/>
      <c r="B138" s="43"/>
      <c r="C138" s="43"/>
      <c r="D138" s="43"/>
      <c r="E138" s="43"/>
      <c r="F138" s="43"/>
      <c r="G138" s="43"/>
      <c r="H138" s="43"/>
      <c r="I138" s="43"/>
      <c r="J138" s="4"/>
      <c r="K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3"/>
      <c r="AO138" s="4"/>
      <c r="AP138" s="4"/>
      <c r="AQ138" s="4"/>
      <c r="AR138" s="43"/>
      <c r="AS138" s="43"/>
      <c r="AT138" s="43"/>
      <c r="AU138" s="43"/>
      <c r="AV138" s="43"/>
      <c r="AW138" s="43"/>
      <c r="AX138" s="4"/>
      <c r="AY138" s="4"/>
      <c r="AZ138" s="4"/>
      <c r="BA138" s="4"/>
      <c r="BB138" s="4"/>
      <c r="BC138" s="4"/>
      <c r="BD138" s="4"/>
      <c r="BE138" s="4"/>
      <c r="BF138" s="4"/>
      <c r="BG138" s="4"/>
      <c r="BH138" s="4"/>
      <c r="BI138" s="4"/>
      <c r="BJ138" s="4"/>
      <c r="BK138" s="4"/>
      <c r="BL138" s="4"/>
      <c r="BM138" s="4"/>
      <c r="BN138" s="4"/>
      <c r="BO138" s="4"/>
      <c r="BP138" s="4"/>
      <c r="BQ138" s="4"/>
    </row>
    <row r="139" spans="1:69" ht="15.75" customHeight="1">
      <c r="A139" s="4"/>
      <c r="B139" s="43"/>
      <c r="C139" s="43"/>
      <c r="D139" s="43"/>
      <c r="E139" s="43"/>
      <c r="F139" s="43"/>
      <c r="G139" s="43"/>
      <c r="H139" s="43"/>
      <c r="I139" s="43"/>
      <c r="J139" s="4"/>
      <c r="K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3"/>
      <c r="AO139" s="4"/>
      <c r="AP139" s="4"/>
      <c r="AQ139" s="4"/>
      <c r="AR139" s="43"/>
      <c r="AS139" s="43"/>
      <c r="AT139" s="43"/>
      <c r="AU139" s="43"/>
      <c r="AV139" s="43"/>
      <c r="AW139" s="43"/>
      <c r="AX139" s="4"/>
      <c r="AY139" s="4"/>
      <c r="AZ139" s="4"/>
      <c r="BA139" s="4"/>
      <c r="BB139" s="4"/>
      <c r="BC139" s="4"/>
      <c r="BD139" s="4"/>
      <c r="BE139" s="4"/>
      <c r="BF139" s="4"/>
      <c r="BG139" s="4"/>
      <c r="BH139" s="4"/>
      <c r="BI139" s="4"/>
      <c r="BJ139" s="4"/>
      <c r="BK139" s="4"/>
      <c r="BL139" s="4"/>
      <c r="BM139" s="4"/>
      <c r="BN139" s="4"/>
      <c r="BO139" s="4"/>
      <c r="BP139" s="4"/>
      <c r="BQ139" s="4"/>
    </row>
    <row r="140" spans="1:69" ht="15.75" customHeight="1">
      <c r="A140" s="4"/>
      <c r="B140" s="43"/>
      <c r="C140" s="43"/>
      <c r="D140" s="43"/>
      <c r="E140" s="43"/>
      <c r="F140" s="43"/>
      <c r="G140" s="43"/>
      <c r="H140" s="43"/>
      <c r="I140" s="43"/>
      <c r="J140" s="4"/>
      <c r="K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3"/>
      <c r="AO140" s="4"/>
      <c r="AP140" s="4"/>
      <c r="AQ140" s="4"/>
      <c r="AR140" s="43"/>
      <c r="AS140" s="43"/>
      <c r="AT140" s="43"/>
      <c r="AU140" s="43"/>
      <c r="AV140" s="43"/>
      <c r="AW140" s="43"/>
      <c r="AX140" s="4"/>
      <c r="AY140" s="4"/>
      <c r="AZ140" s="4"/>
      <c r="BA140" s="4"/>
      <c r="BB140" s="4"/>
      <c r="BC140" s="4"/>
      <c r="BD140" s="4"/>
      <c r="BE140" s="4"/>
      <c r="BF140" s="4"/>
      <c r="BG140" s="4"/>
      <c r="BH140" s="4"/>
      <c r="BI140" s="4"/>
      <c r="BJ140" s="4"/>
      <c r="BK140" s="4"/>
      <c r="BL140" s="4"/>
      <c r="BM140" s="4"/>
      <c r="BN140" s="4"/>
      <c r="BO140" s="4"/>
      <c r="BP140" s="4"/>
      <c r="BQ140" s="4"/>
    </row>
    <row r="141" spans="1:69" ht="15.75" customHeight="1">
      <c r="A141" s="4"/>
      <c r="B141" s="43"/>
      <c r="C141" s="43"/>
      <c r="D141" s="43"/>
      <c r="E141" s="43"/>
      <c r="F141" s="43"/>
      <c r="G141" s="43"/>
      <c r="H141" s="43"/>
      <c r="I141" s="43"/>
      <c r="J141" s="4"/>
      <c r="K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3"/>
      <c r="AO141" s="4"/>
      <c r="AP141" s="4"/>
      <c r="AQ141" s="4"/>
      <c r="AR141" s="43"/>
      <c r="AS141" s="43"/>
      <c r="AT141" s="43"/>
      <c r="AU141" s="43"/>
      <c r="AV141" s="43"/>
      <c r="AW141" s="43"/>
      <c r="AX141" s="4"/>
      <c r="AY141" s="4"/>
      <c r="AZ141" s="4"/>
      <c r="BA141" s="4"/>
      <c r="BB141" s="4"/>
      <c r="BC141" s="4"/>
      <c r="BD141" s="4"/>
      <c r="BE141" s="4"/>
      <c r="BF141" s="4"/>
      <c r="BG141" s="4"/>
      <c r="BH141" s="4"/>
      <c r="BI141" s="4"/>
      <c r="BJ141" s="4"/>
      <c r="BK141" s="4"/>
      <c r="BL141" s="4"/>
      <c r="BM141" s="4"/>
      <c r="BN141" s="4"/>
      <c r="BO141" s="4"/>
      <c r="BP141" s="4"/>
      <c r="BQ141" s="4"/>
    </row>
    <row r="142" spans="1:69" ht="15.75" customHeight="1">
      <c r="A142" s="4"/>
      <c r="B142" s="43"/>
      <c r="C142" s="43"/>
      <c r="D142" s="43"/>
      <c r="E142" s="43"/>
      <c r="F142" s="43"/>
      <c r="G142" s="43"/>
      <c r="H142" s="43"/>
      <c r="I142" s="43"/>
      <c r="J142" s="4"/>
      <c r="K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3"/>
      <c r="AO142" s="4"/>
      <c r="AP142" s="4"/>
      <c r="AQ142" s="4"/>
      <c r="AR142" s="43"/>
      <c r="AS142" s="43"/>
      <c r="AT142" s="43"/>
      <c r="AU142" s="43"/>
      <c r="AV142" s="43"/>
      <c r="AW142" s="43"/>
      <c r="AX142" s="4"/>
      <c r="AY142" s="4"/>
      <c r="AZ142" s="4"/>
      <c r="BA142" s="4"/>
      <c r="BB142" s="4"/>
      <c r="BC142" s="4"/>
      <c r="BD142" s="4"/>
      <c r="BE142" s="4"/>
      <c r="BF142" s="4"/>
      <c r="BG142" s="4"/>
      <c r="BH142" s="4"/>
      <c r="BI142" s="4"/>
      <c r="BJ142" s="4"/>
      <c r="BK142" s="4"/>
      <c r="BL142" s="4"/>
      <c r="BM142" s="4"/>
      <c r="BN142" s="4"/>
      <c r="BO142" s="4"/>
      <c r="BP142" s="4"/>
      <c r="BQ142" s="4"/>
    </row>
    <row r="143" spans="1:69" ht="15.75" customHeight="1">
      <c r="A143" s="4"/>
      <c r="B143" s="43"/>
      <c r="C143" s="43"/>
      <c r="D143" s="43"/>
      <c r="E143" s="43"/>
      <c r="F143" s="43"/>
      <c r="G143" s="43"/>
      <c r="H143" s="43"/>
      <c r="I143" s="43"/>
      <c r="J143" s="4"/>
      <c r="K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3"/>
      <c r="AO143" s="4"/>
      <c r="AP143" s="4"/>
      <c r="AQ143" s="4"/>
      <c r="AR143" s="43"/>
      <c r="AS143" s="43"/>
      <c r="AT143" s="43"/>
      <c r="AU143" s="43"/>
      <c r="AV143" s="43"/>
      <c r="AW143" s="43"/>
      <c r="AX143" s="4"/>
      <c r="AY143" s="4"/>
      <c r="AZ143" s="4"/>
      <c r="BA143" s="4"/>
      <c r="BB143" s="4"/>
      <c r="BC143" s="4"/>
      <c r="BD143" s="4"/>
      <c r="BE143" s="4"/>
      <c r="BF143" s="4"/>
      <c r="BG143" s="4"/>
      <c r="BH143" s="4"/>
      <c r="BI143" s="4"/>
      <c r="BJ143" s="4"/>
      <c r="BK143" s="4"/>
      <c r="BL143" s="4"/>
      <c r="BM143" s="4"/>
      <c r="BN143" s="4"/>
      <c r="BO143" s="4"/>
      <c r="BP143" s="4"/>
      <c r="BQ143" s="4"/>
    </row>
    <row r="144" spans="1:69" ht="15.75" customHeight="1">
      <c r="A144" s="4"/>
      <c r="B144" s="43"/>
      <c r="C144" s="43"/>
      <c r="D144" s="43"/>
      <c r="E144" s="43"/>
      <c r="F144" s="43"/>
      <c r="G144" s="43"/>
      <c r="H144" s="43"/>
      <c r="I144" s="43"/>
      <c r="J144" s="4"/>
      <c r="K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3"/>
      <c r="AO144" s="4"/>
      <c r="AP144" s="4"/>
      <c r="AQ144" s="4"/>
      <c r="AR144" s="43"/>
      <c r="AS144" s="43"/>
      <c r="AT144" s="43"/>
      <c r="AU144" s="43"/>
      <c r="AV144" s="43"/>
      <c r="AW144" s="43"/>
      <c r="AX144" s="4"/>
      <c r="AY144" s="4"/>
      <c r="AZ144" s="4"/>
      <c r="BA144" s="4"/>
      <c r="BB144" s="4"/>
      <c r="BC144" s="4"/>
      <c r="BD144" s="4"/>
      <c r="BE144" s="4"/>
      <c r="BF144" s="4"/>
      <c r="BG144" s="4"/>
      <c r="BH144" s="4"/>
      <c r="BI144" s="4"/>
      <c r="BJ144" s="4"/>
      <c r="BK144" s="4"/>
      <c r="BL144" s="4"/>
      <c r="BM144" s="4"/>
      <c r="BN144" s="4"/>
      <c r="BO144" s="4"/>
      <c r="BP144" s="4"/>
      <c r="BQ144" s="4"/>
    </row>
    <row r="145" spans="1:69" ht="15.75" customHeight="1">
      <c r="A145" s="4"/>
      <c r="B145" s="43"/>
      <c r="C145" s="43"/>
      <c r="D145" s="43"/>
      <c r="E145" s="43"/>
      <c r="F145" s="43"/>
      <c r="G145" s="43"/>
      <c r="H145" s="43"/>
      <c r="I145" s="43"/>
      <c r="J145" s="4"/>
      <c r="K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3"/>
      <c r="AO145" s="4"/>
      <c r="AP145" s="4"/>
      <c r="AQ145" s="4"/>
      <c r="AR145" s="43"/>
      <c r="AS145" s="43"/>
      <c r="AT145" s="43"/>
      <c r="AU145" s="43"/>
      <c r="AV145" s="43"/>
      <c r="AW145" s="43"/>
      <c r="AX145" s="4"/>
      <c r="AY145" s="4"/>
      <c r="AZ145" s="4"/>
      <c r="BA145" s="4"/>
      <c r="BB145" s="4"/>
      <c r="BC145" s="4"/>
      <c r="BD145" s="4"/>
      <c r="BE145" s="4"/>
      <c r="BF145" s="4"/>
      <c r="BG145" s="4"/>
      <c r="BH145" s="4"/>
      <c r="BI145" s="4"/>
      <c r="BJ145" s="4"/>
      <c r="BK145" s="4"/>
      <c r="BL145" s="4"/>
      <c r="BM145" s="4"/>
      <c r="BN145" s="4"/>
      <c r="BO145" s="4"/>
      <c r="BP145" s="4"/>
      <c r="BQ145" s="4"/>
    </row>
    <row r="146" spans="1:69" ht="15.75" customHeight="1">
      <c r="A146" s="4"/>
      <c r="B146" s="43"/>
      <c r="C146" s="43"/>
      <c r="D146" s="43"/>
      <c r="E146" s="43"/>
      <c r="F146" s="43"/>
      <c r="G146" s="43"/>
      <c r="H146" s="43"/>
      <c r="I146" s="43"/>
      <c r="J146" s="4"/>
      <c r="K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3"/>
      <c r="AO146" s="4"/>
      <c r="AP146" s="4"/>
      <c r="AQ146" s="4"/>
      <c r="AR146" s="43"/>
      <c r="AS146" s="43"/>
      <c r="AT146" s="43"/>
      <c r="AU146" s="43"/>
      <c r="AV146" s="43"/>
      <c r="AW146" s="43"/>
      <c r="AX146" s="4"/>
      <c r="AY146" s="4"/>
      <c r="AZ146" s="4"/>
      <c r="BA146" s="4"/>
      <c r="BB146" s="4"/>
      <c r="BC146" s="4"/>
      <c r="BD146" s="4"/>
      <c r="BE146" s="4"/>
      <c r="BF146" s="4"/>
      <c r="BG146" s="4"/>
      <c r="BH146" s="4"/>
      <c r="BI146" s="4"/>
      <c r="BJ146" s="4"/>
      <c r="BK146" s="4"/>
      <c r="BL146" s="4"/>
      <c r="BM146" s="4"/>
      <c r="BN146" s="4"/>
      <c r="BO146" s="4"/>
      <c r="BP146" s="4"/>
      <c r="BQ146" s="4"/>
    </row>
    <row r="147" spans="1:69" ht="15.75" customHeight="1">
      <c r="A147" s="4"/>
      <c r="B147" s="43"/>
      <c r="C147" s="43"/>
      <c r="D147" s="43"/>
      <c r="E147" s="43"/>
      <c r="F147" s="43"/>
      <c r="G147" s="43"/>
      <c r="H147" s="43"/>
      <c r="I147" s="43"/>
      <c r="J147" s="4"/>
      <c r="K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3"/>
      <c r="AO147" s="4"/>
      <c r="AP147" s="4"/>
      <c r="AQ147" s="4"/>
      <c r="AR147" s="43"/>
      <c r="AS147" s="43"/>
      <c r="AT147" s="43"/>
      <c r="AU147" s="43"/>
      <c r="AV147" s="43"/>
      <c r="AW147" s="43"/>
      <c r="AX147" s="4"/>
      <c r="AY147" s="4"/>
      <c r="AZ147" s="4"/>
      <c r="BA147" s="4"/>
      <c r="BB147" s="4"/>
      <c r="BC147" s="4"/>
      <c r="BD147" s="4"/>
      <c r="BE147" s="4"/>
      <c r="BF147" s="4"/>
      <c r="BG147" s="4"/>
      <c r="BH147" s="4"/>
      <c r="BI147" s="4"/>
      <c r="BJ147" s="4"/>
      <c r="BK147" s="4"/>
      <c r="BL147" s="4"/>
      <c r="BM147" s="4"/>
      <c r="BN147" s="4"/>
      <c r="BO147" s="4"/>
      <c r="BP147" s="4"/>
      <c r="BQ147" s="4"/>
    </row>
    <row r="148" spans="1:69" ht="15.75" customHeight="1">
      <c r="A148" s="4"/>
      <c r="B148" s="43"/>
      <c r="C148" s="43"/>
      <c r="D148" s="43"/>
      <c r="E148" s="43"/>
      <c r="F148" s="43"/>
      <c r="G148" s="43"/>
      <c r="H148" s="43"/>
      <c r="I148" s="43"/>
      <c r="J148" s="4"/>
      <c r="K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3"/>
      <c r="AO148" s="4"/>
      <c r="AP148" s="4"/>
      <c r="AQ148" s="4"/>
      <c r="AR148" s="43"/>
      <c r="AS148" s="43"/>
      <c r="AT148" s="43"/>
      <c r="AU148" s="43"/>
      <c r="AV148" s="43"/>
      <c r="AW148" s="43"/>
      <c r="AX148" s="4"/>
      <c r="AY148" s="4"/>
      <c r="AZ148" s="4"/>
      <c r="BA148" s="4"/>
      <c r="BB148" s="4"/>
      <c r="BC148" s="4"/>
      <c r="BD148" s="4"/>
      <c r="BE148" s="4"/>
      <c r="BF148" s="4"/>
      <c r="BG148" s="4"/>
      <c r="BH148" s="4"/>
      <c r="BI148" s="4"/>
      <c r="BJ148" s="4"/>
      <c r="BK148" s="4"/>
      <c r="BL148" s="4"/>
      <c r="BM148" s="4"/>
      <c r="BN148" s="4"/>
      <c r="BO148" s="4"/>
      <c r="BP148" s="4"/>
      <c r="BQ148" s="4"/>
    </row>
    <row r="149" spans="1:69" ht="15.75" customHeight="1">
      <c r="A149" s="4"/>
      <c r="B149" s="43"/>
      <c r="C149" s="43"/>
      <c r="D149" s="43"/>
      <c r="E149" s="43"/>
      <c r="F149" s="43"/>
      <c r="G149" s="43"/>
      <c r="H149" s="43"/>
      <c r="I149" s="43"/>
      <c r="J149" s="4"/>
      <c r="K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3"/>
      <c r="AO149" s="4"/>
      <c r="AP149" s="4"/>
      <c r="AQ149" s="4"/>
      <c r="AR149" s="43"/>
      <c r="AS149" s="43"/>
      <c r="AT149" s="43"/>
      <c r="AU149" s="43"/>
      <c r="AV149" s="43"/>
      <c r="AW149" s="43"/>
      <c r="AX149" s="4"/>
      <c r="AY149" s="4"/>
      <c r="AZ149" s="4"/>
      <c r="BA149" s="4"/>
      <c r="BB149" s="4"/>
      <c r="BC149" s="4"/>
      <c r="BD149" s="4"/>
      <c r="BE149" s="4"/>
      <c r="BF149" s="4"/>
      <c r="BG149" s="4"/>
      <c r="BH149" s="4"/>
      <c r="BI149" s="4"/>
      <c r="BJ149" s="4"/>
      <c r="BK149" s="4"/>
      <c r="BL149" s="4"/>
      <c r="BM149" s="4"/>
      <c r="BN149" s="4"/>
      <c r="BO149" s="4"/>
      <c r="BP149" s="4"/>
      <c r="BQ149" s="4"/>
    </row>
    <row r="150" spans="1:69" ht="15.75" customHeight="1">
      <c r="A150" s="4"/>
      <c r="B150" s="43"/>
      <c r="C150" s="43"/>
      <c r="D150" s="43"/>
      <c r="E150" s="43"/>
      <c r="F150" s="43"/>
      <c r="G150" s="43"/>
      <c r="H150" s="43"/>
      <c r="I150" s="43"/>
      <c r="J150" s="4"/>
      <c r="K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3"/>
      <c r="AO150" s="4"/>
      <c r="AP150" s="4"/>
      <c r="AQ150" s="4"/>
      <c r="AR150" s="43"/>
      <c r="AS150" s="43"/>
      <c r="AT150" s="43"/>
      <c r="AU150" s="43"/>
      <c r="AV150" s="43"/>
      <c r="AW150" s="43"/>
      <c r="AX150" s="4"/>
      <c r="AY150" s="4"/>
      <c r="AZ150" s="4"/>
      <c r="BA150" s="4"/>
      <c r="BB150" s="4"/>
      <c r="BC150" s="4"/>
      <c r="BD150" s="4"/>
      <c r="BE150" s="4"/>
      <c r="BF150" s="4"/>
      <c r="BG150" s="4"/>
      <c r="BH150" s="4"/>
      <c r="BI150" s="4"/>
      <c r="BJ150" s="4"/>
      <c r="BK150" s="4"/>
      <c r="BL150" s="4"/>
      <c r="BM150" s="4"/>
      <c r="BN150" s="4"/>
      <c r="BO150" s="4"/>
      <c r="BP150" s="4"/>
      <c r="BQ150" s="4"/>
    </row>
    <row r="151" spans="1:69" ht="15.75" customHeight="1">
      <c r="A151" s="4"/>
      <c r="B151" s="43"/>
      <c r="C151" s="43"/>
      <c r="D151" s="43"/>
      <c r="E151" s="43"/>
      <c r="F151" s="43"/>
      <c r="G151" s="43"/>
      <c r="H151" s="43"/>
      <c r="I151" s="43"/>
      <c r="J151" s="4"/>
      <c r="K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3"/>
      <c r="AO151" s="4"/>
      <c r="AP151" s="4"/>
      <c r="AQ151" s="4"/>
      <c r="AR151" s="43"/>
      <c r="AS151" s="43"/>
      <c r="AT151" s="43"/>
      <c r="AU151" s="43"/>
      <c r="AV151" s="43"/>
      <c r="AW151" s="43"/>
      <c r="AX151" s="4"/>
      <c r="AY151" s="4"/>
      <c r="AZ151" s="4"/>
      <c r="BA151" s="4"/>
      <c r="BB151" s="4"/>
      <c r="BC151" s="4"/>
      <c r="BD151" s="4"/>
      <c r="BE151" s="4"/>
      <c r="BF151" s="4"/>
      <c r="BG151" s="4"/>
      <c r="BH151" s="4"/>
      <c r="BI151" s="4"/>
      <c r="BJ151" s="4"/>
      <c r="BK151" s="4"/>
      <c r="BL151" s="4"/>
      <c r="BM151" s="4"/>
      <c r="BN151" s="4"/>
      <c r="BO151" s="4"/>
      <c r="BP151" s="4"/>
      <c r="BQ151" s="4"/>
    </row>
    <row r="152" spans="1:69" ht="15.75" customHeight="1">
      <c r="A152" s="4"/>
      <c r="B152" s="43"/>
      <c r="C152" s="43"/>
      <c r="D152" s="43"/>
      <c r="E152" s="43"/>
      <c r="F152" s="43"/>
      <c r="G152" s="43"/>
      <c r="H152" s="43"/>
      <c r="I152" s="43"/>
      <c r="J152" s="4"/>
      <c r="K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3"/>
      <c r="AO152" s="4"/>
      <c r="AP152" s="4"/>
      <c r="AQ152" s="4"/>
      <c r="AR152" s="43"/>
      <c r="AS152" s="43"/>
      <c r="AT152" s="43"/>
      <c r="AU152" s="43"/>
      <c r="AV152" s="43"/>
      <c r="AW152" s="43"/>
      <c r="AX152" s="4"/>
      <c r="AY152" s="4"/>
      <c r="AZ152" s="4"/>
      <c r="BA152" s="4"/>
      <c r="BB152" s="4"/>
      <c r="BC152" s="4"/>
      <c r="BD152" s="4"/>
      <c r="BE152" s="4"/>
      <c r="BF152" s="4"/>
      <c r="BG152" s="4"/>
      <c r="BH152" s="4"/>
      <c r="BI152" s="4"/>
      <c r="BJ152" s="4"/>
      <c r="BK152" s="4"/>
      <c r="BL152" s="4"/>
      <c r="BM152" s="4"/>
      <c r="BN152" s="4"/>
      <c r="BO152" s="4"/>
      <c r="BP152" s="4"/>
      <c r="BQ152" s="4"/>
    </row>
    <row r="153" spans="1:69" ht="15.75" customHeight="1">
      <c r="A153" s="4"/>
      <c r="B153" s="43"/>
      <c r="C153" s="43"/>
      <c r="D153" s="43"/>
      <c r="E153" s="43"/>
      <c r="F153" s="43"/>
      <c r="G153" s="43"/>
      <c r="H153" s="43"/>
      <c r="I153" s="43"/>
      <c r="J153" s="4"/>
      <c r="K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3"/>
      <c r="AO153" s="4"/>
      <c r="AP153" s="4"/>
      <c r="AQ153" s="4"/>
      <c r="AR153" s="43"/>
      <c r="AS153" s="43"/>
      <c r="AT153" s="43"/>
      <c r="AU153" s="43"/>
      <c r="AV153" s="43"/>
      <c r="AW153" s="43"/>
      <c r="AX153" s="4"/>
      <c r="AY153" s="4"/>
      <c r="AZ153" s="4"/>
      <c r="BA153" s="4"/>
      <c r="BB153" s="4"/>
      <c r="BC153" s="4"/>
      <c r="BD153" s="4"/>
      <c r="BE153" s="4"/>
      <c r="BF153" s="4"/>
      <c r="BG153" s="4"/>
      <c r="BH153" s="4"/>
      <c r="BI153" s="4"/>
      <c r="BJ153" s="4"/>
      <c r="BK153" s="4"/>
      <c r="BL153" s="4"/>
      <c r="BM153" s="4"/>
      <c r="BN153" s="4"/>
      <c r="BO153" s="4"/>
      <c r="BP153" s="4"/>
      <c r="BQ153" s="4"/>
    </row>
    <row r="154" spans="1:69" ht="15.75" customHeight="1">
      <c r="A154" s="4"/>
      <c r="B154" s="43"/>
      <c r="C154" s="43"/>
      <c r="D154" s="43"/>
      <c r="E154" s="43"/>
      <c r="F154" s="43"/>
      <c r="G154" s="43"/>
      <c r="H154" s="43"/>
      <c r="I154" s="43"/>
      <c r="J154" s="4"/>
      <c r="K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3"/>
      <c r="AO154" s="4"/>
      <c r="AP154" s="4"/>
      <c r="AQ154" s="4"/>
      <c r="AR154" s="43"/>
      <c r="AS154" s="43"/>
      <c r="AT154" s="43"/>
      <c r="AU154" s="43"/>
      <c r="AV154" s="43"/>
      <c r="AW154" s="43"/>
      <c r="AX154" s="4"/>
      <c r="AY154" s="4"/>
      <c r="AZ154" s="4"/>
      <c r="BA154" s="4"/>
      <c r="BB154" s="4"/>
      <c r="BC154" s="4"/>
      <c r="BD154" s="4"/>
      <c r="BE154" s="4"/>
      <c r="BF154" s="4"/>
      <c r="BG154" s="4"/>
      <c r="BH154" s="4"/>
      <c r="BI154" s="4"/>
      <c r="BJ154" s="4"/>
      <c r="BK154" s="4"/>
      <c r="BL154" s="4"/>
      <c r="BM154" s="4"/>
      <c r="BN154" s="4"/>
      <c r="BO154" s="4"/>
      <c r="BP154" s="4"/>
      <c r="BQ154" s="4"/>
    </row>
    <row r="155" spans="1:69" ht="15.75" customHeight="1">
      <c r="A155" s="4"/>
      <c r="B155" s="43"/>
      <c r="C155" s="43"/>
      <c r="D155" s="43"/>
      <c r="E155" s="43"/>
      <c r="F155" s="43"/>
      <c r="G155" s="43"/>
      <c r="H155" s="43"/>
      <c r="I155" s="43"/>
      <c r="J155" s="4"/>
      <c r="K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3"/>
      <c r="AO155" s="4"/>
      <c r="AP155" s="4"/>
      <c r="AQ155" s="4"/>
      <c r="AR155" s="43"/>
      <c r="AS155" s="43"/>
      <c r="AT155" s="43"/>
      <c r="AU155" s="43"/>
      <c r="AV155" s="43"/>
      <c r="AW155" s="43"/>
      <c r="AX155" s="4"/>
      <c r="AY155" s="4"/>
      <c r="AZ155" s="4"/>
      <c r="BA155" s="4"/>
      <c r="BB155" s="4"/>
      <c r="BC155" s="4"/>
      <c r="BD155" s="4"/>
      <c r="BE155" s="4"/>
      <c r="BF155" s="4"/>
      <c r="BG155" s="4"/>
      <c r="BH155" s="4"/>
      <c r="BI155" s="4"/>
      <c r="BJ155" s="4"/>
      <c r="BK155" s="4"/>
      <c r="BL155" s="4"/>
      <c r="BM155" s="4"/>
      <c r="BN155" s="4"/>
      <c r="BO155" s="4"/>
      <c r="BP155" s="4"/>
      <c r="BQ155" s="4"/>
    </row>
    <row r="156" spans="1:69" ht="15.75" customHeight="1">
      <c r="A156" s="4"/>
      <c r="B156" s="43"/>
      <c r="C156" s="43"/>
      <c r="D156" s="43"/>
      <c r="E156" s="43"/>
      <c r="F156" s="43"/>
      <c r="G156" s="43"/>
      <c r="H156" s="43"/>
      <c r="I156" s="43"/>
      <c r="J156" s="4"/>
      <c r="K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3"/>
      <c r="AO156" s="4"/>
      <c r="AP156" s="4"/>
      <c r="AQ156" s="4"/>
      <c r="AR156" s="43"/>
      <c r="AS156" s="43"/>
      <c r="AT156" s="43"/>
      <c r="AU156" s="43"/>
      <c r="AV156" s="43"/>
      <c r="AW156" s="43"/>
      <c r="AX156" s="4"/>
      <c r="AY156" s="4"/>
      <c r="AZ156" s="4"/>
      <c r="BA156" s="4"/>
      <c r="BB156" s="4"/>
      <c r="BC156" s="4"/>
      <c r="BD156" s="4"/>
      <c r="BE156" s="4"/>
      <c r="BF156" s="4"/>
      <c r="BG156" s="4"/>
      <c r="BH156" s="4"/>
      <c r="BI156" s="4"/>
      <c r="BJ156" s="4"/>
      <c r="BK156" s="4"/>
      <c r="BL156" s="4"/>
      <c r="BM156" s="4"/>
      <c r="BN156" s="4"/>
      <c r="BO156" s="4"/>
      <c r="BP156" s="4"/>
      <c r="BQ156" s="4"/>
    </row>
    <row r="157" spans="1:69" ht="15.75" customHeight="1">
      <c r="A157" s="4"/>
      <c r="B157" s="43"/>
      <c r="C157" s="43"/>
      <c r="D157" s="43"/>
      <c r="E157" s="43"/>
      <c r="F157" s="43"/>
      <c r="G157" s="43"/>
      <c r="H157" s="43"/>
      <c r="I157" s="43"/>
      <c r="J157" s="4"/>
      <c r="K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3"/>
      <c r="AO157" s="4"/>
      <c r="AP157" s="4"/>
      <c r="AQ157" s="4"/>
      <c r="AR157" s="43"/>
      <c r="AS157" s="43"/>
      <c r="AT157" s="43"/>
      <c r="AU157" s="43"/>
      <c r="AV157" s="43"/>
      <c r="AW157" s="43"/>
      <c r="AX157" s="4"/>
      <c r="AY157" s="4"/>
      <c r="AZ157" s="4"/>
      <c r="BA157" s="4"/>
      <c r="BB157" s="4"/>
      <c r="BC157" s="4"/>
      <c r="BD157" s="4"/>
      <c r="BE157" s="4"/>
      <c r="BF157" s="4"/>
      <c r="BG157" s="4"/>
      <c r="BH157" s="4"/>
      <c r="BI157" s="4"/>
      <c r="BJ157" s="4"/>
      <c r="BK157" s="4"/>
      <c r="BL157" s="4"/>
      <c r="BM157" s="4"/>
      <c r="BN157" s="4"/>
      <c r="BO157" s="4"/>
      <c r="BP157" s="4"/>
      <c r="BQ157" s="4"/>
    </row>
    <row r="158" spans="1:69" ht="15.75" customHeight="1">
      <c r="A158" s="4"/>
      <c r="B158" s="43"/>
      <c r="C158" s="43"/>
      <c r="D158" s="43"/>
      <c r="E158" s="43"/>
      <c r="F158" s="43"/>
      <c r="G158" s="43"/>
      <c r="H158" s="43"/>
      <c r="I158" s="43"/>
      <c r="J158" s="4"/>
      <c r="K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3"/>
      <c r="AO158" s="4"/>
      <c r="AP158" s="4"/>
      <c r="AQ158" s="4"/>
      <c r="AR158" s="43"/>
      <c r="AS158" s="43"/>
      <c r="AT158" s="43"/>
      <c r="AU158" s="43"/>
      <c r="AV158" s="43"/>
      <c r="AW158" s="43"/>
      <c r="AX158" s="4"/>
      <c r="AY158" s="4"/>
      <c r="AZ158" s="4"/>
      <c r="BA158" s="4"/>
      <c r="BB158" s="4"/>
      <c r="BC158" s="4"/>
      <c r="BD158" s="4"/>
      <c r="BE158" s="4"/>
      <c r="BF158" s="4"/>
      <c r="BG158" s="4"/>
      <c r="BH158" s="4"/>
      <c r="BI158" s="4"/>
      <c r="BJ158" s="4"/>
      <c r="BK158" s="4"/>
      <c r="BL158" s="4"/>
      <c r="BM158" s="4"/>
      <c r="BN158" s="4"/>
      <c r="BO158" s="4"/>
      <c r="BP158" s="4"/>
      <c r="BQ158" s="4"/>
    </row>
    <row r="159" spans="1:69" ht="15.75" customHeight="1">
      <c r="A159" s="4"/>
      <c r="B159" s="43"/>
      <c r="C159" s="43"/>
      <c r="D159" s="43"/>
      <c r="E159" s="43"/>
      <c r="F159" s="43"/>
      <c r="G159" s="43"/>
      <c r="H159" s="43"/>
      <c r="I159" s="43"/>
      <c r="J159" s="4"/>
      <c r="K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3"/>
      <c r="AO159" s="4"/>
      <c r="AP159" s="4"/>
      <c r="AQ159" s="4"/>
      <c r="AR159" s="43"/>
      <c r="AS159" s="43"/>
      <c r="AT159" s="43"/>
      <c r="AU159" s="43"/>
      <c r="AV159" s="43"/>
      <c r="AW159" s="43"/>
      <c r="AX159" s="4"/>
      <c r="AY159" s="4"/>
      <c r="AZ159" s="4"/>
      <c r="BA159" s="4"/>
      <c r="BB159" s="4"/>
      <c r="BC159" s="4"/>
      <c r="BD159" s="4"/>
      <c r="BE159" s="4"/>
      <c r="BF159" s="4"/>
      <c r="BG159" s="4"/>
      <c r="BH159" s="4"/>
      <c r="BI159" s="4"/>
      <c r="BJ159" s="4"/>
      <c r="BK159" s="4"/>
      <c r="BL159" s="4"/>
      <c r="BM159" s="4"/>
      <c r="BN159" s="4"/>
      <c r="BO159" s="4"/>
      <c r="BP159" s="4"/>
      <c r="BQ159" s="4"/>
    </row>
    <row r="160" spans="1:69" ht="15.75" customHeight="1">
      <c r="A160" s="4"/>
      <c r="B160" s="43"/>
      <c r="C160" s="43"/>
      <c r="D160" s="43"/>
      <c r="E160" s="43"/>
      <c r="F160" s="43"/>
      <c r="G160" s="43"/>
      <c r="H160" s="43"/>
      <c r="I160" s="43"/>
      <c r="J160" s="4"/>
      <c r="K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3"/>
      <c r="AO160" s="4"/>
      <c r="AP160" s="4"/>
      <c r="AQ160" s="4"/>
      <c r="AR160" s="43"/>
      <c r="AS160" s="43"/>
      <c r="AT160" s="43"/>
      <c r="AU160" s="43"/>
      <c r="AV160" s="43"/>
      <c r="AW160" s="43"/>
      <c r="AX160" s="4"/>
      <c r="AY160" s="4"/>
      <c r="AZ160" s="4"/>
      <c r="BA160" s="4"/>
      <c r="BB160" s="4"/>
      <c r="BC160" s="4"/>
      <c r="BD160" s="4"/>
      <c r="BE160" s="4"/>
      <c r="BF160" s="4"/>
      <c r="BG160" s="4"/>
      <c r="BH160" s="4"/>
      <c r="BI160" s="4"/>
      <c r="BJ160" s="4"/>
      <c r="BK160" s="4"/>
      <c r="BL160" s="4"/>
      <c r="BM160" s="4"/>
      <c r="BN160" s="4"/>
      <c r="BO160" s="4"/>
      <c r="BP160" s="4"/>
      <c r="BQ160" s="4"/>
    </row>
    <row r="161" spans="1:69" ht="15.75" customHeight="1">
      <c r="A161" s="4"/>
      <c r="B161" s="43"/>
      <c r="C161" s="43"/>
      <c r="D161" s="43"/>
      <c r="E161" s="43"/>
      <c r="F161" s="43"/>
      <c r="G161" s="43"/>
      <c r="H161" s="43"/>
      <c r="I161" s="43"/>
      <c r="J161" s="4"/>
      <c r="K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3"/>
      <c r="AO161" s="4"/>
      <c r="AP161" s="4"/>
      <c r="AQ161" s="4"/>
      <c r="AR161" s="43"/>
      <c r="AS161" s="43"/>
      <c r="AT161" s="43"/>
      <c r="AU161" s="43"/>
      <c r="AV161" s="43"/>
      <c r="AW161" s="43"/>
      <c r="AX161" s="4"/>
      <c r="AY161" s="4"/>
      <c r="AZ161" s="4"/>
      <c r="BA161" s="4"/>
      <c r="BB161" s="4"/>
      <c r="BC161" s="4"/>
      <c r="BD161" s="4"/>
      <c r="BE161" s="4"/>
      <c r="BF161" s="4"/>
      <c r="BG161" s="4"/>
      <c r="BH161" s="4"/>
      <c r="BI161" s="4"/>
      <c r="BJ161" s="4"/>
      <c r="BK161" s="4"/>
      <c r="BL161" s="4"/>
      <c r="BM161" s="4"/>
      <c r="BN161" s="4"/>
      <c r="BO161" s="4"/>
      <c r="BP161" s="4"/>
      <c r="BQ161" s="4"/>
    </row>
    <row r="162" spans="1:69" ht="15.75" customHeight="1">
      <c r="A162" s="4"/>
      <c r="B162" s="43"/>
      <c r="C162" s="43"/>
      <c r="D162" s="43"/>
      <c r="E162" s="43"/>
      <c r="F162" s="43"/>
      <c r="G162" s="43"/>
      <c r="H162" s="43"/>
      <c r="I162" s="43"/>
      <c r="J162" s="4"/>
      <c r="K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3"/>
      <c r="AO162" s="4"/>
      <c r="AP162" s="4"/>
      <c r="AQ162" s="4"/>
      <c r="AR162" s="43"/>
      <c r="AS162" s="43"/>
      <c r="AT162" s="43"/>
      <c r="AU162" s="43"/>
      <c r="AV162" s="43"/>
      <c r="AW162" s="43"/>
      <c r="AX162" s="4"/>
      <c r="AY162" s="4"/>
      <c r="AZ162" s="4"/>
      <c r="BA162" s="4"/>
      <c r="BB162" s="4"/>
      <c r="BC162" s="4"/>
      <c r="BD162" s="4"/>
      <c r="BE162" s="4"/>
      <c r="BF162" s="4"/>
      <c r="BG162" s="4"/>
      <c r="BH162" s="4"/>
      <c r="BI162" s="4"/>
      <c r="BJ162" s="4"/>
      <c r="BK162" s="4"/>
      <c r="BL162" s="4"/>
      <c r="BM162" s="4"/>
      <c r="BN162" s="4"/>
      <c r="BO162" s="4"/>
      <c r="BP162" s="4"/>
      <c r="BQ162" s="4"/>
    </row>
    <row r="163" spans="1:69" ht="15.75" customHeight="1">
      <c r="A163" s="4"/>
      <c r="B163" s="43"/>
      <c r="C163" s="43"/>
      <c r="D163" s="43"/>
      <c r="E163" s="43"/>
      <c r="F163" s="43"/>
      <c r="G163" s="43"/>
      <c r="H163" s="43"/>
      <c r="I163" s="43"/>
      <c r="J163" s="4"/>
      <c r="K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3"/>
      <c r="AO163" s="4"/>
      <c r="AP163" s="4"/>
      <c r="AQ163" s="4"/>
      <c r="AR163" s="43"/>
      <c r="AS163" s="43"/>
      <c r="AT163" s="43"/>
      <c r="AU163" s="43"/>
      <c r="AV163" s="43"/>
      <c r="AW163" s="43"/>
      <c r="AX163" s="4"/>
      <c r="AY163" s="4"/>
      <c r="AZ163" s="4"/>
      <c r="BA163" s="4"/>
      <c r="BB163" s="4"/>
      <c r="BC163" s="4"/>
      <c r="BD163" s="4"/>
      <c r="BE163" s="4"/>
      <c r="BF163" s="4"/>
      <c r="BG163" s="4"/>
      <c r="BH163" s="4"/>
      <c r="BI163" s="4"/>
      <c r="BJ163" s="4"/>
      <c r="BK163" s="4"/>
      <c r="BL163" s="4"/>
      <c r="BM163" s="4"/>
      <c r="BN163" s="4"/>
      <c r="BO163" s="4"/>
      <c r="BP163" s="4"/>
      <c r="BQ163" s="4"/>
    </row>
    <row r="164" spans="1:69" ht="15.75" customHeight="1">
      <c r="A164" s="4"/>
      <c r="B164" s="43"/>
      <c r="C164" s="43"/>
      <c r="D164" s="43"/>
      <c r="E164" s="43"/>
      <c r="F164" s="43"/>
      <c r="G164" s="43"/>
      <c r="H164" s="43"/>
      <c r="I164" s="43"/>
      <c r="J164" s="4"/>
      <c r="K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3"/>
      <c r="AO164" s="4"/>
      <c r="AP164" s="4"/>
      <c r="AQ164" s="4"/>
      <c r="AR164" s="43"/>
      <c r="AS164" s="43"/>
      <c r="AT164" s="43"/>
      <c r="AU164" s="43"/>
      <c r="AV164" s="43"/>
      <c r="AW164" s="43"/>
      <c r="AX164" s="4"/>
      <c r="AY164" s="4"/>
      <c r="AZ164" s="4"/>
      <c r="BA164" s="4"/>
      <c r="BB164" s="4"/>
      <c r="BC164" s="4"/>
      <c r="BD164" s="4"/>
      <c r="BE164" s="4"/>
      <c r="BF164" s="4"/>
      <c r="BG164" s="4"/>
      <c r="BH164" s="4"/>
      <c r="BI164" s="4"/>
      <c r="BJ164" s="4"/>
      <c r="BK164" s="4"/>
      <c r="BL164" s="4"/>
      <c r="BM164" s="4"/>
      <c r="BN164" s="4"/>
      <c r="BO164" s="4"/>
      <c r="BP164" s="4"/>
      <c r="BQ164" s="4"/>
    </row>
    <row r="165" spans="1:69" ht="15.75" customHeight="1">
      <c r="A165" s="4"/>
      <c r="B165" s="43"/>
      <c r="C165" s="43"/>
      <c r="D165" s="43"/>
      <c r="E165" s="43"/>
      <c r="F165" s="43"/>
      <c r="G165" s="43"/>
      <c r="H165" s="43"/>
      <c r="I165" s="43"/>
      <c r="J165" s="4"/>
      <c r="K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3"/>
      <c r="AO165" s="4"/>
      <c r="AP165" s="4"/>
      <c r="AQ165" s="4"/>
      <c r="AR165" s="43"/>
      <c r="AS165" s="43"/>
      <c r="AT165" s="43"/>
      <c r="AU165" s="43"/>
      <c r="AV165" s="43"/>
      <c r="AW165" s="43"/>
      <c r="AX165" s="4"/>
      <c r="AY165" s="4"/>
      <c r="AZ165" s="4"/>
      <c r="BA165" s="4"/>
      <c r="BB165" s="4"/>
      <c r="BC165" s="4"/>
      <c r="BD165" s="4"/>
      <c r="BE165" s="4"/>
      <c r="BF165" s="4"/>
      <c r="BG165" s="4"/>
      <c r="BH165" s="4"/>
      <c r="BI165" s="4"/>
      <c r="BJ165" s="4"/>
      <c r="BK165" s="4"/>
      <c r="BL165" s="4"/>
      <c r="BM165" s="4"/>
      <c r="BN165" s="4"/>
      <c r="BO165" s="4"/>
      <c r="BP165" s="4"/>
      <c r="BQ165" s="4"/>
    </row>
    <row r="166" spans="1:69" ht="15.75" customHeight="1">
      <c r="A166" s="4"/>
      <c r="B166" s="43"/>
      <c r="C166" s="43"/>
      <c r="D166" s="43"/>
      <c r="E166" s="43"/>
      <c r="F166" s="43"/>
      <c r="G166" s="43"/>
      <c r="H166" s="43"/>
      <c r="I166" s="43"/>
      <c r="J166" s="4"/>
      <c r="K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3"/>
      <c r="AO166" s="4"/>
      <c r="AP166" s="4"/>
      <c r="AQ166" s="4"/>
      <c r="AR166" s="43"/>
      <c r="AS166" s="43"/>
      <c r="AT166" s="43"/>
      <c r="AU166" s="43"/>
      <c r="AV166" s="43"/>
      <c r="AW166" s="43"/>
      <c r="AX166" s="4"/>
      <c r="AY166" s="4"/>
      <c r="AZ166" s="4"/>
      <c r="BA166" s="4"/>
      <c r="BB166" s="4"/>
      <c r="BC166" s="4"/>
      <c r="BD166" s="4"/>
      <c r="BE166" s="4"/>
      <c r="BF166" s="4"/>
      <c r="BG166" s="4"/>
      <c r="BH166" s="4"/>
      <c r="BI166" s="4"/>
      <c r="BJ166" s="4"/>
      <c r="BK166" s="4"/>
      <c r="BL166" s="4"/>
      <c r="BM166" s="4"/>
      <c r="BN166" s="4"/>
      <c r="BO166" s="4"/>
      <c r="BP166" s="4"/>
      <c r="BQ166" s="4"/>
    </row>
    <row r="167" spans="1:69" ht="15.75" customHeight="1">
      <c r="A167" s="4"/>
      <c r="B167" s="43"/>
      <c r="C167" s="43"/>
      <c r="D167" s="43"/>
      <c r="E167" s="43"/>
      <c r="F167" s="43"/>
      <c r="G167" s="43"/>
      <c r="H167" s="43"/>
      <c r="I167" s="43"/>
      <c r="J167" s="4"/>
      <c r="K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3"/>
      <c r="AO167" s="4"/>
      <c r="AP167" s="4"/>
      <c r="AQ167" s="4"/>
      <c r="AR167" s="43"/>
      <c r="AS167" s="43"/>
      <c r="AT167" s="43"/>
      <c r="AU167" s="43"/>
      <c r="AV167" s="43"/>
      <c r="AW167" s="43"/>
      <c r="AX167" s="4"/>
      <c r="AY167" s="4"/>
      <c r="AZ167" s="4"/>
      <c r="BA167" s="4"/>
      <c r="BB167" s="4"/>
      <c r="BC167" s="4"/>
      <c r="BD167" s="4"/>
      <c r="BE167" s="4"/>
      <c r="BF167" s="4"/>
      <c r="BG167" s="4"/>
      <c r="BH167" s="4"/>
      <c r="BI167" s="4"/>
      <c r="BJ167" s="4"/>
      <c r="BK167" s="4"/>
      <c r="BL167" s="4"/>
      <c r="BM167" s="4"/>
      <c r="BN167" s="4"/>
      <c r="BO167" s="4"/>
      <c r="BP167" s="4"/>
      <c r="BQ167" s="4"/>
    </row>
    <row r="168" spans="1:69" ht="15.75" customHeight="1">
      <c r="A168" s="4"/>
      <c r="B168" s="43"/>
      <c r="C168" s="43"/>
      <c r="D168" s="43"/>
      <c r="E168" s="43"/>
      <c r="F168" s="43"/>
      <c r="G168" s="43"/>
      <c r="H168" s="43"/>
      <c r="I168" s="43"/>
      <c r="J168" s="4"/>
      <c r="K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3"/>
      <c r="AO168" s="4"/>
      <c r="AP168" s="4"/>
      <c r="AQ168" s="4"/>
      <c r="AR168" s="43"/>
      <c r="AS168" s="43"/>
      <c r="AT168" s="43"/>
      <c r="AU168" s="43"/>
      <c r="AV168" s="43"/>
      <c r="AW168" s="43"/>
      <c r="AX168" s="4"/>
      <c r="AY168" s="4"/>
      <c r="AZ168" s="4"/>
      <c r="BA168" s="4"/>
      <c r="BB168" s="4"/>
      <c r="BC168" s="4"/>
      <c r="BD168" s="4"/>
      <c r="BE168" s="4"/>
      <c r="BF168" s="4"/>
      <c r="BG168" s="4"/>
      <c r="BH168" s="4"/>
      <c r="BI168" s="4"/>
      <c r="BJ168" s="4"/>
      <c r="BK168" s="4"/>
      <c r="BL168" s="4"/>
      <c r="BM168" s="4"/>
      <c r="BN168" s="4"/>
      <c r="BO168" s="4"/>
      <c r="BP168" s="4"/>
      <c r="BQ168" s="4"/>
    </row>
    <row r="169" spans="1:69" ht="15.75" customHeight="1">
      <c r="A169" s="4"/>
      <c r="B169" s="43"/>
      <c r="C169" s="43"/>
      <c r="D169" s="43"/>
      <c r="E169" s="43"/>
      <c r="F169" s="43"/>
      <c r="G169" s="43"/>
      <c r="H169" s="43"/>
      <c r="I169" s="43"/>
      <c r="J169" s="4"/>
      <c r="K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3"/>
      <c r="AO169" s="4"/>
      <c r="AP169" s="4"/>
      <c r="AQ169" s="4"/>
      <c r="AR169" s="43"/>
      <c r="AS169" s="43"/>
      <c r="AT169" s="43"/>
      <c r="AU169" s="43"/>
      <c r="AV169" s="43"/>
      <c r="AW169" s="43"/>
      <c r="AX169" s="4"/>
      <c r="AY169" s="4"/>
      <c r="AZ169" s="4"/>
      <c r="BA169" s="4"/>
      <c r="BB169" s="4"/>
      <c r="BC169" s="4"/>
      <c r="BD169" s="4"/>
      <c r="BE169" s="4"/>
      <c r="BF169" s="4"/>
      <c r="BG169" s="4"/>
      <c r="BH169" s="4"/>
      <c r="BI169" s="4"/>
      <c r="BJ169" s="4"/>
      <c r="BK169" s="4"/>
      <c r="BL169" s="4"/>
      <c r="BM169" s="4"/>
      <c r="BN169" s="4"/>
      <c r="BO169" s="4"/>
      <c r="BP169" s="4"/>
      <c r="BQ169" s="4"/>
    </row>
    <row r="170" spans="1:69" ht="15.75" customHeight="1">
      <c r="A170" s="4"/>
      <c r="B170" s="43"/>
      <c r="C170" s="43"/>
      <c r="D170" s="43"/>
      <c r="E170" s="43"/>
      <c r="F170" s="43"/>
      <c r="G170" s="43"/>
      <c r="H170" s="43"/>
      <c r="I170" s="43"/>
      <c r="J170" s="4"/>
      <c r="K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3"/>
      <c r="AO170" s="4"/>
      <c r="AP170" s="4"/>
      <c r="AQ170" s="4"/>
      <c r="AR170" s="43"/>
      <c r="AS170" s="43"/>
      <c r="AT170" s="43"/>
      <c r="AU170" s="43"/>
      <c r="AV170" s="43"/>
      <c r="AW170" s="43"/>
      <c r="AX170" s="4"/>
      <c r="AY170" s="4"/>
      <c r="AZ170" s="4"/>
      <c r="BA170" s="4"/>
      <c r="BB170" s="4"/>
      <c r="BC170" s="4"/>
      <c r="BD170" s="4"/>
      <c r="BE170" s="4"/>
      <c r="BF170" s="4"/>
      <c r="BG170" s="4"/>
      <c r="BH170" s="4"/>
      <c r="BI170" s="4"/>
      <c r="BJ170" s="4"/>
      <c r="BK170" s="4"/>
      <c r="BL170" s="4"/>
      <c r="BM170" s="4"/>
      <c r="BN170" s="4"/>
      <c r="BO170" s="4"/>
      <c r="BP170" s="4"/>
      <c r="BQ170" s="4"/>
    </row>
    <row r="171" spans="1:69" ht="15.75" customHeight="1">
      <c r="A171" s="4"/>
      <c r="B171" s="43"/>
      <c r="C171" s="43"/>
      <c r="D171" s="43"/>
      <c r="E171" s="43"/>
      <c r="F171" s="43"/>
      <c r="G171" s="43"/>
      <c r="H171" s="43"/>
      <c r="I171" s="43"/>
      <c r="J171" s="4"/>
      <c r="K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3"/>
      <c r="AO171" s="4"/>
      <c r="AP171" s="4"/>
      <c r="AQ171" s="4"/>
      <c r="AR171" s="43"/>
      <c r="AS171" s="43"/>
      <c r="AT171" s="43"/>
      <c r="AU171" s="43"/>
      <c r="AV171" s="43"/>
      <c r="AW171" s="43"/>
      <c r="AX171" s="4"/>
      <c r="AY171" s="4"/>
      <c r="AZ171" s="4"/>
      <c r="BA171" s="4"/>
      <c r="BB171" s="4"/>
      <c r="BC171" s="4"/>
      <c r="BD171" s="4"/>
      <c r="BE171" s="4"/>
      <c r="BF171" s="4"/>
      <c r="BG171" s="4"/>
      <c r="BH171" s="4"/>
      <c r="BI171" s="4"/>
      <c r="BJ171" s="4"/>
      <c r="BK171" s="4"/>
      <c r="BL171" s="4"/>
      <c r="BM171" s="4"/>
      <c r="BN171" s="4"/>
      <c r="BO171" s="4"/>
      <c r="BP171" s="4"/>
      <c r="BQ171" s="4"/>
    </row>
    <row r="172" spans="1:69" ht="15.75" customHeight="1">
      <c r="A172" s="4"/>
      <c r="B172" s="43"/>
      <c r="C172" s="43"/>
      <c r="D172" s="43"/>
      <c r="E172" s="43"/>
      <c r="F172" s="43"/>
      <c r="G172" s="43"/>
      <c r="H172" s="43"/>
      <c r="I172" s="43"/>
      <c r="J172" s="4"/>
      <c r="K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3"/>
      <c r="AO172" s="4"/>
      <c r="AP172" s="4"/>
      <c r="AQ172" s="4"/>
      <c r="AR172" s="43"/>
      <c r="AS172" s="43"/>
      <c r="AT172" s="43"/>
      <c r="AU172" s="43"/>
      <c r="AV172" s="43"/>
      <c r="AW172" s="43"/>
      <c r="AX172" s="4"/>
      <c r="AY172" s="4"/>
      <c r="AZ172" s="4"/>
      <c r="BA172" s="4"/>
      <c r="BB172" s="4"/>
      <c r="BC172" s="4"/>
      <c r="BD172" s="4"/>
      <c r="BE172" s="4"/>
      <c r="BF172" s="4"/>
      <c r="BG172" s="4"/>
      <c r="BH172" s="4"/>
      <c r="BI172" s="4"/>
      <c r="BJ172" s="4"/>
      <c r="BK172" s="4"/>
      <c r="BL172" s="4"/>
      <c r="BM172" s="4"/>
      <c r="BN172" s="4"/>
      <c r="BO172" s="4"/>
      <c r="BP172" s="4"/>
      <c r="BQ172" s="4"/>
    </row>
    <row r="173" spans="1:69" ht="15.75" customHeight="1">
      <c r="A173" s="4"/>
      <c r="B173" s="43"/>
      <c r="C173" s="43"/>
      <c r="D173" s="43"/>
      <c r="E173" s="43"/>
      <c r="F173" s="43"/>
      <c r="G173" s="43"/>
      <c r="H173" s="43"/>
      <c r="I173" s="43"/>
      <c r="J173" s="4"/>
      <c r="K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3"/>
      <c r="AO173" s="4"/>
      <c r="AP173" s="4"/>
      <c r="AQ173" s="4"/>
      <c r="AR173" s="43"/>
      <c r="AS173" s="43"/>
      <c r="AT173" s="43"/>
      <c r="AU173" s="43"/>
      <c r="AV173" s="43"/>
      <c r="AW173" s="43"/>
      <c r="AX173" s="4"/>
      <c r="AY173" s="4"/>
      <c r="AZ173" s="4"/>
      <c r="BA173" s="4"/>
      <c r="BB173" s="4"/>
      <c r="BC173" s="4"/>
      <c r="BD173" s="4"/>
      <c r="BE173" s="4"/>
      <c r="BF173" s="4"/>
      <c r="BG173" s="4"/>
      <c r="BH173" s="4"/>
      <c r="BI173" s="4"/>
      <c r="BJ173" s="4"/>
      <c r="BK173" s="4"/>
      <c r="BL173" s="4"/>
      <c r="BM173" s="4"/>
      <c r="BN173" s="4"/>
      <c r="BO173" s="4"/>
      <c r="BP173" s="4"/>
      <c r="BQ173" s="4"/>
    </row>
    <row r="174" spans="1:69" ht="15.75" customHeight="1">
      <c r="A174" s="4"/>
      <c r="B174" s="43"/>
      <c r="C174" s="43"/>
      <c r="D174" s="43"/>
      <c r="E174" s="43"/>
      <c r="F174" s="43"/>
      <c r="G174" s="43"/>
      <c r="H174" s="43"/>
      <c r="I174" s="43"/>
      <c r="J174" s="4"/>
      <c r="K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3"/>
      <c r="AO174" s="4"/>
      <c r="AP174" s="4"/>
      <c r="AQ174" s="4"/>
      <c r="AR174" s="43"/>
      <c r="AS174" s="43"/>
      <c r="AT174" s="43"/>
      <c r="AU174" s="43"/>
      <c r="AV174" s="43"/>
      <c r="AW174" s="43"/>
      <c r="AX174" s="4"/>
      <c r="AY174" s="4"/>
      <c r="AZ174" s="4"/>
      <c r="BA174" s="4"/>
      <c r="BB174" s="4"/>
      <c r="BC174" s="4"/>
      <c r="BD174" s="4"/>
      <c r="BE174" s="4"/>
      <c r="BF174" s="4"/>
      <c r="BG174" s="4"/>
      <c r="BH174" s="4"/>
      <c r="BI174" s="4"/>
      <c r="BJ174" s="4"/>
      <c r="BK174" s="4"/>
      <c r="BL174" s="4"/>
      <c r="BM174" s="4"/>
      <c r="BN174" s="4"/>
      <c r="BO174" s="4"/>
      <c r="BP174" s="4"/>
      <c r="BQ174" s="4"/>
    </row>
    <row r="175" spans="1:69" ht="15.75" customHeight="1">
      <c r="A175" s="4"/>
      <c r="B175" s="43"/>
      <c r="C175" s="43"/>
      <c r="D175" s="43"/>
      <c r="E175" s="43"/>
      <c r="F175" s="43"/>
      <c r="G175" s="43"/>
      <c r="H175" s="43"/>
      <c r="I175" s="43"/>
      <c r="J175" s="4"/>
      <c r="K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3"/>
      <c r="AO175" s="4"/>
      <c r="AP175" s="4"/>
      <c r="AQ175" s="4"/>
      <c r="AR175" s="43"/>
      <c r="AS175" s="43"/>
      <c r="AT175" s="43"/>
      <c r="AU175" s="43"/>
      <c r="AV175" s="43"/>
      <c r="AW175" s="43"/>
      <c r="AX175" s="4"/>
      <c r="AY175" s="4"/>
      <c r="AZ175" s="4"/>
      <c r="BA175" s="4"/>
      <c r="BB175" s="4"/>
      <c r="BC175" s="4"/>
      <c r="BD175" s="4"/>
      <c r="BE175" s="4"/>
      <c r="BF175" s="4"/>
      <c r="BG175" s="4"/>
      <c r="BH175" s="4"/>
      <c r="BI175" s="4"/>
      <c r="BJ175" s="4"/>
      <c r="BK175" s="4"/>
      <c r="BL175" s="4"/>
      <c r="BM175" s="4"/>
      <c r="BN175" s="4"/>
      <c r="BO175" s="4"/>
      <c r="BP175" s="4"/>
      <c r="BQ175" s="4"/>
    </row>
    <row r="176" spans="1:69" ht="15.75" customHeight="1">
      <c r="A176" s="4"/>
      <c r="B176" s="43"/>
      <c r="C176" s="43"/>
      <c r="D176" s="43"/>
      <c r="E176" s="43"/>
      <c r="F176" s="43"/>
      <c r="G176" s="43"/>
      <c r="H176" s="43"/>
      <c r="I176" s="43"/>
      <c r="J176" s="4"/>
      <c r="K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3"/>
      <c r="AO176" s="4"/>
      <c r="AP176" s="4"/>
      <c r="AQ176" s="4"/>
      <c r="AR176" s="43"/>
      <c r="AS176" s="43"/>
      <c r="AT176" s="43"/>
      <c r="AU176" s="43"/>
      <c r="AV176" s="43"/>
      <c r="AW176" s="43"/>
      <c r="AX176" s="4"/>
      <c r="AY176" s="4"/>
      <c r="AZ176" s="4"/>
      <c r="BA176" s="4"/>
      <c r="BB176" s="4"/>
      <c r="BC176" s="4"/>
      <c r="BD176" s="4"/>
      <c r="BE176" s="4"/>
      <c r="BF176" s="4"/>
      <c r="BG176" s="4"/>
      <c r="BH176" s="4"/>
      <c r="BI176" s="4"/>
      <c r="BJ176" s="4"/>
      <c r="BK176" s="4"/>
      <c r="BL176" s="4"/>
      <c r="BM176" s="4"/>
      <c r="BN176" s="4"/>
      <c r="BO176" s="4"/>
      <c r="BP176" s="4"/>
      <c r="BQ176" s="4"/>
    </row>
    <row r="177" spans="1:69" ht="15.75" customHeight="1">
      <c r="A177" s="4"/>
      <c r="B177" s="43"/>
      <c r="C177" s="43"/>
      <c r="D177" s="43"/>
      <c r="E177" s="43"/>
      <c r="F177" s="43"/>
      <c r="G177" s="43"/>
      <c r="H177" s="43"/>
      <c r="I177" s="43"/>
      <c r="J177" s="4"/>
      <c r="K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3"/>
      <c r="AO177" s="4"/>
      <c r="AP177" s="4"/>
      <c r="AQ177" s="4"/>
      <c r="AR177" s="43"/>
      <c r="AS177" s="43"/>
      <c r="AT177" s="43"/>
      <c r="AU177" s="43"/>
      <c r="AV177" s="43"/>
      <c r="AW177" s="43"/>
      <c r="AX177" s="4"/>
      <c r="AY177" s="4"/>
      <c r="AZ177" s="4"/>
      <c r="BA177" s="4"/>
      <c r="BB177" s="4"/>
      <c r="BC177" s="4"/>
      <c r="BD177" s="4"/>
      <c r="BE177" s="4"/>
      <c r="BF177" s="4"/>
      <c r="BG177" s="4"/>
      <c r="BH177" s="4"/>
      <c r="BI177" s="4"/>
      <c r="BJ177" s="4"/>
      <c r="BK177" s="4"/>
      <c r="BL177" s="4"/>
      <c r="BM177" s="4"/>
      <c r="BN177" s="4"/>
      <c r="BO177" s="4"/>
      <c r="BP177" s="4"/>
      <c r="BQ177" s="4"/>
    </row>
    <row r="178" spans="1:69" ht="15.75" customHeight="1">
      <c r="A178" s="4"/>
      <c r="B178" s="43"/>
      <c r="C178" s="43"/>
      <c r="D178" s="43"/>
      <c r="E178" s="43"/>
      <c r="F178" s="43"/>
      <c r="G178" s="43"/>
      <c r="H178" s="43"/>
      <c r="I178" s="43"/>
      <c r="J178" s="4"/>
      <c r="K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3"/>
      <c r="AO178" s="4"/>
      <c r="AP178" s="4"/>
      <c r="AQ178" s="4"/>
      <c r="AR178" s="43"/>
      <c r="AS178" s="43"/>
      <c r="AT178" s="43"/>
      <c r="AU178" s="43"/>
      <c r="AV178" s="43"/>
      <c r="AW178" s="43"/>
      <c r="AX178" s="4"/>
      <c r="AY178" s="4"/>
      <c r="AZ178" s="4"/>
      <c r="BA178" s="4"/>
      <c r="BB178" s="4"/>
      <c r="BC178" s="4"/>
      <c r="BD178" s="4"/>
      <c r="BE178" s="4"/>
      <c r="BF178" s="4"/>
      <c r="BG178" s="4"/>
      <c r="BH178" s="4"/>
      <c r="BI178" s="4"/>
      <c r="BJ178" s="4"/>
      <c r="BK178" s="4"/>
      <c r="BL178" s="4"/>
      <c r="BM178" s="4"/>
      <c r="BN178" s="4"/>
      <c r="BO178" s="4"/>
      <c r="BP178" s="4"/>
      <c r="BQ178" s="4"/>
    </row>
    <row r="179" spans="1:69" ht="15.75" customHeight="1">
      <c r="A179" s="4"/>
      <c r="B179" s="43"/>
      <c r="C179" s="43"/>
      <c r="D179" s="43"/>
      <c r="E179" s="43"/>
      <c r="F179" s="43"/>
      <c r="G179" s="43"/>
      <c r="H179" s="43"/>
      <c r="I179" s="43"/>
      <c r="J179" s="4"/>
      <c r="K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3"/>
      <c r="AO179" s="4"/>
      <c r="AP179" s="4"/>
      <c r="AQ179" s="4"/>
      <c r="AR179" s="43"/>
      <c r="AS179" s="43"/>
      <c r="AT179" s="43"/>
      <c r="AU179" s="43"/>
      <c r="AV179" s="43"/>
      <c r="AW179" s="43"/>
      <c r="AX179" s="4"/>
      <c r="AY179" s="4"/>
      <c r="AZ179" s="4"/>
      <c r="BA179" s="4"/>
      <c r="BB179" s="4"/>
      <c r="BC179" s="4"/>
      <c r="BD179" s="4"/>
      <c r="BE179" s="4"/>
      <c r="BF179" s="4"/>
      <c r="BG179" s="4"/>
      <c r="BH179" s="4"/>
      <c r="BI179" s="4"/>
      <c r="BJ179" s="4"/>
      <c r="BK179" s="4"/>
      <c r="BL179" s="4"/>
      <c r="BM179" s="4"/>
      <c r="BN179" s="4"/>
      <c r="BO179" s="4"/>
      <c r="BP179" s="4"/>
      <c r="BQ179" s="4"/>
    </row>
    <row r="180" spans="1:69" ht="15.75" customHeight="1">
      <c r="A180" s="4"/>
      <c r="B180" s="43"/>
      <c r="C180" s="43"/>
      <c r="D180" s="43"/>
      <c r="E180" s="43"/>
      <c r="F180" s="43"/>
      <c r="G180" s="43"/>
      <c r="H180" s="43"/>
      <c r="I180" s="43"/>
      <c r="J180" s="4"/>
      <c r="K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3"/>
      <c r="AO180" s="4"/>
      <c r="AP180" s="4"/>
      <c r="AQ180" s="4"/>
      <c r="AR180" s="43"/>
      <c r="AS180" s="43"/>
      <c r="AT180" s="43"/>
      <c r="AU180" s="43"/>
      <c r="AV180" s="43"/>
      <c r="AW180" s="43"/>
      <c r="AX180" s="4"/>
      <c r="AY180" s="4"/>
      <c r="AZ180" s="4"/>
      <c r="BA180" s="4"/>
      <c r="BB180" s="4"/>
      <c r="BC180" s="4"/>
      <c r="BD180" s="4"/>
      <c r="BE180" s="4"/>
      <c r="BF180" s="4"/>
      <c r="BG180" s="4"/>
      <c r="BH180" s="4"/>
      <c r="BI180" s="4"/>
      <c r="BJ180" s="4"/>
      <c r="BK180" s="4"/>
      <c r="BL180" s="4"/>
      <c r="BM180" s="4"/>
      <c r="BN180" s="4"/>
      <c r="BO180" s="4"/>
      <c r="BP180" s="4"/>
      <c r="BQ180" s="4"/>
    </row>
    <row r="181" spans="1:69" ht="15.75" customHeight="1">
      <c r="A181" s="4"/>
      <c r="B181" s="43"/>
      <c r="C181" s="43"/>
      <c r="D181" s="43"/>
      <c r="E181" s="43"/>
      <c r="F181" s="43"/>
      <c r="G181" s="43"/>
      <c r="H181" s="43"/>
      <c r="I181" s="43"/>
      <c r="J181" s="4"/>
      <c r="K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3"/>
      <c r="AO181" s="4"/>
      <c r="AP181" s="4"/>
      <c r="AQ181" s="4"/>
      <c r="AR181" s="43"/>
      <c r="AS181" s="43"/>
      <c r="AT181" s="43"/>
      <c r="AU181" s="43"/>
      <c r="AV181" s="43"/>
      <c r="AW181" s="43"/>
      <c r="AX181" s="4"/>
      <c r="AY181" s="4"/>
      <c r="AZ181" s="4"/>
      <c r="BA181" s="4"/>
      <c r="BB181" s="4"/>
      <c r="BC181" s="4"/>
      <c r="BD181" s="4"/>
      <c r="BE181" s="4"/>
      <c r="BF181" s="4"/>
      <c r="BG181" s="4"/>
      <c r="BH181" s="4"/>
      <c r="BI181" s="4"/>
      <c r="BJ181" s="4"/>
      <c r="BK181" s="4"/>
      <c r="BL181" s="4"/>
      <c r="BM181" s="4"/>
      <c r="BN181" s="4"/>
      <c r="BO181" s="4"/>
      <c r="BP181" s="4"/>
      <c r="BQ181" s="4"/>
    </row>
    <row r="182" spans="1:69" ht="15.75" customHeight="1">
      <c r="A182" s="4"/>
      <c r="B182" s="43"/>
      <c r="C182" s="43"/>
      <c r="D182" s="43"/>
      <c r="E182" s="43"/>
      <c r="F182" s="43"/>
      <c r="G182" s="43"/>
      <c r="H182" s="43"/>
      <c r="I182" s="43"/>
      <c r="J182" s="4"/>
      <c r="K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3"/>
      <c r="AO182" s="4"/>
      <c r="AP182" s="4"/>
      <c r="AQ182" s="4"/>
      <c r="AR182" s="43"/>
      <c r="AS182" s="43"/>
      <c r="AT182" s="43"/>
      <c r="AU182" s="43"/>
      <c r="AV182" s="43"/>
      <c r="AW182" s="43"/>
      <c r="AX182" s="4"/>
      <c r="AY182" s="4"/>
      <c r="AZ182" s="4"/>
      <c r="BA182" s="4"/>
      <c r="BB182" s="4"/>
      <c r="BC182" s="4"/>
      <c r="BD182" s="4"/>
      <c r="BE182" s="4"/>
      <c r="BF182" s="4"/>
      <c r="BG182" s="4"/>
      <c r="BH182" s="4"/>
      <c r="BI182" s="4"/>
      <c r="BJ182" s="4"/>
      <c r="BK182" s="4"/>
      <c r="BL182" s="4"/>
      <c r="BM182" s="4"/>
      <c r="BN182" s="4"/>
      <c r="BO182" s="4"/>
      <c r="BP182" s="4"/>
      <c r="BQ182" s="4"/>
    </row>
    <row r="183" spans="1:69" ht="15.75" customHeight="1">
      <c r="A183" s="4"/>
      <c r="B183" s="43"/>
      <c r="C183" s="43"/>
      <c r="D183" s="43"/>
      <c r="E183" s="43"/>
      <c r="F183" s="43"/>
      <c r="G183" s="43"/>
      <c r="H183" s="43"/>
      <c r="I183" s="43"/>
      <c r="J183" s="4"/>
      <c r="K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3"/>
      <c r="AO183" s="4"/>
      <c r="AP183" s="4"/>
      <c r="AQ183" s="4"/>
      <c r="AR183" s="43"/>
      <c r="AS183" s="43"/>
      <c r="AT183" s="43"/>
      <c r="AU183" s="43"/>
      <c r="AV183" s="43"/>
      <c r="AW183" s="43"/>
      <c r="AX183" s="4"/>
      <c r="AY183" s="4"/>
      <c r="AZ183" s="4"/>
      <c r="BA183" s="4"/>
      <c r="BB183" s="4"/>
      <c r="BC183" s="4"/>
      <c r="BD183" s="4"/>
      <c r="BE183" s="4"/>
      <c r="BF183" s="4"/>
      <c r="BG183" s="4"/>
      <c r="BH183" s="4"/>
      <c r="BI183" s="4"/>
      <c r="BJ183" s="4"/>
      <c r="BK183" s="4"/>
      <c r="BL183" s="4"/>
      <c r="BM183" s="4"/>
      <c r="BN183" s="4"/>
      <c r="BO183" s="4"/>
      <c r="BP183" s="4"/>
      <c r="BQ183" s="4"/>
    </row>
    <row r="184" spans="1:69" ht="15.75" customHeight="1">
      <c r="A184" s="4"/>
      <c r="B184" s="43"/>
      <c r="C184" s="43"/>
      <c r="D184" s="43"/>
      <c r="E184" s="43"/>
      <c r="F184" s="43"/>
      <c r="G184" s="43"/>
      <c r="H184" s="43"/>
      <c r="I184" s="43"/>
      <c r="J184" s="4"/>
      <c r="K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3"/>
      <c r="AO184" s="4"/>
      <c r="AP184" s="4"/>
      <c r="AQ184" s="4"/>
      <c r="AR184" s="43"/>
      <c r="AS184" s="43"/>
      <c r="AT184" s="43"/>
      <c r="AU184" s="43"/>
      <c r="AV184" s="43"/>
      <c r="AW184" s="43"/>
      <c r="AX184" s="4"/>
      <c r="AY184" s="4"/>
      <c r="AZ184" s="4"/>
      <c r="BA184" s="4"/>
      <c r="BB184" s="4"/>
      <c r="BC184" s="4"/>
      <c r="BD184" s="4"/>
      <c r="BE184" s="4"/>
      <c r="BF184" s="4"/>
      <c r="BG184" s="4"/>
      <c r="BH184" s="4"/>
      <c r="BI184" s="4"/>
      <c r="BJ184" s="4"/>
      <c r="BK184" s="4"/>
      <c r="BL184" s="4"/>
      <c r="BM184" s="4"/>
      <c r="BN184" s="4"/>
      <c r="BO184" s="4"/>
      <c r="BP184" s="4"/>
      <c r="BQ184" s="4"/>
    </row>
    <row r="185" spans="1:69" ht="15.75" customHeight="1">
      <c r="A185" s="4"/>
      <c r="B185" s="43"/>
      <c r="C185" s="43"/>
      <c r="D185" s="43"/>
      <c r="E185" s="43"/>
      <c r="F185" s="43"/>
      <c r="G185" s="43"/>
      <c r="H185" s="43"/>
      <c r="I185" s="43"/>
      <c r="J185" s="4"/>
      <c r="K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3"/>
      <c r="AO185" s="4"/>
      <c r="AP185" s="4"/>
      <c r="AQ185" s="4"/>
      <c r="AR185" s="43"/>
      <c r="AS185" s="43"/>
      <c r="AT185" s="43"/>
      <c r="AU185" s="43"/>
      <c r="AV185" s="43"/>
      <c r="AW185" s="43"/>
      <c r="AX185" s="4"/>
      <c r="AY185" s="4"/>
      <c r="AZ185" s="4"/>
      <c r="BA185" s="4"/>
      <c r="BB185" s="4"/>
      <c r="BC185" s="4"/>
      <c r="BD185" s="4"/>
      <c r="BE185" s="4"/>
      <c r="BF185" s="4"/>
      <c r="BG185" s="4"/>
      <c r="BH185" s="4"/>
      <c r="BI185" s="4"/>
      <c r="BJ185" s="4"/>
      <c r="BK185" s="4"/>
      <c r="BL185" s="4"/>
      <c r="BM185" s="4"/>
      <c r="BN185" s="4"/>
      <c r="BO185" s="4"/>
      <c r="BP185" s="4"/>
      <c r="BQ185" s="4"/>
    </row>
    <row r="186" spans="1:69" ht="15.75" customHeight="1">
      <c r="A186" s="4"/>
      <c r="B186" s="43"/>
      <c r="C186" s="43"/>
      <c r="D186" s="43"/>
      <c r="E186" s="43"/>
      <c r="F186" s="43"/>
      <c r="G186" s="43"/>
      <c r="H186" s="43"/>
      <c r="I186" s="43"/>
      <c r="J186" s="4"/>
      <c r="K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3"/>
      <c r="AO186" s="4"/>
      <c r="AP186" s="4"/>
      <c r="AQ186" s="4"/>
      <c r="AR186" s="43"/>
      <c r="AS186" s="43"/>
      <c r="AT186" s="43"/>
      <c r="AU186" s="43"/>
      <c r="AV186" s="43"/>
      <c r="AW186" s="43"/>
      <c r="AX186" s="4"/>
      <c r="AY186" s="4"/>
      <c r="AZ186" s="4"/>
      <c r="BA186" s="4"/>
      <c r="BB186" s="4"/>
      <c r="BC186" s="4"/>
      <c r="BD186" s="4"/>
      <c r="BE186" s="4"/>
      <c r="BF186" s="4"/>
      <c r="BG186" s="4"/>
      <c r="BH186" s="4"/>
      <c r="BI186" s="4"/>
      <c r="BJ186" s="4"/>
      <c r="BK186" s="4"/>
      <c r="BL186" s="4"/>
      <c r="BM186" s="4"/>
      <c r="BN186" s="4"/>
      <c r="BO186" s="4"/>
      <c r="BP186" s="4"/>
      <c r="BQ186" s="4"/>
    </row>
    <row r="187" spans="1:69" ht="15.75" customHeight="1">
      <c r="A187" s="4"/>
      <c r="B187" s="43"/>
      <c r="C187" s="43"/>
      <c r="D187" s="43"/>
      <c r="E187" s="43"/>
      <c r="F187" s="43"/>
      <c r="G187" s="43"/>
      <c r="H187" s="43"/>
      <c r="I187" s="43"/>
      <c r="J187" s="4"/>
      <c r="K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3"/>
      <c r="AO187" s="4"/>
      <c r="AP187" s="4"/>
      <c r="AQ187" s="4"/>
      <c r="AR187" s="43"/>
      <c r="AS187" s="43"/>
      <c r="AT187" s="43"/>
      <c r="AU187" s="43"/>
      <c r="AV187" s="43"/>
      <c r="AW187" s="43"/>
      <c r="AX187" s="4"/>
      <c r="AY187" s="4"/>
      <c r="AZ187" s="4"/>
      <c r="BA187" s="4"/>
      <c r="BB187" s="4"/>
      <c r="BC187" s="4"/>
      <c r="BD187" s="4"/>
      <c r="BE187" s="4"/>
      <c r="BF187" s="4"/>
      <c r="BG187" s="4"/>
      <c r="BH187" s="4"/>
      <c r="BI187" s="4"/>
      <c r="BJ187" s="4"/>
      <c r="BK187" s="4"/>
      <c r="BL187" s="4"/>
      <c r="BM187" s="4"/>
      <c r="BN187" s="4"/>
      <c r="BO187" s="4"/>
      <c r="BP187" s="4"/>
      <c r="BQ187" s="4"/>
    </row>
    <row r="188" spans="1:69" ht="15.75" customHeight="1">
      <c r="A188" s="4"/>
      <c r="B188" s="43"/>
      <c r="C188" s="43"/>
      <c r="D188" s="43"/>
      <c r="E188" s="43"/>
      <c r="F188" s="43"/>
      <c r="G188" s="43"/>
      <c r="H188" s="43"/>
      <c r="I188" s="43"/>
      <c r="J188" s="4"/>
      <c r="K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3"/>
      <c r="AO188" s="4"/>
      <c r="AP188" s="4"/>
      <c r="AQ188" s="4"/>
      <c r="AR188" s="43"/>
      <c r="AS188" s="43"/>
      <c r="AT188" s="43"/>
      <c r="AU188" s="43"/>
      <c r="AV188" s="43"/>
      <c r="AW188" s="43"/>
      <c r="AX188" s="4"/>
      <c r="AY188" s="4"/>
      <c r="AZ188" s="4"/>
      <c r="BA188" s="4"/>
      <c r="BB188" s="4"/>
      <c r="BC188" s="4"/>
      <c r="BD188" s="4"/>
      <c r="BE188" s="4"/>
      <c r="BF188" s="4"/>
      <c r="BG188" s="4"/>
      <c r="BH188" s="4"/>
      <c r="BI188" s="4"/>
      <c r="BJ188" s="4"/>
      <c r="BK188" s="4"/>
      <c r="BL188" s="4"/>
      <c r="BM188" s="4"/>
      <c r="BN188" s="4"/>
      <c r="BO188" s="4"/>
      <c r="BP188" s="4"/>
      <c r="BQ188" s="4"/>
    </row>
    <row r="189" spans="1:69" ht="15.75" customHeight="1">
      <c r="A189" s="4"/>
      <c r="B189" s="43"/>
      <c r="C189" s="43"/>
      <c r="D189" s="43"/>
      <c r="E189" s="43"/>
      <c r="F189" s="43"/>
      <c r="G189" s="43"/>
      <c r="H189" s="43"/>
      <c r="I189" s="43"/>
      <c r="J189" s="4"/>
      <c r="K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3"/>
      <c r="AO189" s="4"/>
      <c r="AP189" s="4"/>
      <c r="AQ189" s="4"/>
      <c r="AR189" s="43"/>
      <c r="AS189" s="43"/>
      <c r="AT189" s="43"/>
      <c r="AU189" s="43"/>
      <c r="AV189" s="43"/>
      <c r="AW189" s="43"/>
      <c r="AX189" s="4"/>
      <c r="AY189" s="4"/>
      <c r="AZ189" s="4"/>
      <c r="BA189" s="4"/>
      <c r="BB189" s="4"/>
      <c r="BC189" s="4"/>
      <c r="BD189" s="4"/>
      <c r="BE189" s="4"/>
      <c r="BF189" s="4"/>
      <c r="BG189" s="4"/>
      <c r="BH189" s="4"/>
      <c r="BI189" s="4"/>
      <c r="BJ189" s="4"/>
      <c r="BK189" s="4"/>
      <c r="BL189" s="4"/>
      <c r="BM189" s="4"/>
      <c r="BN189" s="4"/>
      <c r="BO189" s="4"/>
      <c r="BP189" s="4"/>
      <c r="BQ189" s="4"/>
    </row>
    <row r="190" spans="1:69" ht="15.75" customHeight="1">
      <c r="A190" s="4"/>
      <c r="B190" s="43"/>
      <c r="C190" s="43"/>
      <c r="D190" s="43"/>
      <c r="E190" s="43"/>
      <c r="F190" s="43"/>
      <c r="G190" s="43"/>
      <c r="H190" s="43"/>
      <c r="I190" s="43"/>
      <c r="J190" s="4"/>
      <c r="K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3"/>
      <c r="AO190" s="4"/>
      <c r="AP190" s="4"/>
      <c r="AQ190" s="4"/>
      <c r="AR190" s="43"/>
      <c r="AS190" s="43"/>
      <c r="AT190" s="43"/>
      <c r="AU190" s="43"/>
      <c r="AV190" s="43"/>
      <c r="AW190" s="43"/>
      <c r="AX190" s="4"/>
      <c r="AY190" s="4"/>
      <c r="AZ190" s="4"/>
      <c r="BA190" s="4"/>
      <c r="BB190" s="4"/>
      <c r="BC190" s="4"/>
      <c r="BD190" s="4"/>
      <c r="BE190" s="4"/>
      <c r="BF190" s="4"/>
      <c r="BG190" s="4"/>
      <c r="BH190" s="4"/>
      <c r="BI190" s="4"/>
      <c r="BJ190" s="4"/>
      <c r="BK190" s="4"/>
      <c r="BL190" s="4"/>
      <c r="BM190" s="4"/>
      <c r="BN190" s="4"/>
      <c r="BO190" s="4"/>
      <c r="BP190" s="4"/>
      <c r="BQ190" s="4"/>
    </row>
    <row r="191" spans="1:69" ht="15.75" customHeight="1">
      <c r="A191" s="4"/>
      <c r="B191" s="43"/>
      <c r="C191" s="43"/>
      <c r="D191" s="43"/>
      <c r="E191" s="43"/>
      <c r="F191" s="43"/>
      <c r="G191" s="43"/>
      <c r="H191" s="43"/>
      <c r="I191" s="43"/>
      <c r="J191" s="4"/>
      <c r="K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3"/>
      <c r="AO191" s="4"/>
      <c r="AP191" s="4"/>
      <c r="AQ191" s="4"/>
      <c r="AR191" s="43"/>
      <c r="AS191" s="43"/>
      <c r="AT191" s="43"/>
      <c r="AU191" s="43"/>
      <c r="AV191" s="43"/>
      <c r="AW191" s="43"/>
      <c r="AX191" s="4"/>
      <c r="AY191" s="4"/>
      <c r="AZ191" s="4"/>
      <c r="BA191" s="4"/>
      <c r="BB191" s="4"/>
      <c r="BC191" s="4"/>
      <c r="BD191" s="4"/>
      <c r="BE191" s="4"/>
      <c r="BF191" s="4"/>
      <c r="BG191" s="4"/>
      <c r="BH191" s="4"/>
      <c r="BI191" s="4"/>
      <c r="BJ191" s="4"/>
      <c r="BK191" s="4"/>
      <c r="BL191" s="4"/>
      <c r="BM191" s="4"/>
      <c r="BN191" s="4"/>
      <c r="BO191" s="4"/>
      <c r="BP191" s="4"/>
      <c r="BQ191" s="4"/>
    </row>
    <row r="192" spans="1:69" ht="15.75" customHeight="1">
      <c r="A192" s="4"/>
      <c r="B192" s="43"/>
      <c r="C192" s="43"/>
      <c r="D192" s="43"/>
      <c r="E192" s="43"/>
      <c r="F192" s="43"/>
      <c r="G192" s="43"/>
      <c r="H192" s="43"/>
      <c r="I192" s="43"/>
      <c r="J192" s="4"/>
      <c r="K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3"/>
      <c r="AO192" s="4"/>
      <c r="AP192" s="4"/>
      <c r="AQ192" s="4"/>
      <c r="AR192" s="43"/>
      <c r="AS192" s="43"/>
      <c r="AT192" s="43"/>
      <c r="AU192" s="43"/>
      <c r="AV192" s="43"/>
      <c r="AW192" s="43"/>
      <c r="AX192" s="4"/>
      <c r="AY192" s="4"/>
      <c r="AZ192" s="4"/>
      <c r="BA192" s="4"/>
      <c r="BB192" s="4"/>
      <c r="BC192" s="4"/>
      <c r="BD192" s="4"/>
      <c r="BE192" s="4"/>
      <c r="BF192" s="4"/>
      <c r="BG192" s="4"/>
      <c r="BH192" s="4"/>
      <c r="BI192" s="4"/>
      <c r="BJ192" s="4"/>
      <c r="BK192" s="4"/>
      <c r="BL192" s="4"/>
      <c r="BM192" s="4"/>
      <c r="BN192" s="4"/>
      <c r="BO192" s="4"/>
      <c r="BP192" s="4"/>
      <c r="BQ192" s="4"/>
    </row>
    <row r="193" spans="1:69" ht="15.75" customHeight="1">
      <c r="A193" s="4"/>
      <c r="B193" s="43"/>
      <c r="C193" s="43"/>
      <c r="D193" s="43"/>
      <c r="E193" s="43"/>
      <c r="F193" s="43"/>
      <c r="G193" s="43"/>
      <c r="H193" s="43"/>
      <c r="I193" s="43"/>
      <c r="J193" s="4"/>
      <c r="K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3"/>
      <c r="AO193" s="4"/>
      <c r="AP193" s="4"/>
      <c r="AQ193" s="4"/>
      <c r="AR193" s="43"/>
      <c r="AS193" s="43"/>
      <c r="AT193" s="43"/>
      <c r="AU193" s="43"/>
      <c r="AV193" s="43"/>
      <c r="AW193" s="43"/>
      <c r="AX193" s="4"/>
      <c r="AY193" s="4"/>
      <c r="AZ193" s="4"/>
      <c r="BA193" s="4"/>
      <c r="BB193" s="4"/>
      <c r="BC193" s="4"/>
      <c r="BD193" s="4"/>
      <c r="BE193" s="4"/>
      <c r="BF193" s="4"/>
      <c r="BG193" s="4"/>
      <c r="BH193" s="4"/>
      <c r="BI193" s="4"/>
      <c r="BJ193" s="4"/>
      <c r="BK193" s="4"/>
      <c r="BL193" s="4"/>
      <c r="BM193" s="4"/>
      <c r="BN193" s="4"/>
      <c r="BO193" s="4"/>
      <c r="BP193" s="4"/>
      <c r="BQ193" s="4"/>
    </row>
    <row r="194" spans="1:69" ht="15.75" customHeight="1">
      <c r="A194" s="4"/>
      <c r="B194" s="43"/>
      <c r="C194" s="43"/>
      <c r="D194" s="43"/>
      <c r="E194" s="43"/>
      <c r="F194" s="43"/>
      <c r="G194" s="43"/>
      <c r="H194" s="43"/>
      <c r="I194" s="43"/>
      <c r="J194" s="4"/>
      <c r="K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3"/>
      <c r="AO194" s="4"/>
      <c r="AP194" s="4"/>
      <c r="AQ194" s="4"/>
      <c r="AR194" s="43"/>
      <c r="AS194" s="43"/>
      <c r="AT194" s="43"/>
      <c r="AU194" s="43"/>
      <c r="AV194" s="43"/>
      <c r="AW194" s="43"/>
      <c r="AX194" s="4"/>
      <c r="AY194" s="4"/>
      <c r="AZ194" s="4"/>
      <c r="BA194" s="4"/>
      <c r="BB194" s="4"/>
      <c r="BC194" s="4"/>
      <c r="BD194" s="4"/>
      <c r="BE194" s="4"/>
      <c r="BF194" s="4"/>
      <c r="BG194" s="4"/>
      <c r="BH194" s="4"/>
      <c r="BI194" s="4"/>
      <c r="BJ194" s="4"/>
      <c r="BK194" s="4"/>
      <c r="BL194" s="4"/>
      <c r="BM194" s="4"/>
      <c r="BN194" s="4"/>
      <c r="BO194" s="4"/>
      <c r="BP194" s="4"/>
      <c r="BQ194" s="4"/>
    </row>
    <row r="195" spans="1:69" ht="15.75" customHeight="1">
      <c r="A195" s="4"/>
      <c r="B195" s="43"/>
      <c r="C195" s="43"/>
      <c r="D195" s="43"/>
      <c r="E195" s="43"/>
      <c r="F195" s="43"/>
      <c r="G195" s="43"/>
      <c r="H195" s="43"/>
      <c r="I195" s="43"/>
      <c r="J195" s="4"/>
      <c r="K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3"/>
      <c r="AO195" s="4"/>
      <c r="AP195" s="4"/>
      <c r="AQ195" s="4"/>
      <c r="AR195" s="43"/>
      <c r="AS195" s="43"/>
      <c r="AT195" s="43"/>
      <c r="AU195" s="43"/>
      <c r="AV195" s="43"/>
      <c r="AW195" s="43"/>
      <c r="AX195" s="4"/>
      <c r="AY195" s="4"/>
      <c r="AZ195" s="4"/>
      <c r="BA195" s="4"/>
      <c r="BB195" s="4"/>
      <c r="BC195" s="4"/>
      <c r="BD195" s="4"/>
      <c r="BE195" s="4"/>
      <c r="BF195" s="4"/>
      <c r="BG195" s="4"/>
      <c r="BH195" s="4"/>
      <c r="BI195" s="4"/>
      <c r="BJ195" s="4"/>
      <c r="BK195" s="4"/>
      <c r="BL195" s="4"/>
      <c r="BM195" s="4"/>
      <c r="BN195" s="4"/>
      <c r="BO195" s="4"/>
      <c r="BP195" s="4"/>
      <c r="BQ195" s="4"/>
    </row>
    <row r="196" spans="1:69" ht="15.75" customHeight="1">
      <c r="A196" s="4"/>
      <c r="B196" s="43"/>
      <c r="C196" s="43"/>
      <c r="D196" s="43"/>
      <c r="E196" s="43"/>
      <c r="F196" s="43"/>
      <c r="G196" s="43"/>
      <c r="H196" s="43"/>
      <c r="I196" s="43"/>
      <c r="J196" s="4"/>
      <c r="K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3"/>
      <c r="AO196" s="4"/>
      <c r="AP196" s="4"/>
      <c r="AQ196" s="4"/>
      <c r="AR196" s="43"/>
      <c r="AS196" s="43"/>
      <c r="AT196" s="43"/>
      <c r="AU196" s="43"/>
      <c r="AV196" s="43"/>
      <c r="AW196" s="43"/>
      <c r="AX196" s="4"/>
      <c r="AY196" s="4"/>
      <c r="AZ196" s="4"/>
      <c r="BA196" s="4"/>
      <c r="BB196" s="4"/>
      <c r="BC196" s="4"/>
      <c r="BD196" s="4"/>
      <c r="BE196" s="4"/>
      <c r="BF196" s="4"/>
      <c r="BG196" s="4"/>
      <c r="BH196" s="4"/>
      <c r="BI196" s="4"/>
      <c r="BJ196" s="4"/>
      <c r="BK196" s="4"/>
      <c r="BL196" s="4"/>
      <c r="BM196" s="4"/>
      <c r="BN196" s="4"/>
      <c r="BO196" s="4"/>
      <c r="BP196" s="4"/>
      <c r="BQ196" s="4"/>
    </row>
    <row r="197" spans="1:69" ht="15.75" customHeight="1">
      <c r="A197" s="4"/>
      <c r="B197" s="43"/>
      <c r="C197" s="43"/>
      <c r="D197" s="43"/>
      <c r="E197" s="43"/>
      <c r="F197" s="43"/>
      <c r="G197" s="43"/>
      <c r="H197" s="43"/>
      <c r="I197" s="43"/>
      <c r="J197" s="4"/>
      <c r="K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3"/>
      <c r="AO197" s="4"/>
      <c r="AP197" s="4"/>
      <c r="AQ197" s="4"/>
      <c r="AR197" s="43"/>
      <c r="AS197" s="43"/>
      <c r="AT197" s="43"/>
      <c r="AU197" s="43"/>
      <c r="AV197" s="43"/>
      <c r="AW197" s="43"/>
      <c r="AX197" s="4"/>
      <c r="AY197" s="4"/>
      <c r="AZ197" s="4"/>
      <c r="BA197" s="4"/>
      <c r="BB197" s="4"/>
      <c r="BC197" s="4"/>
      <c r="BD197" s="4"/>
      <c r="BE197" s="4"/>
      <c r="BF197" s="4"/>
      <c r="BG197" s="4"/>
      <c r="BH197" s="4"/>
      <c r="BI197" s="4"/>
      <c r="BJ197" s="4"/>
      <c r="BK197" s="4"/>
      <c r="BL197" s="4"/>
      <c r="BM197" s="4"/>
      <c r="BN197" s="4"/>
      <c r="BO197" s="4"/>
      <c r="BP197" s="4"/>
      <c r="BQ197" s="4"/>
    </row>
    <row r="198" spans="1:69" ht="15.75" customHeight="1">
      <c r="A198" s="4"/>
      <c r="B198" s="43"/>
      <c r="C198" s="43"/>
      <c r="D198" s="43"/>
      <c r="E198" s="43"/>
      <c r="F198" s="43"/>
      <c r="G198" s="43"/>
      <c r="H198" s="43"/>
      <c r="I198" s="43"/>
      <c r="J198" s="4"/>
      <c r="K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3"/>
      <c r="AO198" s="4"/>
      <c r="AP198" s="4"/>
      <c r="AQ198" s="4"/>
      <c r="AR198" s="43"/>
      <c r="AS198" s="43"/>
      <c r="AT198" s="43"/>
      <c r="AU198" s="43"/>
      <c r="AV198" s="43"/>
      <c r="AW198" s="43"/>
      <c r="AX198" s="4"/>
      <c r="AY198" s="4"/>
      <c r="AZ198" s="4"/>
      <c r="BA198" s="4"/>
      <c r="BB198" s="4"/>
      <c r="BC198" s="4"/>
      <c r="BD198" s="4"/>
      <c r="BE198" s="4"/>
      <c r="BF198" s="4"/>
      <c r="BG198" s="4"/>
      <c r="BH198" s="4"/>
      <c r="BI198" s="4"/>
      <c r="BJ198" s="4"/>
      <c r="BK198" s="4"/>
      <c r="BL198" s="4"/>
      <c r="BM198" s="4"/>
      <c r="BN198" s="4"/>
      <c r="BO198" s="4"/>
      <c r="BP198" s="4"/>
      <c r="BQ198" s="4"/>
    </row>
    <row r="199" spans="1:69" ht="15.75" customHeight="1">
      <c r="A199" s="4"/>
      <c r="B199" s="43"/>
      <c r="C199" s="43"/>
      <c r="D199" s="43"/>
      <c r="E199" s="43"/>
      <c r="F199" s="43"/>
      <c r="G199" s="43"/>
      <c r="H199" s="43"/>
      <c r="I199" s="43"/>
      <c r="J199" s="4"/>
      <c r="K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3"/>
      <c r="AO199" s="4"/>
      <c r="AP199" s="4"/>
      <c r="AQ199" s="4"/>
      <c r="AR199" s="43"/>
      <c r="AS199" s="43"/>
      <c r="AT199" s="43"/>
      <c r="AU199" s="43"/>
      <c r="AV199" s="43"/>
      <c r="AW199" s="43"/>
      <c r="AX199" s="4"/>
      <c r="AY199" s="4"/>
      <c r="AZ199" s="4"/>
      <c r="BA199" s="4"/>
      <c r="BB199" s="4"/>
      <c r="BC199" s="4"/>
      <c r="BD199" s="4"/>
      <c r="BE199" s="4"/>
      <c r="BF199" s="4"/>
      <c r="BG199" s="4"/>
      <c r="BH199" s="4"/>
      <c r="BI199" s="4"/>
      <c r="BJ199" s="4"/>
      <c r="BK199" s="4"/>
      <c r="BL199" s="4"/>
      <c r="BM199" s="4"/>
      <c r="BN199" s="4"/>
      <c r="BO199" s="4"/>
      <c r="BP199" s="4"/>
      <c r="BQ199" s="4"/>
    </row>
    <row r="200" spans="1:69" ht="15.75" customHeight="1">
      <c r="A200" s="4"/>
      <c r="B200" s="43"/>
      <c r="C200" s="43"/>
      <c r="D200" s="43"/>
      <c r="E200" s="43"/>
      <c r="F200" s="43"/>
      <c r="G200" s="43"/>
      <c r="H200" s="43"/>
      <c r="I200" s="43"/>
      <c r="J200" s="4"/>
      <c r="K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3"/>
      <c r="AO200" s="4"/>
      <c r="AP200" s="4"/>
      <c r="AQ200" s="4"/>
      <c r="AR200" s="43"/>
      <c r="AS200" s="43"/>
      <c r="AT200" s="43"/>
      <c r="AU200" s="43"/>
      <c r="AV200" s="43"/>
      <c r="AW200" s="43"/>
      <c r="AX200" s="4"/>
      <c r="AY200" s="4"/>
      <c r="AZ200" s="4"/>
      <c r="BA200" s="4"/>
      <c r="BB200" s="4"/>
      <c r="BC200" s="4"/>
      <c r="BD200" s="4"/>
      <c r="BE200" s="4"/>
      <c r="BF200" s="4"/>
      <c r="BG200" s="4"/>
      <c r="BH200" s="4"/>
      <c r="BI200" s="4"/>
      <c r="BJ200" s="4"/>
      <c r="BK200" s="4"/>
      <c r="BL200" s="4"/>
      <c r="BM200" s="4"/>
      <c r="BN200" s="4"/>
      <c r="BO200" s="4"/>
      <c r="BP200" s="4"/>
      <c r="BQ200" s="4"/>
    </row>
    <row r="201" spans="1:69" ht="15.75" customHeight="1">
      <c r="A201" s="4"/>
      <c r="B201" s="43"/>
      <c r="C201" s="43"/>
      <c r="D201" s="43"/>
      <c r="E201" s="43"/>
      <c r="F201" s="43"/>
      <c r="G201" s="43"/>
      <c r="H201" s="43"/>
      <c r="I201" s="43"/>
      <c r="J201" s="4"/>
      <c r="K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3"/>
      <c r="AO201" s="4"/>
      <c r="AP201" s="4"/>
      <c r="AQ201" s="4"/>
      <c r="AR201" s="43"/>
      <c r="AS201" s="43"/>
      <c r="AT201" s="43"/>
      <c r="AU201" s="43"/>
      <c r="AV201" s="43"/>
      <c r="AW201" s="43"/>
      <c r="AX201" s="4"/>
      <c r="AY201" s="4"/>
      <c r="AZ201" s="4"/>
      <c r="BA201" s="4"/>
      <c r="BB201" s="4"/>
      <c r="BC201" s="4"/>
      <c r="BD201" s="4"/>
      <c r="BE201" s="4"/>
      <c r="BF201" s="4"/>
      <c r="BG201" s="4"/>
      <c r="BH201" s="4"/>
      <c r="BI201" s="4"/>
      <c r="BJ201" s="4"/>
      <c r="BK201" s="4"/>
      <c r="BL201" s="4"/>
      <c r="BM201" s="4"/>
      <c r="BN201" s="4"/>
      <c r="BO201" s="4"/>
      <c r="BP201" s="4"/>
      <c r="BQ201" s="4"/>
    </row>
    <row r="202" spans="1:69" ht="15.75" customHeight="1">
      <c r="A202" s="4"/>
      <c r="B202" s="43"/>
      <c r="C202" s="43"/>
      <c r="D202" s="43"/>
      <c r="E202" s="43"/>
      <c r="F202" s="43"/>
      <c r="G202" s="43"/>
      <c r="H202" s="43"/>
      <c r="I202" s="43"/>
      <c r="J202" s="4"/>
      <c r="K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3"/>
      <c r="AO202" s="4"/>
      <c r="AP202" s="4"/>
      <c r="AQ202" s="4"/>
      <c r="AR202" s="43"/>
      <c r="AS202" s="43"/>
      <c r="AT202" s="43"/>
      <c r="AU202" s="43"/>
      <c r="AV202" s="43"/>
      <c r="AW202" s="43"/>
      <c r="AX202" s="4"/>
      <c r="AY202" s="4"/>
      <c r="AZ202" s="4"/>
      <c r="BA202" s="4"/>
      <c r="BB202" s="4"/>
      <c r="BC202" s="4"/>
      <c r="BD202" s="4"/>
      <c r="BE202" s="4"/>
      <c r="BF202" s="4"/>
      <c r="BG202" s="4"/>
      <c r="BH202" s="4"/>
      <c r="BI202" s="4"/>
      <c r="BJ202" s="4"/>
      <c r="BK202" s="4"/>
      <c r="BL202" s="4"/>
      <c r="BM202" s="4"/>
      <c r="BN202" s="4"/>
      <c r="BO202" s="4"/>
      <c r="BP202" s="4"/>
      <c r="BQ202" s="4"/>
    </row>
    <row r="203" spans="1:69" ht="15.75" customHeight="1">
      <c r="A203" s="4"/>
      <c r="B203" s="43"/>
      <c r="C203" s="43"/>
      <c r="D203" s="43"/>
      <c r="E203" s="43"/>
      <c r="F203" s="43"/>
      <c r="G203" s="43"/>
      <c r="H203" s="43"/>
      <c r="I203" s="43"/>
      <c r="J203" s="4"/>
      <c r="K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3"/>
      <c r="AO203" s="4"/>
      <c r="AP203" s="4"/>
      <c r="AQ203" s="4"/>
      <c r="AR203" s="43"/>
      <c r="AS203" s="43"/>
      <c r="AT203" s="43"/>
      <c r="AU203" s="43"/>
      <c r="AV203" s="43"/>
      <c r="AW203" s="43"/>
      <c r="AX203" s="4"/>
      <c r="AY203" s="4"/>
      <c r="AZ203" s="4"/>
      <c r="BA203" s="4"/>
      <c r="BB203" s="4"/>
      <c r="BC203" s="4"/>
      <c r="BD203" s="4"/>
      <c r="BE203" s="4"/>
      <c r="BF203" s="4"/>
      <c r="BG203" s="4"/>
      <c r="BH203" s="4"/>
      <c r="BI203" s="4"/>
      <c r="BJ203" s="4"/>
      <c r="BK203" s="4"/>
      <c r="BL203" s="4"/>
      <c r="BM203" s="4"/>
      <c r="BN203" s="4"/>
      <c r="BO203" s="4"/>
      <c r="BP203" s="4"/>
      <c r="BQ203" s="4"/>
    </row>
    <row r="204" spans="1:69" ht="15.75" customHeight="1">
      <c r="A204" s="4"/>
      <c r="B204" s="43"/>
      <c r="C204" s="43"/>
      <c r="D204" s="43"/>
      <c r="E204" s="43"/>
      <c r="F204" s="43"/>
      <c r="G204" s="43"/>
      <c r="H204" s="43"/>
      <c r="I204" s="43"/>
      <c r="J204" s="4"/>
      <c r="K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3"/>
      <c r="AO204" s="4"/>
      <c r="AP204" s="4"/>
      <c r="AQ204" s="4"/>
      <c r="AR204" s="43"/>
      <c r="AS204" s="43"/>
      <c r="AT204" s="43"/>
      <c r="AU204" s="43"/>
      <c r="AV204" s="43"/>
      <c r="AW204" s="43"/>
      <c r="AX204" s="4"/>
      <c r="AY204" s="4"/>
      <c r="AZ204" s="4"/>
      <c r="BA204" s="4"/>
      <c r="BB204" s="4"/>
      <c r="BC204" s="4"/>
      <c r="BD204" s="4"/>
      <c r="BE204" s="4"/>
      <c r="BF204" s="4"/>
      <c r="BG204" s="4"/>
      <c r="BH204" s="4"/>
      <c r="BI204" s="4"/>
      <c r="BJ204" s="4"/>
      <c r="BK204" s="4"/>
      <c r="BL204" s="4"/>
      <c r="BM204" s="4"/>
      <c r="BN204" s="4"/>
      <c r="BO204" s="4"/>
      <c r="BP204" s="4"/>
      <c r="BQ204" s="4"/>
    </row>
    <row r="205" spans="1:69" ht="15.75" customHeight="1">
      <c r="A205" s="4"/>
      <c r="B205" s="43"/>
      <c r="C205" s="43"/>
      <c r="D205" s="43"/>
      <c r="E205" s="43"/>
      <c r="F205" s="43"/>
      <c r="G205" s="43"/>
      <c r="H205" s="43"/>
      <c r="I205" s="43"/>
      <c r="J205" s="4"/>
      <c r="K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3"/>
      <c r="AO205" s="4"/>
      <c r="AP205" s="4"/>
      <c r="AQ205" s="4"/>
      <c r="AR205" s="43"/>
      <c r="AS205" s="43"/>
      <c r="AT205" s="43"/>
      <c r="AU205" s="43"/>
      <c r="AV205" s="43"/>
      <c r="AW205" s="43"/>
      <c r="AX205" s="4"/>
      <c r="AY205" s="4"/>
      <c r="AZ205" s="4"/>
      <c r="BA205" s="4"/>
      <c r="BB205" s="4"/>
      <c r="BC205" s="4"/>
      <c r="BD205" s="4"/>
      <c r="BE205" s="4"/>
      <c r="BF205" s="4"/>
      <c r="BG205" s="4"/>
      <c r="BH205" s="4"/>
      <c r="BI205" s="4"/>
      <c r="BJ205" s="4"/>
      <c r="BK205" s="4"/>
      <c r="BL205" s="4"/>
      <c r="BM205" s="4"/>
      <c r="BN205" s="4"/>
      <c r="BO205" s="4"/>
      <c r="BP205" s="4"/>
      <c r="BQ205" s="4"/>
    </row>
    <row r="206" spans="1:69" ht="15.75" customHeight="1">
      <c r="A206" s="4"/>
      <c r="B206" s="43"/>
      <c r="C206" s="43"/>
      <c r="D206" s="43"/>
      <c r="E206" s="43"/>
      <c r="F206" s="43"/>
      <c r="G206" s="43"/>
      <c r="H206" s="43"/>
      <c r="I206" s="43"/>
      <c r="J206" s="4"/>
      <c r="K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3"/>
      <c r="AO206" s="4"/>
      <c r="AP206" s="4"/>
      <c r="AQ206" s="4"/>
      <c r="AR206" s="43"/>
      <c r="AS206" s="43"/>
      <c r="AT206" s="43"/>
      <c r="AU206" s="43"/>
      <c r="AV206" s="43"/>
      <c r="AW206" s="43"/>
      <c r="AX206" s="4"/>
      <c r="AY206" s="4"/>
      <c r="AZ206" s="4"/>
      <c r="BA206" s="4"/>
      <c r="BB206" s="4"/>
      <c r="BC206" s="4"/>
      <c r="BD206" s="4"/>
      <c r="BE206" s="4"/>
      <c r="BF206" s="4"/>
      <c r="BG206" s="4"/>
      <c r="BH206" s="4"/>
      <c r="BI206" s="4"/>
      <c r="BJ206" s="4"/>
      <c r="BK206" s="4"/>
      <c r="BL206" s="4"/>
      <c r="BM206" s="4"/>
      <c r="BN206" s="4"/>
      <c r="BO206" s="4"/>
      <c r="BP206" s="4"/>
      <c r="BQ206" s="4"/>
    </row>
    <row r="207" spans="1:69" ht="15.75" customHeight="1">
      <c r="A207" s="4"/>
      <c r="B207" s="43"/>
      <c r="C207" s="43"/>
      <c r="D207" s="43"/>
      <c r="E207" s="43"/>
      <c r="F207" s="43"/>
      <c r="G207" s="43"/>
      <c r="H207" s="43"/>
      <c r="I207" s="43"/>
      <c r="J207" s="4"/>
      <c r="K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3"/>
      <c r="AO207" s="4"/>
      <c r="AP207" s="4"/>
      <c r="AQ207" s="4"/>
      <c r="AR207" s="43"/>
      <c r="AS207" s="43"/>
      <c r="AT207" s="43"/>
      <c r="AU207" s="43"/>
      <c r="AV207" s="43"/>
      <c r="AW207" s="43"/>
      <c r="AX207" s="4"/>
      <c r="AY207" s="4"/>
      <c r="AZ207" s="4"/>
      <c r="BA207" s="4"/>
      <c r="BB207" s="4"/>
      <c r="BC207" s="4"/>
      <c r="BD207" s="4"/>
      <c r="BE207" s="4"/>
      <c r="BF207" s="4"/>
      <c r="BG207" s="4"/>
      <c r="BH207" s="4"/>
      <c r="BI207" s="4"/>
      <c r="BJ207" s="4"/>
      <c r="BK207" s="4"/>
      <c r="BL207" s="4"/>
      <c r="BM207" s="4"/>
      <c r="BN207" s="4"/>
      <c r="BO207" s="4"/>
      <c r="BP207" s="4"/>
      <c r="BQ207" s="4"/>
    </row>
    <row r="208" spans="1:69" ht="15.75" customHeight="1">
      <c r="A208" s="4"/>
      <c r="B208" s="43"/>
      <c r="C208" s="43"/>
      <c r="D208" s="43"/>
      <c r="E208" s="43"/>
      <c r="F208" s="43"/>
      <c r="G208" s="43"/>
      <c r="H208" s="43"/>
      <c r="I208" s="43"/>
      <c r="J208" s="4"/>
      <c r="K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3"/>
      <c r="AO208" s="4"/>
      <c r="AP208" s="4"/>
      <c r="AQ208" s="4"/>
      <c r="AR208" s="43"/>
      <c r="AS208" s="43"/>
      <c r="AT208" s="43"/>
      <c r="AU208" s="43"/>
      <c r="AV208" s="43"/>
      <c r="AW208" s="43"/>
      <c r="AX208" s="4"/>
      <c r="AY208" s="4"/>
      <c r="AZ208" s="4"/>
      <c r="BA208" s="4"/>
      <c r="BB208" s="4"/>
      <c r="BC208" s="4"/>
      <c r="BD208" s="4"/>
      <c r="BE208" s="4"/>
      <c r="BF208" s="4"/>
      <c r="BG208" s="4"/>
      <c r="BH208" s="4"/>
      <c r="BI208" s="4"/>
      <c r="BJ208" s="4"/>
      <c r="BK208" s="4"/>
      <c r="BL208" s="4"/>
      <c r="BM208" s="4"/>
      <c r="BN208" s="4"/>
      <c r="BO208" s="4"/>
      <c r="BP208" s="4"/>
      <c r="BQ208" s="4"/>
    </row>
    <row r="209" spans="1:69" ht="15.75" customHeight="1">
      <c r="A209" s="4"/>
      <c r="B209" s="43"/>
      <c r="C209" s="43"/>
      <c r="D209" s="43"/>
      <c r="E209" s="43"/>
      <c r="F209" s="43"/>
      <c r="G209" s="43"/>
      <c r="H209" s="43"/>
      <c r="I209" s="43"/>
      <c r="J209" s="4"/>
      <c r="K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3"/>
      <c r="AO209" s="4"/>
      <c r="AP209" s="4"/>
      <c r="AQ209" s="4"/>
      <c r="AR209" s="43"/>
      <c r="AS209" s="43"/>
      <c r="AT209" s="43"/>
      <c r="AU209" s="43"/>
      <c r="AV209" s="43"/>
      <c r="AW209" s="43"/>
      <c r="AX209" s="4"/>
      <c r="AY209" s="4"/>
      <c r="AZ209" s="4"/>
      <c r="BA209" s="4"/>
      <c r="BB209" s="4"/>
      <c r="BC209" s="4"/>
      <c r="BD209" s="4"/>
      <c r="BE209" s="4"/>
      <c r="BF209" s="4"/>
      <c r="BG209" s="4"/>
      <c r="BH209" s="4"/>
      <c r="BI209" s="4"/>
      <c r="BJ209" s="4"/>
      <c r="BK209" s="4"/>
      <c r="BL209" s="4"/>
      <c r="BM209" s="4"/>
      <c r="BN209" s="4"/>
      <c r="BO209" s="4"/>
      <c r="BP209" s="4"/>
      <c r="BQ209" s="4"/>
    </row>
    <row r="210" spans="1:69" ht="15.75" customHeight="1">
      <c r="A210" s="4"/>
      <c r="B210" s="43"/>
      <c r="C210" s="43"/>
      <c r="D210" s="43"/>
      <c r="E210" s="43"/>
      <c r="F210" s="43"/>
      <c r="G210" s="43"/>
      <c r="H210" s="43"/>
      <c r="I210" s="43"/>
      <c r="J210" s="4"/>
      <c r="K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3"/>
      <c r="AO210" s="4"/>
      <c r="AP210" s="4"/>
      <c r="AQ210" s="4"/>
      <c r="AR210" s="43"/>
      <c r="AS210" s="43"/>
      <c r="AT210" s="43"/>
      <c r="AU210" s="43"/>
      <c r="AV210" s="43"/>
      <c r="AW210" s="43"/>
      <c r="AX210" s="4"/>
      <c r="AY210" s="4"/>
      <c r="AZ210" s="4"/>
      <c r="BA210" s="4"/>
      <c r="BB210" s="4"/>
      <c r="BC210" s="4"/>
      <c r="BD210" s="4"/>
      <c r="BE210" s="4"/>
      <c r="BF210" s="4"/>
      <c r="BG210" s="4"/>
      <c r="BH210" s="4"/>
      <c r="BI210" s="4"/>
      <c r="BJ210" s="4"/>
      <c r="BK210" s="4"/>
      <c r="BL210" s="4"/>
      <c r="BM210" s="4"/>
      <c r="BN210" s="4"/>
      <c r="BO210" s="4"/>
      <c r="BP210" s="4"/>
      <c r="BQ210" s="4"/>
    </row>
    <row r="211" spans="1:69" ht="15.75" customHeight="1">
      <c r="A211" s="4"/>
      <c r="B211" s="43"/>
      <c r="C211" s="43"/>
      <c r="D211" s="43"/>
      <c r="E211" s="43"/>
      <c r="F211" s="43"/>
      <c r="G211" s="43"/>
      <c r="H211" s="43"/>
      <c r="I211" s="43"/>
      <c r="J211" s="4"/>
      <c r="K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3"/>
      <c r="AO211" s="4"/>
      <c r="AP211" s="4"/>
      <c r="AQ211" s="4"/>
      <c r="AR211" s="43"/>
      <c r="AS211" s="43"/>
      <c r="AT211" s="43"/>
      <c r="AU211" s="43"/>
      <c r="AV211" s="43"/>
      <c r="AW211" s="43"/>
      <c r="AX211" s="4"/>
      <c r="AY211" s="4"/>
      <c r="AZ211" s="4"/>
      <c r="BA211" s="4"/>
      <c r="BB211" s="4"/>
      <c r="BC211" s="4"/>
      <c r="BD211" s="4"/>
      <c r="BE211" s="4"/>
      <c r="BF211" s="4"/>
      <c r="BG211" s="4"/>
      <c r="BH211" s="4"/>
      <c r="BI211" s="4"/>
      <c r="BJ211" s="4"/>
      <c r="BK211" s="4"/>
      <c r="BL211" s="4"/>
      <c r="BM211" s="4"/>
      <c r="BN211" s="4"/>
      <c r="BO211" s="4"/>
      <c r="BP211" s="4"/>
      <c r="BQ211" s="4"/>
    </row>
    <row r="212" spans="1:69" ht="15.75" customHeight="1">
      <c r="A212" s="4"/>
      <c r="B212" s="43"/>
      <c r="C212" s="43"/>
      <c r="D212" s="43"/>
      <c r="E212" s="43"/>
      <c r="F212" s="43"/>
      <c r="G212" s="43"/>
      <c r="H212" s="43"/>
      <c r="I212" s="43"/>
      <c r="J212" s="4"/>
      <c r="K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3"/>
      <c r="AO212" s="4"/>
      <c r="AP212" s="4"/>
      <c r="AQ212" s="4"/>
      <c r="AR212" s="43"/>
      <c r="AS212" s="43"/>
      <c r="AT212" s="43"/>
      <c r="AU212" s="43"/>
      <c r="AV212" s="43"/>
      <c r="AW212" s="43"/>
      <c r="AX212" s="4"/>
      <c r="AY212" s="4"/>
      <c r="AZ212" s="4"/>
      <c r="BA212" s="4"/>
      <c r="BB212" s="4"/>
      <c r="BC212" s="4"/>
      <c r="BD212" s="4"/>
      <c r="BE212" s="4"/>
      <c r="BF212" s="4"/>
      <c r="BG212" s="4"/>
      <c r="BH212" s="4"/>
      <c r="BI212" s="4"/>
      <c r="BJ212" s="4"/>
      <c r="BK212" s="4"/>
      <c r="BL212" s="4"/>
      <c r="BM212" s="4"/>
      <c r="BN212" s="4"/>
      <c r="BO212" s="4"/>
      <c r="BP212" s="4"/>
      <c r="BQ212" s="4"/>
    </row>
    <row r="213" spans="1:69" ht="15.75" customHeight="1">
      <c r="A213" s="4"/>
      <c r="B213" s="43"/>
      <c r="C213" s="43"/>
      <c r="D213" s="43"/>
      <c r="E213" s="43"/>
      <c r="F213" s="43"/>
      <c r="G213" s="43"/>
      <c r="H213" s="43"/>
      <c r="I213" s="43"/>
      <c r="J213" s="4"/>
      <c r="K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3"/>
      <c r="AO213" s="4"/>
      <c r="AP213" s="4"/>
      <c r="AQ213" s="4"/>
      <c r="AR213" s="43"/>
      <c r="AS213" s="43"/>
      <c r="AT213" s="43"/>
      <c r="AU213" s="43"/>
      <c r="AV213" s="43"/>
      <c r="AW213" s="43"/>
      <c r="AX213" s="4"/>
      <c r="AY213" s="4"/>
      <c r="AZ213" s="4"/>
      <c r="BA213" s="4"/>
      <c r="BB213" s="4"/>
      <c r="BC213" s="4"/>
      <c r="BD213" s="4"/>
      <c r="BE213" s="4"/>
      <c r="BF213" s="4"/>
      <c r="BG213" s="4"/>
      <c r="BH213" s="4"/>
      <c r="BI213" s="4"/>
      <c r="BJ213" s="4"/>
      <c r="BK213" s="4"/>
      <c r="BL213" s="4"/>
      <c r="BM213" s="4"/>
      <c r="BN213" s="4"/>
      <c r="BO213" s="4"/>
      <c r="BP213" s="4"/>
      <c r="BQ213" s="4"/>
    </row>
    <row r="214" spans="1:69" ht="15.75" customHeight="1">
      <c r="A214" s="4"/>
      <c r="B214" s="43"/>
      <c r="C214" s="43"/>
      <c r="D214" s="43"/>
      <c r="E214" s="43"/>
      <c r="F214" s="43"/>
      <c r="G214" s="43"/>
      <c r="H214" s="43"/>
      <c r="I214" s="43"/>
      <c r="J214" s="4"/>
      <c r="K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3"/>
      <c r="AO214" s="4"/>
      <c r="AP214" s="4"/>
      <c r="AQ214" s="4"/>
      <c r="AR214" s="43"/>
      <c r="AS214" s="43"/>
      <c r="AT214" s="43"/>
      <c r="AU214" s="43"/>
      <c r="AV214" s="43"/>
      <c r="AW214" s="43"/>
      <c r="AX214" s="4"/>
      <c r="AY214" s="4"/>
      <c r="AZ214" s="4"/>
      <c r="BA214" s="4"/>
      <c r="BB214" s="4"/>
      <c r="BC214" s="4"/>
      <c r="BD214" s="4"/>
      <c r="BE214" s="4"/>
      <c r="BF214" s="4"/>
      <c r="BG214" s="4"/>
      <c r="BH214" s="4"/>
      <c r="BI214" s="4"/>
      <c r="BJ214" s="4"/>
      <c r="BK214" s="4"/>
      <c r="BL214" s="4"/>
      <c r="BM214" s="4"/>
      <c r="BN214" s="4"/>
      <c r="BO214" s="4"/>
      <c r="BP214" s="4"/>
      <c r="BQ214" s="4"/>
    </row>
    <row r="215" spans="1:69" ht="15.75" customHeight="1">
      <c r="A215" s="4"/>
      <c r="B215" s="43"/>
      <c r="C215" s="43"/>
      <c r="D215" s="43"/>
      <c r="E215" s="43"/>
      <c r="F215" s="43"/>
      <c r="G215" s="43"/>
      <c r="H215" s="43"/>
      <c r="I215" s="43"/>
      <c r="J215" s="4"/>
      <c r="K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3"/>
      <c r="AO215" s="4"/>
      <c r="AP215" s="4"/>
      <c r="AQ215" s="4"/>
      <c r="AR215" s="43"/>
      <c r="AS215" s="43"/>
      <c r="AT215" s="43"/>
      <c r="AU215" s="43"/>
      <c r="AV215" s="43"/>
      <c r="AW215" s="43"/>
      <c r="AX215" s="4"/>
      <c r="AY215" s="4"/>
      <c r="AZ215" s="4"/>
      <c r="BA215" s="4"/>
      <c r="BB215" s="4"/>
      <c r="BC215" s="4"/>
      <c r="BD215" s="4"/>
      <c r="BE215" s="4"/>
      <c r="BF215" s="4"/>
      <c r="BG215" s="4"/>
      <c r="BH215" s="4"/>
      <c r="BI215" s="4"/>
      <c r="BJ215" s="4"/>
      <c r="BK215" s="4"/>
      <c r="BL215" s="4"/>
      <c r="BM215" s="4"/>
      <c r="BN215" s="4"/>
      <c r="BO215" s="4"/>
      <c r="BP215" s="4"/>
      <c r="BQ215" s="4"/>
    </row>
    <row r="216" spans="1:69" ht="15.75" customHeight="1">
      <c r="A216" s="4"/>
      <c r="B216" s="43"/>
      <c r="C216" s="43"/>
      <c r="D216" s="43"/>
      <c r="E216" s="43"/>
      <c r="F216" s="43"/>
      <c r="G216" s="43"/>
      <c r="H216" s="43"/>
      <c r="I216" s="43"/>
      <c r="J216" s="4"/>
      <c r="K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3"/>
      <c r="AO216" s="4"/>
      <c r="AP216" s="4"/>
      <c r="AQ216" s="4"/>
      <c r="AR216" s="43"/>
      <c r="AS216" s="43"/>
      <c r="AT216" s="43"/>
      <c r="AU216" s="43"/>
      <c r="AV216" s="43"/>
      <c r="AW216" s="43"/>
      <c r="AX216" s="4"/>
      <c r="AY216" s="4"/>
      <c r="AZ216" s="4"/>
      <c r="BA216" s="4"/>
      <c r="BB216" s="4"/>
      <c r="BC216" s="4"/>
      <c r="BD216" s="4"/>
      <c r="BE216" s="4"/>
      <c r="BF216" s="4"/>
      <c r="BG216" s="4"/>
      <c r="BH216" s="4"/>
      <c r="BI216" s="4"/>
      <c r="BJ216" s="4"/>
      <c r="BK216" s="4"/>
      <c r="BL216" s="4"/>
      <c r="BM216" s="4"/>
      <c r="BN216" s="4"/>
      <c r="BO216" s="4"/>
      <c r="BP216" s="4"/>
      <c r="BQ216" s="4"/>
    </row>
    <row r="217" spans="1:69" ht="15.75" customHeight="1">
      <c r="A217" s="4"/>
      <c r="B217" s="43"/>
      <c r="C217" s="43"/>
      <c r="D217" s="43"/>
      <c r="E217" s="43"/>
      <c r="F217" s="43"/>
      <c r="G217" s="43"/>
      <c r="H217" s="43"/>
      <c r="I217" s="43"/>
      <c r="J217" s="4"/>
      <c r="K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3"/>
      <c r="AO217" s="4"/>
      <c r="AP217" s="4"/>
      <c r="AQ217" s="4"/>
      <c r="AR217" s="43"/>
      <c r="AS217" s="43"/>
      <c r="AT217" s="43"/>
      <c r="AU217" s="43"/>
      <c r="AV217" s="43"/>
      <c r="AW217" s="43"/>
      <c r="AX217" s="4"/>
      <c r="AY217" s="4"/>
      <c r="AZ217" s="4"/>
      <c r="BA217" s="4"/>
      <c r="BB217" s="4"/>
      <c r="BC217" s="4"/>
      <c r="BD217" s="4"/>
      <c r="BE217" s="4"/>
      <c r="BF217" s="4"/>
      <c r="BG217" s="4"/>
      <c r="BH217" s="4"/>
      <c r="BI217" s="4"/>
      <c r="BJ217" s="4"/>
      <c r="BK217" s="4"/>
      <c r="BL217" s="4"/>
      <c r="BM217" s="4"/>
      <c r="BN217" s="4"/>
      <c r="BO217" s="4"/>
      <c r="BP217" s="4"/>
      <c r="BQ217" s="4"/>
    </row>
    <row r="218" spans="1:69" ht="15.75" customHeight="1">
      <c r="A218" s="4"/>
      <c r="B218" s="43"/>
      <c r="C218" s="43"/>
      <c r="D218" s="43"/>
      <c r="E218" s="43"/>
      <c r="F218" s="43"/>
      <c r="G218" s="43"/>
      <c r="H218" s="43"/>
      <c r="I218" s="43"/>
      <c r="J218" s="4"/>
      <c r="K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3"/>
      <c r="AO218" s="4"/>
      <c r="AP218" s="4"/>
      <c r="AQ218" s="4"/>
      <c r="AR218" s="43"/>
      <c r="AS218" s="43"/>
      <c r="AT218" s="43"/>
      <c r="AU218" s="43"/>
      <c r="AV218" s="43"/>
      <c r="AW218" s="43"/>
      <c r="AX218" s="4"/>
      <c r="AY218" s="4"/>
      <c r="AZ218" s="4"/>
      <c r="BA218" s="4"/>
      <c r="BB218" s="4"/>
      <c r="BC218" s="4"/>
      <c r="BD218" s="4"/>
      <c r="BE218" s="4"/>
      <c r="BF218" s="4"/>
      <c r="BG218" s="4"/>
      <c r="BH218" s="4"/>
      <c r="BI218" s="4"/>
      <c r="BJ218" s="4"/>
      <c r="BK218" s="4"/>
      <c r="BL218" s="4"/>
      <c r="BM218" s="4"/>
      <c r="BN218" s="4"/>
      <c r="BO218" s="4"/>
      <c r="BP218" s="4"/>
      <c r="BQ218" s="4"/>
    </row>
    <row r="219" spans="1:69" ht="15.75" customHeight="1">
      <c r="A219" s="4"/>
      <c r="B219" s="43"/>
      <c r="C219" s="43"/>
      <c r="D219" s="43"/>
      <c r="E219" s="43"/>
      <c r="F219" s="43"/>
      <c r="G219" s="43"/>
      <c r="H219" s="43"/>
      <c r="I219" s="43"/>
      <c r="J219" s="4"/>
      <c r="K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3"/>
      <c r="AO219" s="4"/>
      <c r="AP219" s="4"/>
      <c r="AQ219" s="4"/>
      <c r="AR219" s="43"/>
      <c r="AS219" s="43"/>
      <c r="AT219" s="43"/>
      <c r="AU219" s="43"/>
      <c r="AV219" s="43"/>
      <c r="AW219" s="43"/>
      <c r="AX219" s="4"/>
      <c r="AY219" s="4"/>
      <c r="AZ219" s="4"/>
      <c r="BA219" s="4"/>
      <c r="BB219" s="4"/>
      <c r="BC219" s="4"/>
      <c r="BD219" s="4"/>
      <c r="BE219" s="4"/>
      <c r="BF219" s="4"/>
      <c r="BG219" s="4"/>
      <c r="BH219" s="4"/>
      <c r="BI219" s="4"/>
      <c r="BJ219" s="4"/>
      <c r="BK219" s="4"/>
      <c r="BL219" s="4"/>
      <c r="BM219" s="4"/>
      <c r="BN219" s="4"/>
      <c r="BO219" s="4"/>
      <c r="BP219" s="4"/>
      <c r="BQ219" s="4"/>
    </row>
    <row r="220" spans="1:69" ht="15.75" customHeight="1">
      <c r="A220" s="4"/>
      <c r="B220" s="43"/>
      <c r="C220" s="43"/>
      <c r="D220" s="43"/>
      <c r="E220" s="43"/>
      <c r="F220" s="43"/>
      <c r="G220" s="43"/>
      <c r="H220" s="43"/>
      <c r="I220" s="43"/>
      <c r="J220" s="4"/>
      <c r="K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3"/>
      <c r="AO220" s="4"/>
      <c r="AP220" s="4"/>
      <c r="AQ220" s="4"/>
      <c r="AR220" s="43"/>
      <c r="AS220" s="43"/>
      <c r="AT220" s="43"/>
      <c r="AU220" s="43"/>
      <c r="AV220" s="43"/>
      <c r="AW220" s="43"/>
      <c r="AX220" s="4"/>
      <c r="AY220" s="4"/>
      <c r="AZ220" s="4"/>
      <c r="BA220" s="4"/>
      <c r="BB220" s="4"/>
      <c r="BC220" s="4"/>
      <c r="BD220" s="4"/>
      <c r="BE220" s="4"/>
      <c r="BF220" s="4"/>
      <c r="BG220" s="4"/>
      <c r="BH220" s="4"/>
      <c r="BI220" s="4"/>
      <c r="BJ220" s="4"/>
      <c r="BK220" s="4"/>
      <c r="BL220" s="4"/>
      <c r="BM220" s="4"/>
      <c r="BN220" s="4"/>
      <c r="BO220" s="4"/>
      <c r="BP220" s="4"/>
      <c r="BQ220" s="4"/>
    </row>
    <row r="221" spans="1:69" ht="15.75" customHeight="1">
      <c r="A221" s="4"/>
      <c r="B221" s="43"/>
      <c r="C221" s="43"/>
      <c r="D221" s="43"/>
      <c r="E221" s="43"/>
      <c r="F221" s="43"/>
      <c r="G221" s="43"/>
      <c r="H221" s="43"/>
      <c r="I221" s="43"/>
      <c r="J221" s="4"/>
      <c r="K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3"/>
      <c r="AO221" s="4"/>
      <c r="AP221" s="4"/>
      <c r="AQ221" s="4"/>
      <c r="AR221" s="43"/>
      <c r="AS221" s="43"/>
      <c r="AT221" s="43"/>
      <c r="AU221" s="43"/>
      <c r="AV221" s="43"/>
      <c r="AW221" s="43"/>
      <c r="AX221" s="4"/>
      <c r="AY221" s="4"/>
      <c r="AZ221" s="4"/>
      <c r="BA221" s="4"/>
      <c r="BB221" s="4"/>
      <c r="BC221" s="4"/>
      <c r="BD221" s="4"/>
      <c r="BE221" s="4"/>
      <c r="BF221" s="4"/>
      <c r="BG221" s="4"/>
      <c r="BH221" s="4"/>
      <c r="BI221" s="4"/>
      <c r="BJ221" s="4"/>
      <c r="BK221" s="4"/>
      <c r="BL221" s="4"/>
      <c r="BM221" s="4"/>
      <c r="BN221" s="4"/>
      <c r="BO221" s="4"/>
      <c r="BP221" s="4"/>
      <c r="BQ221" s="4"/>
    </row>
    <row r="222" spans="1:69" ht="15.75" customHeight="1">
      <c r="A222" s="4"/>
      <c r="B222" s="43"/>
      <c r="C222" s="43"/>
      <c r="D222" s="43"/>
      <c r="E222" s="43"/>
      <c r="F222" s="43"/>
      <c r="G222" s="43"/>
      <c r="H222" s="43"/>
      <c r="I222" s="43"/>
      <c r="J222" s="4"/>
      <c r="K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3"/>
      <c r="AO222" s="4"/>
      <c r="AP222" s="4"/>
      <c r="AQ222" s="4"/>
      <c r="AR222" s="43"/>
      <c r="AS222" s="43"/>
      <c r="AT222" s="43"/>
      <c r="AU222" s="43"/>
      <c r="AV222" s="43"/>
      <c r="AW222" s="43"/>
      <c r="AX222" s="4"/>
      <c r="AY222" s="4"/>
      <c r="AZ222" s="4"/>
      <c r="BA222" s="4"/>
      <c r="BB222" s="4"/>
      <c r="BC222" s="4"/>
      <c r="BD222" s="4"/>
      <c r="BE222" s="4"/>
      <c r="BF222" s="4"/>
      <c r="BG222" s="4"/>
      <c r="BH222" s="4"/>
      <c r="BI222" s="4"/>
      <c r="BJ222" s="4"/>
      <c r="BK222" s="4"/>
      <c r="BL222" s="4"/>
      <c r="BM222" s="4"/>
      <c r="BN222" s="4"/>
      <c r="BO222" s="4"/>
      <c r="BP222" s="4"/>
      <c r="BQ222" s="4"/>
    </row>
    <row r="223" spans="1:69" ht="15.75" customHeight="1">
      <c r="A223" s="4"/>
      <c r="B223" s="43"/>
      <c r="C223" s="43"/>
      <c r="D223" s="43"/>
      <c r="E223" s="43"/>
      <c r="F223" s="43"/>
      <c r="G223" s="43"/>
      <c r="H223" s="43"/>
      <c r="I223" s="43"/>
      <c r="J223" s="4"/>
      <c r="K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3"/>
      <c r="AO223" s="4"/>
      <c r="AP223" s="4"/>
      <c r="AQ223" s="4"/>
      <c r="AR223" s="43"/>
      <c r="AS223" s="43"/>
      <c r="AT223" s="43"/>
      <c r="AU223" s="43"/>
      <c r="AV223" s="43"/>
      <c r="AW223" s="43"/>
      <c r="AX223" s="4"/>
      <c r="AY223" s="4"/>
      <c r="AZ223" s="4"/>
      <c r="BA223" s="4"/>
      <c r="BB223" s="4"/>
      <c r="BC223" s="4"/>
      <c r="BD223" s="4"/>
      <c r="BE223" s="4"/>
      <c r="BF223" s="4"/>
      <c r="BG223" s="4"/>
      <c r="BH223" s="4"/>
      <c r="BI223" s="4"/>
      <c r="BJ223" s="4"/>
      <c r="BK223" s="4"/>
      <c r="BL223" s="4"/>
      <c r="BM223" s="4"/>
      <c r="BN223" s="4"/>
      <c r="BO223" s="4"/>
      <c r="BP223" s="4"/>
      <c r="BQ223" s="4"/>
    </row>
    <row r="224" spans="1:69" ht="15.75" customHeight="1">
      <c r="A224" s="4"/>
      <c r="B224" s="43"/>
      <c r="C224" s="43"/>
      <c r="D224" s="43"/>
      <c r="E224" s="43"/>
      <c r="F224" s="43"/>
      <c r="G224" s="43"/>
      <c r="H224" s="43"/>
      <c r="I224" s="43"/>
      <c r="J224" s="4"/>
      <c r="K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3"/>
      <c r="AO224" s="4"/>
      <c r="AP224" s="4"/>
      <c r="AQ224" s="4"/>
      <c r="AR224" s="43"/>
      <c r="AS224" s="43"/>
      <c r="AT224" s="43"/>
      <c r="AU224" s="43"/>
      <c r="AV224" s="43"/>
      <c r="AW224" s="43"/>
      <c r="AX224" s="4"/>
      <c r="AY224" s="4"/>
      <c r="AZ224" s="4"/>
      <c r="BA224" s="4"/>
      <c r="BB224" s="4"/>
      <c r="BC224" s="4"/>
      <c r="BD224" s="4"/>
      <c r="BE224" s="4"/>
      <c r="BF224" s="4"/>
      <c r="BG224" s="4"/>
      <c r="BH224" s="4"/>
      <c r="BI224" s="4"/>
      <c r="BJ224" s="4"/>
      <c r="BK224" s="4"/>
      <c r="BL224" s="4"/>
      <c r="BM224" s="4"/>
      <c r="BN224" s="4"/>
      <c r="BO224" s="4"/>
      <c r="BP224" s="4"/>
      <c r="BQ224" s="4"/>
    </row>
    <row r="225" spans="1:69" ht="15.75" customHeight="1">
      <c r="A225" s="4"/>
      <c r="B225" s="43"/>
      <c r="C225" s="43"/>
      <c r="D225" s="43"/>
      <c r="E225" s="43"/>
      <c r="F225" s="43"/>
      <c r="G225" s="43"/>
      <c r="H225" s="43"/>
      <c r="I225" s="43"/>
      <c r="J225" s="4"/>
      <c r="K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3"/>
      <c r="AO225" s="4"/>
      <c r="AP225" s="4"/>
      <c r="AQ225" s="4"/>
      <c r="AR225" s="43"/>
      <c r="AS225" s="43"/>
      <c r="AT225" s="43"/>
      <c r="AU225" s="43"/>
      <c r="AV225" s="43"/>
      <c r="AW225" s="43"/>
      <c r="AX225" s="4"/>
      <c r="AY225" s="4"/>
      <c r="AZ225" s="4"/>
      <c r="BA225" s="4"/>
      <c r="BB225" s="4"/>
      <c r="BC225" s="4"/>
      <c r="BD225" s="4"/>
      <c r="BE225" s="4"/>
      <c r="BF225" s="4"/>
      <c r="BG225" s="4"/>
      <c r="BH225" s="4"/>
      <c r="BI225" s="4"/>
      <c r="BJ225" s="4"/>
      <c r="BK225" s="4"/>
      <c r="BL225" s="4"/>
      <c r="BM225" s="4"/>
      <c r="BN225" s="4"/>
      <c r="BO225" s="4"/>
      <c r="BP225" s="4"/>
      <c r="BQ225" s="4"/>
    </row>
    <row r="226" spans="1:69" ht="15.75" customHeight="1">
      <c r="A226" s="4"/>
      <c r="B226" s="43"/>
      <c r="C226" s="43"/>
      <c r="D226" s="43"/>
      <c r="E226" s="43"/>
      <c r="F226" s="43"/>
      <c r="G226" s="43"/>
      <c r="H226" s="43"/>
      <c r="I226" s="43"/>
      <c r="J226" s="4"/>
      <c r="K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3"/>
      <c r="AO226" s="4"/>
      <c r="AP226" s="4"/>
      <c r="AQ226" s="4"/>
      <c r="AR226" s="43"/>
      <c r="AS226" s="43"/>
      <c r="AT226" s="43"/>
      <c r="AU226" s="43"/>
      <c r="AV226" s="43"/>
      <c r="AW226" s="43"/>
      <c r="AX226" s="4"/>
      <c r="AY226" s="4"/>
      <c r="AZ226" s="4"/>
      <c r="BA226" s="4"/>
      <c r="BB226" s="4"/>
      <c r="BC226" s="4"/>
      <c r="BD226" s="4"/>
      <c r="BE226" s="4"/>
      <c r="BF226" s="4"/>
      <c r="BG226" s="4"/>
      <c r="BH226" s="4"/>
      <c r="BI226" s="4"/>
      <c r="BJ226" s="4"/>
      <c r="BK226" s="4"/>
      <c r="BL226" s="4"/>
      <c r="BM226" s="4"/>
      <c r="BN226" s="4"/>
      <c r="BO226" s="4"/>
      <c r="BP226" s="4"/>
      <c r="BQ226" s="4"/>
    </row>
    <row r="227" spans="1:69" ht="15.75" customHeight="1">
      <c r="A227" s="4"/>
      <c r="B227" s="43"/>
      <c r="C227" s="43"/>
      <c r="D227" s="43"/>
      <c r="E227" s="43"/>
      <c r="F227" s="43"/>
      <c r="G227" s="43"/>
      <c r="H227" s="43"/>
      <c r="I227" s="43"/>
      <c r="J227" s="4"/>
      <c r="K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3"/>
      <c r="AO227" s="4"/>
      <c r="AP227" s="4"/>
      <c r="AQ227" s="4"/>
      <c r="AR227" s="43"/>
      <c r="AS227" s="43"/>
      <c r="AT227" s="43"/>
      <c r="AU227" s="43"/>
      <c r="AV227" s="43"/>
      <c r="AW227" s="43"/>
      <c r="AX227" s="4"/>
      <c r="AY227" s="4"/>
      <c r="AZ227" s="4"/>
      <c r="BA227" s="4"/>
      <c r="BB227" s="4"/>
      <c r="BC227" s="4"/>
      <c r="BD227" s="4"/>
      <c r="BE227" s="4"/>
      <c r="BF227" s="4"/>
      <c r="BG227" s="4"/>
      <c r="BH227" s="4"/>
      <c r="BI227" s="4"/>
      <c r="BJ227" s="4"/>
      <c r="BK227" s="4"/>
      <c r="BL227" s="4"/>
      <c r="BM227" s="4"/>
      <c r="BN227" s="4"/>
      <c r="BO227" s="4"/>
      <c r="BP227" s="4"/>
      <c r="BQ227" s="4"/>
    </row>
    <row r="228" spans="1:69" ht="15.75" customHeight="1">
      <c r="A228" s="4"/>
      <c r="B228" s="43"/>
      <c r="C228" s="43"/>
      <c r="D228" s="43"/>
      <c r="E228" s="43"/>
      <c r="F228" s="43"/>
      <c r="G228" s="43"/>
      <c r="H228" s="43"/>
      <c r="I228" s="43"/>
      <c r="J228" s="4"/>
      <c r="K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3"/>
      <c r="AO228" s="4"/>
      <c r="AP228" s="4"/>
      <c r="AQ228" s="4"/>
      <c r="AR228" s="43"/>
      <c r="AS228" s="43"/>
      <c r="AT228" s="43"/>
      <c r="AU228" s="43"/>
      <c r="AV228" s="43"/>
      <c r="AW228" s="43"/>
      <c r="AX228" s="4"/>
      <c r="AY228" s="4"/>
      <c r="AZ228" s="4"/>
      <c r="BA228" s="4"/>
      <c r="BB228" s="4"/>
      <c r="BC228" s="4"/>
      <c r="BD228" s="4"/>
      <c r="BE228" s="4"/>
      <c r="BF228" s="4"/>
      <c r="BG228" s="4"/>
      <c r="BH228" s="4"/>
      <c r="BI228" s="4"/>
      <c r="BJ228" s="4"/>
      <c r="BK228" s="4"/>
      <c r="BL228" s="4"/>
      <c r="BM228" s="4"/>
      <c r="BN228" s="4"/>
      <c r="BO228" s="4"/>
      <c r="BP228" s="4"/>
      <c r="BQ228" s="4"/>
    </row>
    <row r="229" spans="1:69" ht="15.75" customHeight="1">
      <c r="A229" s="4"/>
      <c r="B229" s="43"/>
      <c r="C229" s="43"/>
      <c r="D229" s="43"/>
      <c r="E229" s="43"/>
      <c r="F229" s="43"/>
      <c r="G229" s="43"/>
      <c r="H229" s="43"/>
      <c r="I229" s="43"/>
      <c r="J229" s="4"/>
      <c r="K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3"/>
      <c r="AO229" s="4"/>
      <c r="AP229" s="4"/>
      <c r="AQ229" s="4"/>
      <c r="AR229" s="43"/>
      <c r="AS229" s="43"/>
      <c r="AT229" s="43"/>
      <c r="AU229" s="43"/>
      <c r="AV229" s="43"/>
      <c r="AW229" s="43"/>
      <c r="AX229" s="4"/>
      <c r="AY229" s="4"/>
      <c r="AZ229" s="4"/>
      <c r="BA229" s="4"/>
      <c r="BB229" s="4"/>
      <c r="BC229" s="4"/>
      <c r="BD229" s="4"/>
      <c r="BE229" s="4"/>
      <c r="BF229" s="4"/>
      <c r="BG229" s="4"/>
      <c r="BH229" s="4"/>
      <c r="BI229" s="4"/>
      <c r="BJ229" s="4"/>
      <c r="BK229" s="4"/>
      <c r="BL229" s="4"/>
      <c r="BM229" s="4"/>
      <c r="BN229" s="4"/>
      <c r="BO229" s="4"/>
      <c r="BP229" s="4"/>
      <c r="BQ229" s="4"/>
    </row>
    <row r="230" spans="1:69" ht="15.75" customHeight="1">
      <c r="A230" s="4"/>
      <c r="B230" s="43"/>
      <c r="C230" s="43"/>
      <c r="D230" s="43"/>
      <c r="E230" s="43"/>
      <c r="F230" s="43"/>
      <c r="G230" s="43"/>
      <c r="H230" s="43"/>
      <c r="I230" s="43"/>
      <c r="J230" s="4"/>
      <c r="K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3"/>
      <c r="AO230" s="4"/>
      <c r="AP230" s="4"/>
      <c r="AQ230" s="4"/>
      <c r="AR230" s="43"/>
      <c r="AS230" s="43"/>
      <c r="AT230" s="43"/>
      <c r="AU230" s="43"/>
      <c r="AV230" s="43"/>
      <c r="AW230" s="43"/>
      <c r="AX230" s="4"/>
      <c r="AY230" s="4"/>
      <c r="AZ230" s="4"/>
      <c r="BA230" s="4"/>
      <c r="BB230" s="4"/>
      <c r="BC230" s="4"/>
      <c r="BD230" s="4"/>
      <c r="BE230" s="4"/>
      <c r="BF230" s="4"/>
      <c r="BG230" s="4"/>
      <c r="BH230" s="4"/>
      <c r="BI230" s="4"/>
      <c r="BJ230" s="4"/>
      <c r="BK230" s="4"/>
      <c r="BL230" s="4"/>
      <c r="BM230" s="4"/>
      <c r="BN230" s="4"/>
      <c r="BO230" s="4"/>
      <c r="BP230" s="4"/>
      <c r="BQ230" s="4"/>
    </row>
    <row r="231" spans="1:69" ht="15.75" customHeight="1">
      <c r="A231" s="4"/>
      <c r="B231" s="43"/>
      <c r="C231" s="43"/>
      <c r="D231" s="43"/>
      <c r="E231" s="43"/>
      <c r="F231" s="43"/>
      <c r="G231" s="43"/>
      <c r="H231" s="43"/>
      <c r="I231" s="43"/>
      <c r="J231" s="4"/>
      <c r="K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3"/>
      <c r="AO231" s="4"/>
      <c r="AP231" s="4"/>
      <c r="AQ231" s="4"/>
      <c r="AR231" s="43"/>
      <c r="AS231" s="43"/>
      <c r="AT231" s="43"/>
      <c r="AU231" s="43"/>
      <c r="AV231" s="43"/>
      <c r="AW231" s="43"/>
      <c r="AX231" s="4"/>
      <c r="AY231" s="4"/>
      <c r="AZ231" s="4"/>
      <c r="BA231" s="4"/>
      <c r="BB231" s="4"/>
      <c r="BC231" s="4"/>
      <c r="BD231" s="4"/>
      <c r="BE231" s="4"/>
      <c r="BF231" s="4"/>
      <c r="BG231" s="4"/>
      <c r="BH231" s="4"/>
      <c r="BI231" s="4"/>
      <c r="BJ231" s="4"/>
      <c r="BK231" s="4"/>
      <c r="BL231" s="4"/>
      <c r="BM231" s="4"/>
      <c r="BN231" s="4"/>
      <c r="BO231" s="4"/>
      <c r="BP231" s="4"/>
      <c r="BQ231" s="4"/>
    </row>
    <row r="232" spans="1:69" ht="15.75" customHeight="1">
      <c r="A232" s="4"/>
      <c r="B232" s="43"/>
      <c r="C232" s="43"/>
      <c r="D232" s="43"/>
      <c r="E232" s="43"/>
      <c r="F232" s="43"/>
      <c r="G232" s="43"/>
      <c r="H232" s="43"/>
      <c r="I232" s="43"/>
      <c r="J232" s="4"/>
      <c r="K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3"/>
      <c r="AO232" s="4"/>
      <c r="AP232" s="4"/>
      <c r="AQ232" s="4"/>
      <c r="AR232" s="43"/>
      <c r="AS232" s="43"/>
      <c r="AT232" s="43"/>
      <c r="AU232" s="43"/>
      <c r="AV232" s="43"/>
      <c r="AW232" s="43"/>
      <c r="AX232" s="4"/>
      <c r="AY232" s="4"/>
      <c r="AZ232" s="4"/>
      <c r="BA232" s="4"/>
      <c r="BB232" s="4"/>
      <c r="BC232" s="4"/>
      <c r="BD232" s="4"/>
      <c r="BE232" s="4"/>
      <c r="BF232" s="4"/>
      <c r="BG232" s="4"/>
      <c r="BH232" s="4"/>
      <c r="BI232" s="4"/>
      <c r="BJ232" s="4"/>
      <c r="BK232" s="4"/>
      <c r="BL232" s="4"/>
      <c r="BM232" s="4"/>
      <c r="BN232" s="4"/>
      <c r="BO232" s="4"/>
      <c r="BP232" s="4"/>
      <c r="BQ232" s="4"/>
    </row>
    <row r="233" spans="1:69" ht="15.75" customHeight="1">
      <c r="A233" s="4"/>
      <c r="B233" s="43"/>
      <c r="C233" s="43"/>
      <c r="D233" s="43"/>
      <c r="E233" s="43"/>
      <c r="F233" s="43"/>
      <c r="G233" s="43"/>
      <c r="H233" s="43"/>
      <c r="I233" s="43"/>
      <c r="J233" s="4"/>
      <c r="K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3"/>
      <c r="AO233" s="4"/>
      <c r="AP233" s="4"/>
      <c r="AQ233" s="4"/>
      <c r="AR233" s="43"/>
      <c r="AS233" s="43"/>
      <c r="AT233" s="43"/>
      <c r="AU233" s="43"/>
      <c r="AV233" s="43"/>
      <c r="AW233" s="43"/>
      <c r="AX233" s="4"/>
      <c r="AY233" s="4"/>
      <c r="AZ233" s="4"/>
      <c r="BA233" s="4"/>
      <c r="BB233" s="4"/>
      <c r="BC233" s="4"/>
      <c r="BD233" s="4"/>
      <c r="BE233" s="4"/>
      <c r="BF233" s="4"/>
      <c r="BG233" s="4"/>
      <c r="BH233" s="4"/>
      <c r="BI233" s="4"/>
      <c r="BJ233" s="4"/>
      <c r="BK233" s="4"/>
      <c r="BL233" s="4"/>
      <c r="BM233" s="4"/>
      <c r="BN233" s="4"/>
      <c r="BO233" s="4"/>
      <c r="BP233" s="4"/>
      <c r="BQ233" s="4"/>
    </row>
    <row r="234" spans="1:69" ht="15.75" customHeight="1">
      <c r="A234" s="4"/>
      <c r="B234" s="43"/>
      <c r="C234" s="43"/>
      <c r="D234" s="43"/>
      <c r="E234" s="43"/>
      <c r="F234" s="43"/>
      <c r="G234" s="43"/>
      <c r="H234" s="43"/>
      <c r="I234" s="43"/>
      <c r="J234" s="4"/>
      <c r="K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3"/>
      <c r="AO234" s="4"/>
      <c r="AP234" s="4"/>
      <c r="AQ234" s="4"/>
      <c r="AR234" s="43"/>
      <c r="AS234" s="43"/>
      <c r="AT234" s="43"/>
      <c r="AU234" s="43"/>
      <c r="AV234" s="43"/>
      <c r="AW234" s="43"/>
      <c r="AX234" s="4"/>
      <c r="AY234" s="4"/>
      <c r="AZ234" s="4"/>
      <c r="BA234" s="4"/>
      <c r="BB234" s="4"/>
      <c r="BC234" s="4"/>
      <c r="BD234" s="4"/>
      <c r="BE234" s="4"/>
      <c r="BF234" s="4"/>
      <c r="BG234" s="4"/>
      <c r="BH234" s="4"/>
      <c r="BI234" s="4"/>
      <c r="BJ234" s="4"/>
      <c r="BK234" s="4"/>
      <c r="BL234" s="4"/>
      <c r="BM234" s="4"/>
      <c r="BN234" s="4"/>
      <c r="BO234" s="4"/>
      <c r="BP234" s="4"/>
      <c r="BQ234" s="4"/>
    </row>
    <row r="235" spans="1:69" ht="15.75" customHeight="1">
      <c r="A235" s="4"/>
      <c r="B235" s="43"/>
      <c r="C235" s="43"/>
      <c r="D235" s="43"/>
      <c r="E235" s="43"/>
      <c r="F235" s="43"/>
      <c r="G235" s="43"/>
      <c r="H235" s="43"/>
      <c r="I235" s="43"/>
      <c r="J235" s="4"/>
      <c r="K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3"/>
      <c r="AO235" s="4"/>
      <c r="AP235" s="4"/>
      <c r="AQ235" s="4"/>
      <c r="AR235" s="43"/>
      <c r="AS235" s="43"/>
      <c r="AT235" s="43"/>
      <c r="AU235" s="43"/>
      <c r="AV235" s="43"/>
      <c r="AW235" s="43"/>
      <c r="AX235" s="4"/>
      <c r="AY235" s="4"/>
      <c r="AZ235" s="4"/>
      <c r="BA235" s="4"/>
      <c r="BB235" s="4"/>
      <c r="BC235" s="4"/>
      <c r="BD235" s="4"/>
      <c r="BE235" s="4"/>
      <c r="BF235" s="4"/>
      <c r="BG235" s="4"/>
      <c r="BH235" s="4"/>
      <c r="BI235" s="4"/>
      <c r="BJ235" s="4"/>
      <c r="BK235" s="4"/>
      <c r="BL235" s="4"/>
      <c r="BM235" s="4"/>
      <c r="BN235" s="4"/>
      <c r="BO235" s="4"/>
      <c r="BP235" s="4"/>
      <c r="BQ235" s="4"/>
    </row>
    <row r="236" spans="1:69" ht="15.75" customHeight="1"/>
    <row r="237" spans="1:69" ht="15.75" customHeight="1"/>
    <row r="238" spans="1:69" ht="15.75" customHeight="1"/>
    <row r="239" spans="1:69" ht="15.75" customHeight="1"/>
    <row r="240" spans="1:6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6">
    <mergeCell ref="AG1:AM1"/>
    <mergeCell ref="K1:L1"/>
    <mergeCell ref="M1:Q1"/>
    <mergeCell ref="R1:V1"/>
    <mergeCell ref="W1:AA1"/>
    <mergeCell ref="AB1:AF1"/>
  </mergeCells>
  <pageMargins left="0.7" right="0.7" top="0.75" bottom="0.75" header="0" footer="0"/>
  <pageSetup orientation="portrait" r:id="rId1"/>
  <colBreaks count="2" manualBreakCount="2">
    <brk id="24" man="1"/>
    <brk id="1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0"/>
  <sheetViews>
    <sheetView workbookViewId="0">
      <pane ySplit="2" topLeftCell="A3" activePane="bottomLeft" state="frozen"/>
      <selection pane="bottomLeft" activeCell="B4" sqref="B4"/>
    </sheetView>
  </sheetViews>
  <sheetFormatPr baseColWidth="10" defaultColWidth="14.42578125" defaultRowHeight="15" customHeight="1"/>
  <cols>
    <col min="1" max="1" width="26.28515625" customWidth="1"/>
    <col min="2" max="2" width="26.42578125" customWidth="1"/>
    <col min="3" max="3" width="30.42578125" customWidth="1"/>
    <col min="4" max="4" width="25.42578125" hidden="1" customWidth="1"/>
    <col min="5" max="5" width="12.5703125" customWidth="1"/>
    <col min="6" max="6" width="17.85546875" hidden="1" customWidth="1"/>
    <col min="7" max="7" width="16" hidden="1" customWidth="1"/>
    <col min="8" max="8" width="22" hidden="1" customWidth="1"/>
    <col min="9" max="9" width="46.85546875" hidden="1" customWidth="1"/>
    <col min="10" max="10" width="44.7109375" customWidth="1"/>
    <col min="11" max="11" width="44.85546875" customWidth="1"/>
    <col min="12" max="12" width="20.28515625" hidden="1" customWidth="1"/>
    <col min="13" max="13" width="10.85546875" hidden="1" customWidth="1"/>
    <col min="14" max="14" width="11.140625" hidden="1" customWidth="1"/>
    <col min="15" max="15" width="90.5703125" customWidth="1"/>
    <col min="16" max="17" width="20.7109375" customWidth="1"/>
    <col min="18" max="18" width="116.5703125" customWidth="1"/>
    <col min="19" max="20" width="19.42578125" customWidth="1"/>
    <col min="21" max="21" width="11.42578125" customWidth="1"/>
    <col min="22" max="22" width="11" customWidth="1"/>
    <col min="23" max="23" width="13.85546875" customWidth="1"/>
    <col min="24" max="24" width="22" customWidth="1"/>
    <col min="25" max="25" width="10.7109375" customWidth="1"/>
  </cols>
  <sheetData>
    <row r="1" spans="1:44" ht="42" customHeight="1">
      <c r="A1" s="109" t="s">
        <v>0</v>
      </c>
      <c r="B1" s="111" t="s">
        <v>1</v>
      </c>
      <c r="C1" s="111" t="s">
        <v>2</v>
      </c>
      <c r="D1" s="111" t="s">
        <v>3</v>
      </c>
      <c r="E1" s="111" t="s">
        <v>4</v>
      </c>
      <c r="F1" s="111" t="s">
        <v>5</v>
      </c>
      <c r="G1" s="111" t="s">
        <v>6</v>
      </c>
      <c r="H1" s="111" t="s">
        <v>7</v>
      </c>
      <c r="I1" s="111" t="s">
        <v>8</v>
      </c>
      <c r="J1" s="44" t="s">
        <v>9</v>
      </c>
      <c r="K1" s="112" t="s">
        <v>10</v>
      </c>
      <c r="L1" s="105"/>
      <c r="M1" s="113" t="s">
        <v>448</v>
      </c>
      <c r="N1" s="104"/>
      <c r="O1" s="104"/>
      <c r="P1" s="105"/>
      <c r="Q1" s="45" t="s">
        <v>449</v>
      </c>
      <c r="R1" s="113"/>
      <c r="S1" s="104"/>
      <c r="T1" s="105"/>
      <c r="U1" s="107" t="s">
        <v>450</v>
      </c>
      <c r="V1" s="105"/>
      <c r="W1" s="108" t="s">
        <v>451</v>
      </c>
      <c r="X1" s="105"/>
      <c r="Y1" s="46"/>
      <c r="Z1" s="47"/>
      <c r="AA1" s="47"/>
      <c r="AB1" s="47"/>
      <c r="AC1" s="47"/>
      <c r="AD1" s="47"/>
      <c r="AE1" s="47"/>
      <c r="AF1" s="47"/>
      <c r="AG1" s="47"/>
      <c r="AH1" s="47"/>
      <c r="AI1" s="47"/>
      <c r="AJ1" s="47"/>
      <c r="AK1" s="47"/>
      <c r="AL1" s="47"/>
      <c r="AM1" s="47"/>
      <c r="AN1" s="47"/>
      <c r="AO1" s="47"/>
      <c r="AP1" s="47"/>
      <c r="AQ1" s="47"/>
      <c r="AR1" s="47"/>
    </row>
    <row r="2" spans="1:44" ht="163.5" customHeight="1">
      <c r="A2" s="110"/>
      <c r="B2" s="110"/>
      <c r="C2" s="110"/>
      <c r="D2" s="110"/>
      <c r="E2" s="110"/>
      <c r="F2" s="110"/>
      <c r="G2" s="110"/>
      <c r="H2" s="110"/>
      <c r="I2" s="110"/>
      <c r="J2" s="48" t="s">
        <v>26</v>
      </c>
      <c r="K2" s="48" t="s">
        <v>27</v>
      </c>
      <c r="L2" s="48" t="s">
        <v>452</v>
      </c>
      <c r="M2" s="6" t="s">
        <v>29</v>
      </c>
      <c r="N2" s="6" t="s">
        <v>30</v>
      </c>
      <c r="O2" s="7" t="s">
        <v>31</v>
      </c>
      <c r="P2" s="49" t="s">
        <v>33</v>
      </c>
      <c r="Q2" s="49"/>
      <c r="R2" s="8" t="s">
        <v>31</v>
      </c>
      <c r="S2" s="50" t="s">
        <v>32</v>
      </c>
      <c r="T2" s="49" t="s">
        <v>34</v>
      </c>
      <c r="U2" s="8" t="s">
        <v>29</v>
      </c>
      <c r="V2" s="8" t="s">
        <v>30</v>
      </c>
      <c r="W2" s="51" t="s">
        <v>29</v>
      </c>
      <c r="X2" s="51" t="s">
        <v>37</v>
      </c>
      <c r="Y2" s="52"/>
      <c r="Z2" s="47"/>
      <c r="AA2" s="47"/>
      <c r="AB2" s="47"/>
      <c r="AC2" s="47"/>
      <c r="AD2" s="47"/>
      <c r="AE2" s="47"/>
      <c r="AF2" s="47"/>
      <c r="AG2" s="47"/>
      <c r="AH2" s="47"/>
      <c r="AI2" s="47"/>
      <c r="AJ2" s="47"/>
      <c r="AK2" s="47"/>
      <c r="AL2" s="47"/>
      <c r="AM2" s="47"/>
      <c r="AN2" s="47"/>
      <c r="AO2" s="47"/>
      <c r="AP2" s="47"/>
      <c r="AQ2" s="47"/>
      <c r="AR2" s="47"/>
    </row>
    <row r="3" spans="1:44" ht="227.25" customHeight="1">
      <c r="A3" s="53">
        <v>1</v>
      </c>
      <c r="B3" s="12" t="s">
        <v>43</v>
      </c>
      <c r="C3" s="53" t="s">
        <v>453</v>
      </c>
      <c r="D3" s="12" t="s">
        <v>45</v>
      </c>
      <c r="E3" s="12" t="s">
        <v>46</v>
      </c>
      <c r="F3" s="12" t="s">
        <v>47</v>
      </c>
      <c r="G3" s="53" t="s">
        <v>48</v>
      </c>
      <c r="H3" s="12" t="s">
        <v>49</v>
      </c>
      <c r="I3" s="12" t="s">
        <v>50</v>
      </c>
      <c r="J3" s="53" t="s">
        <v>51</v>
      </c>
      <c r="K3" s="12" t="s">
        <v>454</v>
      </c>
      <c r="L3" s="12">
        <v>4</v>
      </c>
      <c r="M3" s="54">
        <v>1</v>
      </c>
      <c r="N3" s="55">
        <v>1</v>
      </c>
      <c r="O3" s="56" t="s">
        <v>455</v>
      </c>
      <c r="P3" s="55" t="s">
        <v>456</v>
      </c>
      <c r="Q3" s="55"/>
      <c r="R3" s="57" t="s">
        <v>457</v>
      </c>
      <c r="S3" s="55">
        <v>30</v>
      </c>
      <c r="T3" s="58" t="s">
        <v>458</v>
      </c>
      <c r="U3" s="8">
        <v>1</v>
      </c>
      <c r="V3" s="8"/>
      <c r="W3" s="59">
        <f t="shared" ref="W3:W4" si="0">L3</f>
        <v>4</v>
      </c>
      <c r="X3" s="59">
        <f t="shared" ref="X3:X29" si="1">(N3)</f>
        <v>1</v>
      </c>
      <c r="Y3" s="60"/>
      <c r="Z3" s="47"/>
      <c r="AA3" s="47"/>
      <c r="AB3" s="47"/>
      <c r="AC3" s="47"/>
      <c r="AD3" s="47"/>
      <c r="AE3" s="47"/>
      <c r="AF3" s="47"/>
      <c r="AG3" s="47"/>
      <c r="AH3" s="47"/>
      <c r="AI3" s="47"/>
      <c r="AJ3" s="47"/>
      <c r="AK3" s="47"/>
      <c r="AL3" s="47"/>
      <c r="AM3" s="47"/>
      <c r="AN3" s="47"/>
      <c r="AO3" s="47"/>
      <c r="AP3" s="47"/>
      <c r="AQ3" s="47"/>
      <c r="AR3" s="47"/>
    </row>
    <row r="4" spans="1:44" ht="401.25" customHeight="1">
      <c r="A4" s="53">
        <v>2</v>
      </c>
      <c r="B4" s="61" t="s">
        <v>459</v>
      </c>
      <c r="C4" s="53" t="s">
        <v>460</v>
      </c>
      <c r="D4" s="12" t="s">
        <v>45</v>
      </c>
      <c r="E4" s="12" t="s">
        <v>461</v>
      </c>
      <c r="F4" s="12" t="s">
        <v>462</v>
      </c>
      <c r="G4" s="53" t="s">
        <v>48</v>
      </c>
      <c r="H4" s="12" t="s">
        <v>463</v>
      </c>
      <c r="I4" s="53" t="s">
        <v>464</v>
      </c>
      <c r="J4" s="12" t="s">
        <v>465</v>
      </c>
      <c r="K4" s="12" t="s">
        <v>466</v>
      </c>
      <c r="L4" s="12">
        <v>9</v>
      </c>
      <c r="M4" s="54">
        <v>0</v>
      </c>
      <c r="N4" s="55">
        <v>0</v>
      </c>
      <c r="O4" s="56" t="s">
        <v>467</v>
      </c>
      <c r="P4" s="55" t="s">
        <v>468</v>
      </c>
      <c r="Q4" s="55"/>
      <c r="R4" s="62" t="s">
        <v>469</v>
      </c>
      <c r="S4" s="55">
        <v>156</v>
      </c>
      <c r="T4" s="63" t="s">
        <v>470</v>
      </c>
      <c r="U4" s="8">
        <v>3</v>
      </c>
      <c r="V4" s="8"/>
      <c r="W4" s="59">
        <f t="shared" si="0"/>
        <v>9</v>
      </c>
      <c r="X4" s="59">
        <f t="shared" si="1"/>
        <v>0</v>
      </c>
      <c r="Y4" s="60"/>
      <c r="Z4" s="47"/>
      <c r="AA4" s="47"/>
      <c r="AB4" s="47"/>
      <c r="AC4" s="47"/>
      <c r="AD4" s="47"/>
      <c r="AE4" s="47"/>
      <c r="AF4" s="47"/>
      <c r="AG4" s="47"/>
      <c r="AH4" s="47"/>
      <c r="AI4" s="47"/>
      <c r="AJ4" s="47"/>
      <c r="AK4" s="47"/>
      <c r="AL4" s="47"/>
      <c r="AM4" s="47"/>
      <c r="AN4" s="47"/>
      <c r="AO4" s="47"/>
      <c r="AP4" s="47"/>
      <c r="AQ4" s="47"/>
      <c r="AR4" s="47"/>
    </row>
    <row r="5" spans="1:44" ht="409.5" customHeight="1">
      <c r="A5" s="53">
        <v>3</v>
      </c>
      <c r="B5" s="53" t="s">
        <v>63</v>
      </c>
      <c r="C5" s="53" t="s">
        <v>64</v>
      </c>
      <c r="D5" s="53" t="s">
        <v>65</v>
      </c>
      <c r="E5" s="53" t="s">
        <v>66</v>
      </c>
      <c r="F5" s="53" t="s">
        <v>471</v>
      </c>
      <c r="G5" s="12" t="s">
        <v>48</v>
      </c>
      <c r="H5" s="53" t="s">
        <v>69</v>
      </c>
      <c r="I5" s="53" t="s">
        <v>472</v>
      </c>
      <c r="J5" s="53" t="s">
        <v>473</v>
      </c>
      <c r="K5" s="53" t="s">
        <v>474</v>
      </c>
      <c r="L5" s="53">
        <v>12</v>
      </c>
      <c r="M5" s="54">
        <v>2</v>
      </c>
      <c r="N5" s="55">
        <v>2</v>
      </c>
      <c r="O5" s="56" t="s">
        <v>475</v>
      </c>
      <c r="P5" s="55" t="s">
        <v>476</v>
      </c>
      <c r="Q5" s="55"/>
      <c r="R5" s="57" t="s">
        <v>477</v>
      </c>
      <c r="S5" s="55">
        <v>129</v>
      </c>
      <c r="T5" s="58" t="s">
        <v>478</v>
      </c>
      <c r="U5" s="8">
        <v>4</v>
      </c>
      <c r="V5" s="8"/>
      <c r="W5" s="59">
        <v>12</v>
      </c>
      <c r="X5" s="59">
        <f t="shared" si="1"/>
        <v>2</v>
      </c>
      <c r="Y5" s="60"/>
      <c r="Z5" s="47"/>
      <c r="AA5" s="47"/>
      <c r="AB5" s="47"/>
      <c r="AC5" s="47"/>
      <c r="AD5" s="47"/>
      <c r="AE5" s="47"/>
      <c r="AF5" s="47"/>
      <c r="AG5" s="47"/>
      <c r="AH5" s="47"/>
      <c r="AI5" s="47"/>
      <c r="AJ5" s="47"/>
      <c r="AK5" s="47"/>
      <c r="AL5" s="47"/>
      <c r="AM5" s="47"/>
      <c r="AN5" s="47"/>
      <c r="AO5" s="47"/>
      <c r="AP5" s="47"/>
      <c r="AQ5" s="47"/>
      <c r="AR5" s="47"/>
    </row>
    <row r="6" spans="1:44" ht="361.5" customHeight="1">
      <c r="A6" s="53">
        <v>4</v>
      </c>
      <c r="B6" s="53" t="s">
        <v>82</v>
      </c>
      <c r="C6" s="53" t="s">
        <v>83</v>
      </c>
      <c r="D6" s="53" t="s">
        <v>65</v>
      </c>
      <c r="E6" s="53" t="s">
        <v>479</v>
      </c>
      <c r="F6" s="53" t="s">
        <v>480</v>
      </c>
      <c r="G6" s="53" t="s">
        <v>86</v>
      </c>
      <c r="H6" s="53" t="s">
        <v>481</v>
      </c>
      <c r="I6" s="53" t="s">
        <v>482</v>
      </c>
      <c r="J6" s="53" t="s">
        <v>483</v>
      </c>
      <c r="K6" s="53" t="s">
        <v>484</v>
      </c>
      <c r="L6" s="53">
        <v>14</v>
      </c>
      <c r="M6" s="54">
        <v>2</v>
      </c>
      <c r="N6" s="55">
        <v>0</v>
      </c>
      <c r="O6" s="64" t="s">
        <v>485</v>
      </c>
      <c r="P6" s="55" t="s">
        <v>486</v>
      </c>
      <c r="Q6" s="55"/>
      <c r="R6" s="62" t="s">
        <v>487</v>
      </c>
      <c r="S6" s="55">
        <v>194</v>
      </c>
      <c r="T6" s="65" t="s">
        <v>488</v>
      </c>
      <c r="U6" s="8">
        <v>4</v>
      </c>
      <c r="V6" s="8"/>
      <c r="W6" s="59">
        <f t="shared" ref="W6:W7" si="2">L6</f>
        <v>14</v>
      </c>
      <c r="X6" s="59">
        <f t="shared" si="1"/>
        <v>0</v>
      </c>
      <c r="Y6" s="47"/>
      <c r="Z6" s="47"/>
      <c r="AA6" s="47"/>
      <c r="AB6" s="47"/>
      <c r="AC6" s="47"/>
      <c r="AD6" s="47"/>
      <c r="AE6" s="47"/>
      <c r="AF6" s="47"/>
      <c r="AG6" s="47"/>
      <c r="AH6" s="47"/>
      <c r="AI6" s="47"/>
      <c r="AJ6" s="47"/>
      <c r="AK6" s="47"/>
      <c r="AL6" s="47"/>
      <c r="AM6" s="47"/>
      <c r="AN6" s="47"/>
      <c r="AO6" s="47"/>
      <c r="AP6" s="47"/>
      <c r="AQ6" s="47"/>
      <c r="AR6" s="47"/>
    </row>
    <row r="7" spans="1:44" ht="409.5" customHeight="1">
      <c r="A7" s="53">
        <v>5</v>
      </c>
      <c r="B7" s="61" t="s">
        <v>99</v>
      </c>
      <c r="C7" s="53" t="s">
        <v>489</v>
      </c>
      <c r="D7" s="53" t="s">
        <v>65</v>
      </c>
      <c r="E7" s="53" t="s">
        <v>490</v>
      </c>
      <c r="F7" s="53" t="s">
        <v>480</v>
      </c>
      <c r="G7" s="53" t="s">
        <v>104</v>
      </c>
      <c r="H7" s="53" t="s">
        <v>491</v>
      </c>
      <c r="I7" s="53" t="s">
        <v>492</v>
      </c>
      <c r="J7" s="53" t="s">
        <v>493</v>
      </c>
      <c r="K7" s="61" t="s">
        <v>494</v>
      </c>
      <c r="L7" s="66" t="e">
        <f>#REF!+U7+M7+#REF!</f>
        <v>#REF!</v>
      </c>
      <c r="M7" s="54">
        <v>7</v>
      </c>
      <c r="N7" s="55">
        <v>13</v>
      </c>
      <c r="O7" s="56" t="s">
        <v>495</v>
      </c>
      <c r="P7" s="55" t="s">
        <v>496</v>
      </c>
      <c r="Q7" s="55"/>
      <c r="R7" s="57" t="s">
        <v>497</v>
      </c>
      <c r="S7" s="55">
        <v>466</v>
      </c>
      <c r="T7" s="58" t="s">
        <v>498</v>
      </c>
      <c r="U7" s="8">
        <v>0</v>
      </c>
      <c r="V7" s="8"/>
      <c r="W7" s="59" t="e">
        <f t="shared" si="2"/>
        <v>#REF!</v>
      </c>
      <c r="X7" s="59">
        <f t="shared" si="1"/>
        <v>13</v>
      </c>
      <c r="Y7" s="67"/>
      <c r="Z7" s="68"/>
      <c r="AA7" s="68"/>
      <c r="AB7" s="68"/>
      <c r="AC7" s="68"/>
      <c r="AD7" s="68"/>
      <c r="AE7" s="68"/>
      <c r="AF7" s="68"/>
      <c r="AG7" s="68"/>
      <c r="AH7" s="68"/>
      <c r="AI7" s="68"/>
      <c r="AJ7" s="68"/>
      <c r="AK7" s="68"/>
      <c r="AL7" s="68"/>
      <c r="AM7" s="68"/>
      <c r="AN7" s="68"/>
      <c r="AO7" s="68"/>
      <c r="AP7" s="68"/>
      <c r="AQ7" s="68"/>
      <c r="AR7" s="68"/>
    </row>
    <row r="8" spans="1:44" ht="182.25" customHeight="1">
      <c r="A8" s="53">
        <v>6</v>
      </c>
      <c r="B8" s="12" t="s">
        <v>499</v>
      </c>
      <c r="C8" s="12" t="s">
        <v>500</v>
      </c>
      <c r="D8" s="12" t="s">
        <v>65</v>
      </c>
      <c r="E8" s="12" t="s">
        <v>118</v>
      </c>
      <c r="F8" s="12" t="s">
        <v>501</v>
      </c>
      <c r="G8" s="12" t="s">
        <v>502</v>
      </c>
      <c r="H8" s="12" t="s">
        <v>121</v>
      </c>
      <c r="I8" s="12" t="s">
        <v>122</v>
      </c>
      <c r="J8" s="12" t="s">
        <v>123</v>
      </c>
      <c r="K8" s="12" t="s">
        <v>503</v>
      </c>
      <c r="L8" s="12">
        <v>3</v>
      </c>
      <c r="M8" s="54">
        <v>0</v>
      </c>
      <c r="N8" s="55">
        <v>0</v>
      </c>
      <c r="O8" s="56" t="s">
        <v>504</v>
      </c>
      <c r="P8" s="55" t="s">
        <v>505</v>
      </c>
      <c r="Q8" s="55"/>
      <c r="R8" s="57" t="s">
        <v>506</v>
      </c>
      <c r="S8" s="55">
        <v>418</v>
      </c>
      <c r="T8" s="58" t="s">
        <v>507</v>
      </c>
      <c r="U8" s="8">
        <v>1</v>
      </c>
      <c r="V8" s="8"/>
      <c r="W8" s="59">
        <v>3</v>
      </c>
      <c r="X8" s="59">
        <f t="shared" si="1"/>
        <v>0</v>
      </c>
      <c r="Y8" s="67"/>
      <c r="Z8" s="68"/>
      <c r="AA8" s="68"/>
      <c r="AB8" s="68"/>
      <c r="AC8" s="68"/>
      <c r="AD8" s="68"/>
      <c r="AE8" s="68"/>
      <c r="AF8" s="68"/>
      <c r="AG8" s="68"/>
      <c r="AH8" s="68"/>
      <c r="AI8" s="68"/>
      <c r="AJ8" s="68"/>
      <c r="AK8" s="68"/>
      <c r="AL8" s="68"/>
      <c r="AM8" s="68"/>
      <c r="AN8" s="68"/>
      <c r="AO8" s="68"/>
      <c r="AP8" s="68"/>
      <c r="AQ8" s="68"/>
      <c r="AR8" s="68"/>
    </row>
    <row r="9" spans="1:44" ht="309" customHeight="1">
      <c r="A9" s="53">
        <v>7</v>
      </c>
      <c r="B9" s="12" t="s">
        <v>499</v>
      </c>
      <c r="C9" s="12" t="s">
        <v>133</v>
      </c>
      <c r="D9" s="12" t="s">
        <v>65</v>
      </c>
      <c r="E9" s="12" t="s">
        <v>134</v>
      </c>
      <c r="F9" s="12" t="s">
        <v>508</v>
      </c>
      <c r="G9" s="12" t="s">
        <v>48</v>
      </c>
      <c r="H9" s="12" t="s">
        <v>121</v>
      </c>
      <c r="I9" s="12" t="s">
        <v>509</v>
      </c>
      <c r="J9" s="12" t="s">
        <v>138</v>
      </c>
      <c r="K9" s="12" t="s">
        <v>510</v>
      </c>
      <c r="L9" s="12" t="s">
        <v>511</v>
      </c>
      <c r="M9" s="54">
        <v>0</v>
      </c>
      <c r="N9" s="55">
        <v>2</v>
      </c>
      <c r="O9" s="56" t="s">
        <v>512</v>
      </c>
      <c r="P9" s="55" t="s">
        <v>513</v>
      </c>
      <c r="Q9" s="55"/>
      <c r="R9" s="57" t="s">
        <v>514</v>
      </c>
      <c r="S9" s="55">
        <v>105</v>
      </c>
      <c r="T9" s="58" t="s">
        <v>515</v>
      </c>
      <c r="U9" s="8">
        <v>4</v>
      </c>
      <c r="V9" s="8"/>
      <c r="W9" s="59">
        <v>12</v>
      </c>
      <c r="X9" s="59">
        <f t="shared" si="1"/>
        <v>2</v>
      </c>
      <c r="Y9" s="67"/>
      <c r="Z9" s="68"/>
      <c r="AA9" s="68"/>
      <c r="AB9" s="68"/>
      <c r="AC9" s="68"/>
      <c r="AD9" s="68"/>
      <c r="AE9" s="68"/>
      <c r="AF9" s="68"/>
      <c r="AG9" s="68"/>
      <c r="AH9" s="68"/>
      <c r="AI9" s="68"/>
      <c r="AJ9" s="68"/>
      <c r="AK9" s="68"/>
      <c r="AL9" s="68"/>
      <c r="AM9" s="68"/>
      <c r="AN9" s="68"/>
      <c r="AO9" s="68"/>
      <c r="AP9" s="68"/>
      <c r="AQ9" s="68"/>
      <c r="AR9" s="68"/>
    </row>
    <row r="10" spans="1:44" ht="375" customHeight="1">
      <c r="A10" s="53">
        <v>8</v>
      </c>
      <c r="B10" s="53" t="s">
        <v>516</v>
      </c>
      <c r="C10" s="53" t="s">
        <v>517</v>
      </c>
      <c r="D10" s="53" t="s">
        <v>65</v>
      </c>
      <c r="E10" s="53" t="s">
        <v>154</v>
      </c>
      <c r="F10" s="53" t="s">
        <v>518</v>
      </c>
      <c r="G10" s="53" t="s">
        <v>48</v>
      </c>
      <c r="H10" s="53" t="s">
        <v>157</v>
      </c>
      <c r="I10" s="53" t="s">
        <v>519</v>
      </c>
      <c r="J10" s="53" t="s">
        <v>520</v>
      </c>
      <c r="K10" s="53" t="s">
        <v>521</v>
      </c>
      <c r="L10" s="69">
        <v>8</v>
      </c>
      <c r="M10" s="70">
        <v>2</v>
      </c>
      <c r="N10" s="71">
        <v>3</v>
      </c>
      <c r="O10" s="56" t="s">
        <v>522</v>
      </c>
      <c r="P10" s="55" t="s">
        <v>523</v>
      </c>
      <c r="Q10" s="55"/>
      <c r="R10" s="57" t="s">
        <v>524</v>
      </c>
      <c r="S10" s="55">
        <v>110</v>
      </c>
      <c r="T10" s="72" t="s">
        <v>525</v>
      </c>
      <c r="U10" s="8">
        <v>3</v>
      </c>
      <c r="V10" s="8"/>
      <c r="W10" s="59">
        <f t="shared" ref="W10:W14" si="3">L10</f>
        <v>8</v>
      </c>
      <c r="X10" s="59">
        <f t="shared" si="1"/>
        <v>3</v>
      </c>
      <c r="Y10" s="60"/>
      <c r="Z10" s="47"/>
      <c r="AA10" s="47"/>
      <c r="AB10" s="47"/>
      <c r="AC10" s="47"/>
      <c r="AD10" s="47"/>
      <c r="AE10" s="47"/>
      <c r="AF10" s="47"/>
      <c r="AG10" s="47"/>
      <c r="AH10" s="47"/>
      <c r="AI10" s="47"/>
      <c r="AJ10" s="47"/>
      <c r="AK10" s="47"/>
      <c r="AL10" s="47"/>
      <c r="AM10" s="47"/>
      <c r="AN10" s="47"/>
      <c r="AO10" s="47"/>
      <c r="AP10" s="47"/>
      <c r="AQ10" s="47"/>
      <c r="AR10" s="47"/>
    </row>
    <row r="11" spans="1:44" ht="218.25" customHeight="1">
      <c r="A11" s="53">
        <v>9</v>
      </c>
      <c r="B11" s="53" t="s">
        <v>526</v>
      </c>
      <c r="C11" s="53" t="s">
        <v>527</v>
      </c>
      <c r="D11" s="53" t="s">
        <v>65</v>
      </c>
      <c r="E11" s="53" t="s">
        <v>528</v>
      </c>
      <c r="F11" s="53" t="s">
        <v>518</v>
      </c>
      <c r="G11" s="53" t="s">
        <v>529</v>
      </c>
      <c r="H11" s="53" t="s">
        <v>176</v>
      </c>
      <c r="I11" s="53" t="s">
        <v>530</v>
      </c>
      <c r="J11" s="53" t="s">
        <v>531</v>
      </c>
      <c r="K11" s="53" t="s">
        <v>532</v>
      </c>
      <c r="L11" s="53">
        <v>10</v>
      </c>
      <c r="M11" s="69">
        <v>3</v>
      </c>
      <c r="N11" s="71">
        <v>5</v>
      </c>
      <c r="O11" s="56" t="s">
        <v>533</v>
      </c>
      <c r="P11" s="55" t="s">
        <v>534</v>
      </c>
      <c r="Q11" s="55"/>
      <c r="R11" s="57" t="s">
        <v>535</v>
      </c>
      <c r="S11" s="55">
        <v>370</v>
      </c>
      <c r="T11" s="72" t="s">
        <v>536</v>
      </c>
      <c r="U11" s="8">
        <v>3</v>
      </c>
      <c r="V11" s="8"/>
      <c r="W11" s="59">
        <f t="shared" si="3"/>
        <v>10</v>
      </c>
      <c r="X11" s="59">
        <f t="shared" si="1"/>
        <v>5</v>
      </c>
      <c r="Y11" s="60"/>
      <c r="Z11" s="47"/>
      <c r="AA11" s="47"/>
      <c r="AB11" s="47"/>
      <c r="AC11" s="47"/>
      <c r="AD11" s="47"/>
      <c r="AE11" s="47"/>
      <c r="AF11" s="47"/>
      <c r="AG11" s="47"/>
      <c r="AH11" s="47"/>
      <c r="AI11" s="47"/>
      <c r="AJ11" s="47"/>
      <c r="AK11" s="47"/>
      <c r="AL11" s="47"/>
      <c r="AM11" s="47"/>
      <c r="AN11" s="47"/>
      <c r="AO11" s="47"/>
      <c r="AP11" s="47"/>
      <c r="AQ11" s="47"/>
      <c r="AR11" s="47"/>
    </row>
    <row r="12" spans="1:44" ht="165" customHeight="1">
      <c r="A12" s="53">
        <v>10</v>
      </c>
      <c r="B12" s="53" t="s">
        <v>190</v>
      </c>
      <c r="C12" s="53" t="s">
        <v>537</v>
      </c>
      <c r="D12" s="53" t="s">
        <v>192</v>
      </c>
      <c r="E12" s="53" t="s">
        <v>538</v>
      </c>
      <c r="F12" s="53" t="s">
        <v>539</v>
      </c>
      <c r="G12" s="53" t="s">
        <v>540</v>
      </c>
      <c r="H12" s="53" t="s">
        <v>541</v>
      </c>
      <c r="I12" s="53" t="s">
        <v>542</v>
      </c>
      <c r="J12" s="53" t="s">
        <v>543</v>
      </c>
      <c r="K12" s="53" t="s">
        <v>544</v>
      </c>
      <c r="L12" s="53">
        <v>6</v>
      </c>
      <c r="M12" s="54">
        <v>1</v>
      </c>
      <c r="N12" s="55">
        <v>1</v>
      </c>
      <c r="O12" s="56" t="s">
        <v>545</v>
      </c>
      <c r="P12" s="55"/>
      <c r="Q12" s="73"/>
      <c r="R12" s="57" t="s">
        <v>546</v>
      </c>
      <c r="S12" s="55">
        <v>2</v>
      </c>
      <c r="T12" s="72" t="s">
        <v>547</v>
      </c>
      <c r="U12" s="8">
        <v>2</v>
      </c>
      <c r="V12" s="8"/>
      <c r="W12" s="59">
        <f t="shared" si="3"/>
        <v>6</v>
      </c>
      <c r="X12" s="59">
        <f t="shared" si="1"/>
        <v>1</v>
      </c>
      <c r="Y12" s="46"/>
      <c r="Z12" s="47"/>
      <c r="AA12" s="47"/>
      <c r="AB12" s="47"/>
      <c r="AC12" s="47"/>
      <c r="AD12" s="47"/>
      <c r="AE12" s="47"/>
      <c r="AF12" s="47"/>
      <c r="AG12" s="47"/>
      <c r="AH12" s="47"/>
      <c r="AI12" s="47"/>
      <c r="AJ12" s="47"/>
      <c r="AK12" s="47"/>
      <c r="AL12" s="47"/>
      <c r="AM12" s="47"/>
      <c r="AN12" s="47"/>
      <c r="AO12" s="47"/>
      <c r="AP12" s="47"/>
      <c r="AQ12" s="47"/>
      <c r="AR12" s="47"/>
    </row>
    <row r="13" spans="1:44" ht="166.5" customHeight="1">
      <c r="A13" s="53">
        <v>11</v>
      </c>
      <c r="B13" s="74" t="s">
        <v>207</v>
      </c>
      <c r="C13" s="53" t="s">
        <v>548</v>
      </c>
      <c r="D13" s="53" t="s">
        <v>192</v>
      </c>
      <c r="E13" s="53" t="s">
        <v>209</v>
      </c>
      <c r="F13" s="53" t="s">
        <v>549</v>
      </c>
      <c r="G13" s="53" t="s">
        <v>48</v>
      </c>
      <c r="H13" s="53" t="s">
        <v>48</v>
      </c>
      <c r="I13" s="53" t="s">
        <v>550</v>
      </c>
      <c r="J13" s="53" t="s">
        <v>551</v>
      </c>
      <c r="K13" s="53" t="s">
        <v>552</v>
      </c>
      <c r="L13" s="53">
        <v>12</v>
      </c>
      <c r="M13" s="54">
        <v>1</v>
      </c>
      <c r="N13" s="55">
        <v>1</v>
      </c>
      <c r="O13" s="56" t="s">
        <v>553</v>
      </c>
      <c r="P13" s="55"/>
      <c r="Q13" s="73"/>
      <c r="R13" s="57" t="s">
        <v>554</v>
      </c>
      <c r="S13" s="55">
        <v>42</v>
      </c>
      <c r="T13" s="58" t="s">
        <v>555</v>
      </c>
      <c r="U13" s="8">
        <v>3</v>
      </c>
      <c r="V13" s="8"/>
      <c r="W13" s="59">
        <f t="shared" si="3"/>
        <v>12</v>
      </c>
      <c r="X13" s="59">
        <f t="shared" si="1"/>
        <v>1</v>
      </c>
      <c r="Y13" s="46"/>
      <c r="Z13" s="47"/>
      <c r="AA13" s="47"/>
      <c r="AB13" s="47"/>
      <c r="AC13" s="47"/>
      <c r="AD13" s="47"/>
      <c r="AE13" s="47"/>
      <c r="AF13" s="47"/>
      <c r="AG13" s="47"/>
      <c r="AH13" s="47"/>
      <c r="AI13" s="47"/>
      <c r="AJ13" s="47"/>
      <c r="AK13" s="47"/>
      <c r="AL13" s="47"/>
      <c r="AM13" s="47"/>
      <c r="AN13" s="47"/>
      <c r="AO13" s="47"/>
      <c r="AP13" s="47"/>
      <c r="AQ13" s="47"/>
      <c r="AR13" s="47"/>
    </row>
    <row r="14" spans="1:44" ht="216" customHeight="1">
      <c r="A14" s="53">
        <v>12</v>
      </c>
      <c r="B14" s="74" t="s">
        <v>207</v>
      </c>
      <c r="C14" s="53" t="s">
        <v>556</v>
      </c>
      <c r="D14" s="53" t="s">
        <v>192</v>
      </c>
      <c r="E14" s="53" t="s">
        <v>209</v>
      </c>
      <c r="F14" s="53" t="s">
        <v>96</v>
      </c>
      <c r="G14" s="53" t="s">
        <v>48</v>
      </c>
      <c r="H14" s="53" t="s">
        <v>48</v>
      </c>
      <c r="I14" s="53" t="s">
        <v>224</v>
      </c>
      <c r="J14" s="53" t="s">
        <v>557</v>
      </c>
      <c r="K14" s="53" t="s">
        <v>558</v>
      </c>
      <c r="L14" s="53">
        <v>8</v>
      </c>
      <c r="M14" s="54">
        <v>1</v>
      </c>
      <c r="N14" s="55">
        <v>3</v>
      </c>
      <c r="O14" s="56" t="s">
        <v>559</v>
      </c>
      <c r="P14" s="55" t="s">
        <v>560</v>
      </c>
      <c r="Q14" s="55"/>
      <c r="R14" s="62" t="s">
        <v>561</v>
      </c>
      <c r="S14" s="55">
        <v>18</v>
      </c>
      <c r="T14" s="58" t="s">
        <v>562</v>
      </c>
      <c r="U14" s="8">
        <v>3</v>
      </c>
      <c r="V14" s="8"/>
      <c r="W14" s="59">
        <f t="shared" si="3"/>
        <v>8</v>
      </c>
      <c r="X14" s="59">
        <f t="shared" si="1"/>
        <v>3</v>
      </c>
      <c r="Y14" s="46"/>
      <c r="Z14" s="47"/>
      <c r="AA14" s="47"/>
      <c r="AB14" s="47"/>
      <c r="AC14" s="47"/>
      <c r="AD14" s="47"/>
      <c r="AE14" s="47"/>
      <c r="AF14" s="47"/>
      <c r="AG14" s="47"/>
      <c r="AH14" s="47"/>
      <c r="AI14" s="47"/>
      <c r="AJ14" s="47"/>
      <c r="AK14" s="47"/>
      <c r="AL14" s="47"/>
      <c r="AM14" s="47"/>
      <c r="AN14" s="47"/>
      <c r="AO14" s="47"/>
      <c r="AP14" s="47"/>
      <c r="AQ14" s="47"/>
      <c r="AR14" s="47"/>
    </row>
    <row r="15" spans="1:44" ht="216" customHeight="1">
      <c r="A15" s="53">
        <v>13</v>
      </c>
      <c r="B15" s="74" t="s">
        <v>207</v>
      </c>
      <c r="C15" s="53" t="s">
        <v>563</v>
      </c>
      <c r="D15" s="53" t="s">
        <v>192</v>
      </c>
      <c r="E15" s="53" t="s">
        <v>209</v>
      </c>
      <c r="F15" s="53" t="s">
        <v>96</v>
      </c>
      <c r="G15" s="53" t="s">
        <v>48</v>
      </c>
      <c r="H15" s="53" t="s">
        <v>564</v>
      </c>
      <c r="I15" s="53" t="s">
        <v>565</v>
      </c>
      <c r="J15" s="53" t="s">
        <v>566</v>
      </c>
      <c r="K15" s="53" t="s">
        <v>558</v>
      </c>
      <c r="L15" s="53">
        <v>11</v>
      </c>
      <c r="M15" s="54">
        <v>0</v>
      </c>
      <c r="N15" s="55">
        <v>3</v>
      </c>
      <c r="O15" s="56" t="s">
        <v>567</v>
      </c>
      <c r="P15" s="55" t="s">
        <v>568</v>
      </c>
      <c r="Q15" s="73"/>
      <c r="R15" s="57" t="s">
        <v>569</v>
      </c>
      <c r="S15" s="55">
        <v>39</v>
      </c>
      <c r="T15" s="58" t="s">
        <v>570</v>
      </c>
      <c r="U15" s="8">
        <v>3</v>
      </c>
      <c r="V15" s="8"/>
      <c r="W15" s="59">
        <v>11</v>
      </c>
      <c r="X15" s="59">
        <f t="shared" si="1"/>
        <v>3</v>
      </c>
      <c r="Y15" s="46"/>
      <c r="Z15" s="47"/>
      <c r="AA15" s="47"/>
      <c r="AB15" s="47"/>
      <c r="AC15" s="47"/>
      <c r="AD15" s="47"/>
      <c r="AE15" s="47"/>
      <c r="AF15" s="47"/>
      <c r="AG15" s="47"/>
      <c r="AH15" s="47"/>
      <c r="AI15" s="47"/>
      <c r="AJ15" s="47"/>
      <c r="AK15" s="47"/>
      <c r="AL15" s="47"/>
      <c r="AM15" s="47"/>
      <c r="AN15" s="47"/>
      <c r="AO15" s="47"/>
      <c r="AP15" s="47"/>
      <c r="AQ15" s="47"/>
      <c r="AR15" s="47"/>
    </row>
    <row r="16" spans="1:44" ht="169.5" customHeight="1">
      <c r="A16" s="53">
        <v>14</v>
      </c>
      <c r="B16" s="74" t="s">
        <v>207</v>
      </c>
      <c r="C16" s="53" t="s">
        <v>571</v>
      </c>
      <c r="D16" s="53" t="s">
        <v>192</v>
      </c>
      <c r="E16" s="53" t="s">
        <v>209</v>
      </c>
      <c r="F16" s="53" t="s">
        <v>96</v>
      </c>
      <c r="G16" s="53" t="s">
        <v>572</v>
      </c>
      <c r="H16" s="53" t="s">
        <v>130</v>
      </c>
      <c r="I16" s="53" t="s">
        <v>573</v>
      </c>
      <c r="J16" s="53" t="s">
        <v>574</v>
      </c>
      <c r="K16" s="53" t="s">
        <v>558</v>
      </c>
      <c r="L16" s="53">
        <v>4</v>
      </c>
      <c r="M16" s="54">
        <v>0</v>
      </c>
      <c r="N16" s="55">
        <v>0</v>
      </c>
      <c r="O16" s="56" t="s">
        <v>575</v>
      </c>
      <c r="P16" s="55" t="s">
        <v>576</v>
      </c>
      <c r="Q16" s="73"/>
      <c r="R16" s="57" t="s">
        <v>577</v>
      </c>
      <c r="S16" s="55">
        <v>87</v>
      </c>
      <c r="T16" s="58" t="s">
        <v>578</v>
      </c>
      <c r="U16" s="8">
        <v>2</v>
      </c>
      <c r="V16" s="8"/>
      <c r="W16" s="59">
        <v>4</v>
      </c>
      <c r="X16" s="59">
        <f t="shared" si="1"/>
        <v>0</v>
      </c>
      <c r="Y16" s="46"/>
      <c r="Z16" s="47"/>
      <c r="AA16" s="47"/>
      <c r="AB16" s="47"/>
      <c r="AC16" s="47"/>
      <c r="AD16" s="47"/>
      <c r="AE16" s="47"/>
      <c r="AF16" s="47"/>
      <c r="AG16" s="47"/>
      <c r="AH16" s="47"/>
      <c r="AI16" s="47"/>
      <c r="AJ16" s="47"/>
      <c r="AK16" s="47"/>
      <c r="AL16" s="47"/>
      <c r="AM16" s="47"/>
      <c r="AN16" s="47"/>
      <c r="AO16" s="47"/>
      <c r="AP16" s="47"/>
      <c r="AQ16" s="47"/>
      <c r="AR16" s="47"/>
    </row>
    <row r="17" spans="1:44" ht="120" customHeight="1">
      <c r="A17" s="75">
        <v>15</v>
      </c>
      <c r="B17" s="74" t="s">
        <v>207</v>
      </c>
      <c r="C17" s="53" t="s">
        <v>579</v>
      </c>
      <c r="D17" s="53" t="s">
        <v>192</v>
      </c>
      <c r="E17" s="53" t="s">
        <v>209</v>
      </c>
      <c r="F17" s="53" t="s">
        <v>549</v>
      </c>
      <c r="G17" s="53" t="s">
        <v>130</v>
      </c>
      <c r="H17" s="53" t="s">
        <v>234</v>
      </c>
      <c r="I17" s="53" t="s">
        <v>580</v>
      </c>
      <c r="J17" s="53" t="s">
        <v>581</v>
      </c>
      <c r="K17" s="53" t="s">
        <v>558</v>
      </c>
      <c r="L17" s="53">
        <v>6</v>
      </c>
      <c r="M17" s="54">
        <v>0</v>
      </c>
      <c r="N17" s="55">
        <v>0</v>
      </c>
      <c r="O17" s="56" t="s">
        <v>582</v>
      </c>
      <c r="P17" s="55"/>
      <c r="Q17" s="73"/>
      <c r="R17" s="7" t="s">
        <v>583</v>
      </c>
      <c r="S17" s="55">
        <v>0</v>
      </c>
      <c r="T17" s="58" t="s">
        <v>584</v>
      </c>
      <c r="U17" s="8">
        <v>2</v>
      </c>
      <c r="V17" s="8"/>
      <c r="W17" s="59">
        <f>L17</f>
        <v>6</v>
      </c>
      <c r="X17" s="59">
        <f t="shared" si="1"/>
        <v>0</v>
      </c>
      <c r="Y17" s="46"/>
      <c r="Z17" s="47"/>
      <c r="AA17" s="47"/>
      <c r="AB17" s="47"/>
      <c r="AC17" s="47"/>
      <c r="AD17" s="47"/>
      <c r="AE17" s="47"/>
      <c r="AF17" s="47"/>
      <c r="AG17" s="47"/>
      <c r="AH17" s="47"/>
      <c r="AI17" s="47"/>
      <c r="AJ17" s="47"/>
      <c r="AK17" s="47"/>
      <c r="AL17" s="47"/>
      <c r="AM17" s="47"/>
      <c r="AN17" s="47"/>
      <c r="AO17" s="47"/>
      <c r="AP17" s="47"/>
      <c r="AQ17" s="47"/>
      <c r="AR17" s="47"/>
    </row>
    <row r="18" spans="1:44" ht="138" customHeight="1">
      <c r="A18" s="53">
        <v>16</v>
      </c>
      <c r="B18" s="53" t="s">
        <v>585</v>
      </c>
      <c r="C18" s="53" t="s">
        <v>242</v>
      </c>
      <c r="D18" s="53" t="s">
        <v>427</v>
      </c>
      <c r="E18" s="53" t="s">
        <v>244</v>
      </c>
      <c r="F18" s="53" t="s">
        <v>586</v>
      </c>
      <c r="G18" s="53" t="s">
        <v>587</v>
      </c>
      <c r="H18" s="53" t="s">
        <v>564</v>
      </c>
      <c r="I18" s="53" t="s">
        <v>588</v>
      </c>
      <c r="J18" s="53" t="s">
        <v>589</v>
      </c>
      <c r="K18" s="53" t="s">
        <v>590</v>
      </c>
      <c r="L18" s="53">
        <v>4</v>
      </c>
      <c r="M18" s="54">
        <v>0</v>
      </c>
      <c r="N18" s="55">
        <v>0</v>
      </c>
      <c r="O18" s="56" t="s">
        <v>591</v>
      </c>
      <c r="P18" s="55"/>
      <c r="Q18" s="55"/>
      <c r="R18" s="57" t="s">
        <v>592</v>
      </c>
      <c r="S18" s="55">
        <v>81</v>
      </c>
      <c r="T18" s="58" t="s">
        <v>593</v>
      </c>
      <c r="U18" s="8">
        <v>2</v>
      </c>
      <c r="V18" s="8"/>
      <c r="W18" s="59">
        <v>4</v>
      </c>
      <c r="X18" s="59">
        <f t="shared" si="1"/>
        <v>0</v>
      </c>
      <c r="Y18" s="46"/>
      <c r="Z18" s="47"/>
      <c r="AA18" s="47"/>
      <c r="AB18" s="47"/>
      <c r="AC18" s="47"/>
      <c r="AD18" s="47"/>
      <c r="AE18" s="47"/>
      <c r="AF18" s="47"/>
      <c r="AG18" s="47"/>
      <c r="AH18" s="47"/>
      <c r="AI18" s="47"/>
      <c r="AJ18" s="47"/>
      <c r="AK18" s="47"/>
      <c r="AL18" s="47"/>
      <c r="AM18" s="47"/>
      <c r="AN18" s="47"/>
      <c r="AO18" s="47"/>
      <c r="AP18" s="47"/>
      <c r="AQ18" s="47"/>
      <c r="AR18" s="47"/>
    </row>
    <row r="19" spans="1:44" ht="399" customHeight="1">
      <c r="A19" s="53">
        <v>17</v>
      </c>
      <c r="B19" s="12" t="s">
        <v>256</v>
      </c>
      <c r="C19" s="12" t="s">
        <v>594</v>
      </c>
      <c r="D19" s="12" t="s">
        <v>258</v>
      </c>
      <c r="E19" s="12" t="s">
        <v>259</v>
      </c>
      <c r="F19" s="12" t="s">
        <v>595</v>
      </c>
      <c r="G19" s="12" t="s">
        <v>596</v>
      </c>
      <c r="H19" s="12" t="s">
        <v>262</v>
      </c>
      <c r="I19" s="12" t="s">
        <v>263</v>
      </c>
      <c r="J19" s="12" t="s">
        <v>597</v>
      </c>
      <c r="K19" s="12" t="s">
        <v>598</v>
      </c>
      <c r="L19" s="12">
        <v>25</v>
      </c>
      <c r="M19" s="54">
        <v>0</v>
      </c>
      <c r="N19" s="55">
        <v>0</v>
      </c>
      <c r="O19" s="56" t="s">
        <v>599</v>
      </c>
      <c r="P19" s="55"/>
      <c r="Q19" s="55"/>
      <c r="R19" s="57" t="s">
        <v>600</v>
      </c>
      <c r="S19" s="55">
        <v>37</v>
      </c>
      <c r="T19" s="58"/>
      <c r="U19" s="8">
        <v>19</v>
      </c>
      <c r="V19" s="8"/>
      <c r="W19" s="59">
        <f>L19</f>
        <v>25</v>
      </c>
      <c r="X19" s="59">
        <f t="shared" si="1"/>
        <v>0</v>
      </c>
      <c r="Y19" s="60"/>
      <c r="Z19" s="47"/>
      <c r="AA19" s="47"/>
      <c r="AB19" s="47"/>
      <c r="AC19" s="47"/>
      <c r="AD19" s="47"/>
      <c r="AE19" s="47"/>
      <c r="AF19" s="47"/>
      <c r="AG19" s="47"/>
      <c r="AH19" s="47"/>
      <c r="AI19" s="47"/>
      <c r="AJ19" s="47"/>
      <c r="AK19" s="47"/>
      <c r="AL19" s="47"/>
      <c r="AM19" s="47"/>
      <c r="AN19" s="47"/>
      <c r="AO19" s="47"/>
      <c r="AP19" s="47"/>
      <c r="AQ19" s="47"/>
      <c r="AR19" s="47"/>
    </row>
    <row r="20" spans="1:44" ht="154.5" customHeight="1">
      <c r="A20" s="53">
        <v>18</v>
      </c>
      <c r="B20" s="12" t="s">
        <v>601</v>
      </c>
      <c r="C20" s="12" t="s">
        <v>602</v>
      </c>
      <c r="D20" s="12" t="s">
        <v>258</v>
      </c>
      <c r="E20" s="12" t="s">
        <v>272</v>
      </c>
      <c r="F20" s="12" t="s">
        <v>273</v>
      </c>
      <c r="G20" s="12" t="s">
        <v>274</v>
      </c>
      <c r="H20" s="12" t="s">
        <v>262</v>
      </c>
      <c r="I20" s="12" t="s">
        <v>275</v>
      </c>
      <c r="J20" s="12" t="s">
        <v>276</v>
      </c>
      <c r="K20" s="12" t="s">
        <v>603</v>
      </c>
      <c r="L20" s="12">
        <v>4</v>
      </c>
      <c r="M20" s="54">
        <v>0</v>
      </c>
      <c r="N20" s="55">
        <v>0</v>
      </c>
      <c r="O20" s="56" t="s">
        <v>604</v>
      </c>
      <c r="P20" s="55">
        <v>0</v>
      </c>
      <c r="Q20" s="55"/>
      <c r="R20" s="57" t="s">
        <v>605</v>
      </c>
      <c r="S20" s="55">
        <v>20</v>
      </c>
      <c r="T20" s="58" t="s">
        <v>606</v>
      </c>
      <c r="U20" s="8">
        <v>4</v>
      </c>
      <c r="V20" s="8"/>
      <c r="W20" s="59">
        <v>4</v>
      </c>
      <c r="X20" s="59">
        <f t="shared" si="1"/>
        <v>0</v>
      </c>
      <c r="Y20" s="60"/>
      <c r="Z20" s="47"/>
      <c r="AA20" s="47"/>
      <c r="AB20" s="47"/>
      <c r="AC20" s="47"/>
      <c r="AD20" s="47"/>
      <c r="AE20" s="47"/>
      <c r="AF20" s="47"/>
      <c r="AG20" s="47"/>
      <c r="AH20" s="47"/>
      <c r="AI20" s="47"/>
      <c r="AJ20" s="47"/>
      <c r="AK20" s="47"/>
      <c r="AL20" s="47"/>
      <c r="AM20" s="47"/>
      <c r="AN20" s="47"/>
      <c r="AO20" s="47"/>
      <c r="AP20" s="47"/>
      <c r="AQ20" s="47"/>
      <c r="AR20" s="47"/>
    </row>
    <row r="21" spans="1:44" ht="334.5" customHeight="1">
      <c r="A21" s="53">
        <v>19</v>
      </c>
      <c r="B21" s="12" t="s">
        <v>607</v>
      </c>
      <c r="C21" s="12" t="s">
        <v>608</v>
      </c>
      <c r="D21" s="12" t="s">
        <v>192</v>
      </c>
      <c r="E21" s="12" t="s">
        <v>272</v>
      </c>
      <c r="F21" s="12" t="s">
        <v>609</v>
      </c>
      <c r="G21" s="12" t="s">
        <v>284</v>
      </c>
      <c r="H21" s="12" t="s">
        <v>610</v>
      </c>
      <c r="I21" s="12" t="s">
        <v>611</v>
      </c>
      <c r="J21" s="12" t="s">
        <v>612</v>
      </c>
      <c r="K21" s="12" t="s">
        <v>613</v>
      </c>
      <c r="L21" s="12">
        <v>37</v>
      </c>
      <c r="M21" s="54">
        <v>9</v>
      </c>
      <c r="N21" s="55">
        <v>9</v>
      </c>
      <c r="O21" s="56" t="s">
        <v>614</v>
      </c>
      <c r="P21" s="55" t="s">
        <v>615</v>
      </c>
      <c r="Q21" s="55"/>
      <c r="R21" s="57" t="s">
        <v>616</v>
      </c>
      <c r="S21" s="55">
        <v>133</v>
      </c>
      <c r="T21" s="58" t="s">
        <v>617</v>
      </c>
      <c r="U21" s="8">
        <v>10</v>
      </c>
      <c r="V21" s="8"/>
      <c r="W21" s="59">
        <v>37</v>
      </c>
      <c r="X21" s="59">
        <f t="shared" si="1"/>
        <v>9</v>
      </c>
      <c r="Y21" s="60"/>
      <c r="Z21" s="47"/>
      <c r="AA21" s="47"/>
      <c r="AB21" s="47"/>
      <c r="AC21" s="47"/>
      <c r="AD21" s="47"/>
      <c r="AE21" s="47"/>
      <c r="AF21" s="47"/>
      <c r="AG21" s="47"/>
      <c r="AH21" s="47"/>
      <c r="AI21" s="47"/>
      <c r="AJ21" s="47"/>
      <c r="AK21" s="47"/>
      <c r="AL21" s="47"/>
      <c r="AM21" s="47"/>
      <c r="AN21" s="47"/>
      <c r="AO21" s="47"/>
      <c r="AP21" s="47"/>
      <c r="AQ21" s="47"/>
      <c r="AR21" s="47"/>
    </row>
    <row r="22" spans="1:44" ht="307.5" customHeight="1">
      <c r="A22" s="53">
        <v>20</v>
      </c>
      <c r="B22" s="53" t="s">
        <v>296</v>
      </c>
      <c r="C22" s="53" t="s">
        <v>618</v>
      </c>
      <c r="D22" s="53" t="s">
        <v>619</v>
      </c>
      <c r="E22" s="53" t="s">
        <v>620</v>
      </c>
      <c r="F22" s="53" t="s">
        <v>48</v>
      </c>
      <c r="G22" s="53" t="s">
        <v>300</v>
      </c>
      <c r="H22" s="53" t="s">
        <v>48</v>
      </c>
      <c r="I22" s="53" t="s">
        <v>398</v>
      </c>
      <c r="J22" s="53" t="s">
        <v>621</v>
      </c>
      <c r="K22" s="53" t="s">
        <v>622</v>
      </c>
      <c r="L22" s="53" t="s">
        <v>623</v>
      </c>
      <c r="M22" s="54">
        <v>4</v>
      </c>
      <c r="N22" s="55">
        <v>5</v>
      </c>
      <c r="O22" s="56" t="s">
        <v>624</v>
      </c>
      <c r="P22" s="55" t="s">
        <v>625</v>
      </c>
      <c r="Q22" s="55"/>
      <c r="R22" s="57" t="s">
        <v>626</v>
      </c>
      <c r="S22" s="55">
        <v>75</v>
      </c>
      <c r="T22" s="58" t="s">
        <v>627</v>
      </c>
      <c r="U22" s="8">
        <v>4</v>
      </c>
      <c r="V22" s="8"/>
      <c r="W22" s="59">
        <v>15</v>
      </c>
      <c r="X22" s="59">
        <f t="shared" si="1"/>
        <v>5</v>
      </c>
      <c r="Y22" s="60"/>
      <c r="Z22" s="47"/>
      <c r="AA22" s="47"/>
      <c r="AB22" s="47"/>
      <c r="AC22" s="47"/>
      <c r="AD22" s="47"/>
      <c r="AE22" s="47"/>
      <c r="AF22" s="47"/>
      <c r="AG22" s="47"/>
      <c r="AH22" s="47"/>
      <c r="AI22" s="47"/>
      <c r="AJ22" s="47"/>
      <c r="AK22" s="47"/>
      <c r="AL22" s="47"/>
      <c r="AM22" s="47"/>
      <c r="AN22" s="47"/>
      <c r="AO22" s="47"/>
      <c r="AP22" s="47"/>
      <c r="AQ22" s="47"/>
      <c r="AR22" s="47"/>
    </row>
    <row r="23" spans="1:44" ht="205.5" customHeight="1">
      <c r="A23" s="53">
        <v>21</v>
      </c>
      <c r="B23" s="74" t="s">
        <v>322</v>
      </c>
      <c r="C23" s="74" t="s">
        <v>628</v>
      </c>
      <c r="D23" s="74" t="s">
        <v>192</v>
      </c>
      <c r="E23" s="74" t="s">
        <v>324</v>
      </c>
      <c r="F23" s="74" t="s">
        <v>629</v>
      </c>
      <c r="G23" s="74" t="s">
        <v>326</v>
      </c>
      <c r="H23" s="74" t="s">
        <v>630</v>
      </c>
      <c r="I23" s="74" t="s">
        <v>631</v>
      </c>
      <c r="J23" s="53" t="s">
        <v>632</v>
      </c>
      <c r="K23" s="53" t="s">
        <v>633</v>
      </c>
      <c r="L23" s="53">
        <v>10</v>
      </c>
      <c r="M23" s="69">
        <v>2</v>
      </c>
      <c r="N23" s="76">
        <v>12</v>
      </c>
      <c r="O23" s="77" t="s">
        <v>634</v>
      </c>
      <c r="P23" s="55" t="s">
        <v>635</v>
      </c>
      <c r="Q23" s="73"/>
      <c r="R23" s="78" t="s">
        <v>636</v>
      </c>
      <c r="S23" s="55">
        <v>27</v>
      </c>
      <c r="T23" s="58" t="s">
        <v>637</v>
      </c>
      <c r="U23" s="54">
        <v>10</v>
      </c>
      <c r="V23" s="54"/>
      <c r="W23" s="59">
        <f t="shared" ref="W23:W28" si="4">L23</f>
        <v>10</v>
      </c>
      <c r="X23" s="59">
        <f t="shared" si="1"/>
        <v>12</v>
      </c>
      <c r="Y23" s="60"/>
      <c r="Z23" s="47"/>
      <c r="AA23" s="47"/>
      <c r="AB23" s="47"/>
      <c r="AC23" s="47"/>
      <c r="AD23" s="47"/>
      <c r="AE23" s="47"/>
      <c r="AF23" s="47"/>
      <c r="AG23" s="47"/>
      <c r="AH23" s="47"/>
      <c r="AI23" s="47"/>
      <c r="AJ23" s="47"/>
      <c r="AK23" s="47"/>
      <c r="AL23" s="47"/>
      <c r="AM23" s="47"/>
      <c r="AN23" s="47"/>
      <c r="AO23" s="47"/>
      <c r="AP23" s="47"/>
      <c r="AQ23" s="47"/>
      <c r="AR23" s="47"/>
    </row>
    <row r="24" spans="1:44" ht="155.25" customHeight="1">
      <c r="A24" s="75">
        <v>22</v>
      </c>
      <c r="B24" s="74" t="s">
        <v>322</v>
      </c>
      <c r="C24" s="74" t="s">
        <v>628</v>
      </c>
      <c r="D24" s="74" t="s">
        <v>192</v>
      </c>
      <c r="E24" s="74" t="s">
        <v>324</v>
      </c>
      <c r="F24" s="74" t="s">
        <v>629</v>
      </c>
      <c r="G24" s="74" t="s">
        <v>326</v>
      </c>
      <c r="H24" s="74" t="s">
        <v>630</v>
      </c>
      <c r="I24" s="74" t="s">
        <v>631</v>
      </c>
      <c r="J24" s="53" t="s">
        <v>638</v>
      </c>
      <c r="K24" s="53" t="s">
        <v>639</v>
      </c>
      <c r="L24" s="53">
        <v>3</v>
      </c>
      <c r="M24" s="69">
        <v>0</v>
      </c>
      <c r="N24" s="55">
        <v>0</v>
      </c>
      <c r="O24" s="79" t="s">
        <v>640</v>
      </c>
      <c r="P24" s="55" t="s">
        <v>641</v>
      </c>
      <c r="Q24" s="73"/>
      <c r="R24" s="78" t="s">
        <v>642</v>
      </c>
      <c r="S24" s="55">
        <v>95</v>
      </c>
      <c r="T24" s="58" t="s">
        <v>643</v>
      </c>
      <c r="U24" s="54">
        <v>3</v>
      </c>
      <c r="V24" s="54"/>
      <c r="W24" s="80">
        <f t="shared" si="4"/>
        <v>3</v>
      </c>
      <c r="X24" s="59">
        <f t="shared" si="1"/>
        <v>0</v>
      </c>
      <c r="Y24" s="60"/>
      <c r="Z24" s="60"/>
      <c r="AA24" s="60"/>
      <c r="AB24" s="60"/>
      <c r="AC24" s="60"/>
      <c r="AD24" s="60"/>
      <c r="AE24" s="60"/>
      <c r="AF24" s="60"/>
      <c r="AG24" s="60"/>
      <c r="AH24" s="60"/>
      <c r="AI24" s="60"/>
      <c r="AJ24" s="60"/>
      <c r="AK24" s="60"/>
      <c r="AL24" s="60"/>
      <c r="AM24" s="60"/>
      <c r="AN24" s="60"/>
      <c r="AO24" s="60"/>
      <c r="AP24" s="60"/>
      <c r="AQ24" s="60"/>
      <c r="AR24" s="60"/>
    </row>
    <row r="25" spans="1:44" ht="163.5" customHeight="1">
      <c r="A25" s="53">
        <v>23</v>
      </c>
      <c r="B25" s="12" t="s">
        <v>358</v>
      </c>
      <c r="C25" s="12" t="s">
        <v>644</v>
      </c>
      <c r="D25" s="12" t="s">
        <v>360</v>
      </c>
      <c r="E25" s="12" t="s">
        <v>361</v>
      </c>
      <c r="F25" s="12" t="s">
        <v>362</v>
      </c>
      <c r="G25" s="12" t="s">
        <v>362</v>
      </c>
      <c r="H25" s="12" t="s">
        <v>363</v>
      </c>
      <c r="I25" s="12" t="s">
        <v>364</v>
      </c>
      <c r="J25" s="12" t="s">
        <v>645</v>
      </c>
      <c r="K25" s="12" t="s">
        <v>366</v>
      </c>
      <c r="L25" s="12">
        <v>1</v>
      </c>
      <c r="M25" s="54">
        <v>0</v>
      </c>
      <c r="N25" s="55">
        <v>0</v>
      </c>
      <c r="O25" s="56" t="s">
        <v>646</v>
      </c>
      <c r="P25" s="55" t="s">
        <v>647</v>
      </c>
      <c r="Q25" s="55"/>
      <c r="R25" s="57" t="s">
        <v>648</v>
      </c>
      <c r="S25" s="55"/>
      <c r="T25" s="58"/>
      <c r="U25" s="8">
        <v>0</v>
      </c>
      <c r="V25" s="8"/>
      <c r="W25" s="59">
        <f t="shared" si="4"/>
        <v>1</v>
      </c>
      <c r="X25" s="59">
        <f t="shared" si="1"/>
        <v>0</v>
      </c>
      <c r="Y25" s="60"/>
      <c r="Z25" s="47"/>
      <c r="AA25" s="47"/>
      <c r="AB25" s="47"/>
      <c r="AC25" s="47"/>
      <c r="AD25" s="47"/>
      <c r="AE25" s="47"/>
      <c r="AF25" s="47"/>
      <c r="AG25" s="47"/>
      <c r="AH25" s="47"/>
      <c r="AI25" s="47"/>
      <c r="AJ25" s="47"/>
      <c r="AK25" s="47"/>
      <c r="AL25" s="47"/>
      <c r="AM25" s="47"/>
      <c r="AN25" s="47"/>
      <c r="AO25" s="47"/>
      <c r="AP25" s="47"/>
      <c r="AQ25" s="47"/>
      <c r="AR25" s="47"/>
    </row>
    <row r="26" spans="1:44" ht="145.5" customHeight="1">
      <c r="A26" s="53">
        <v>24</v>
      </c>
      <c r="B26" s="12" t="s">
        <v>373</v>
      </c>
      <c r="C26" s="12" t="s">
        <v>374</v>
      </c>
      <c r="D26" s="12" t="s">
        <v>360</v>
      </c>
      <c r="E26" s="12" t="s">
        <v>375</v>
      </c>
      <c r="F26" s="12" t="s">
        <v>376</v>
      </c>
      <c r="G26" s="12" t="s">
        <v>376</v>
      </c>
      <c r="H26" s="12" t="s">
        <v>262</v>
      </c>
      <c r="I26" s="12" t="s">
        <v>377</v>
      </c>
      <c r="J26" s="12" t="s">
        <v>378</v>
      </c>
      <c r="K26" s="12" t="s">
        <v>649</v>
      </c>
      <c r="L26" s="12" t="s">
        <v>380</v>
      </c>
      <c r="M26" s="54"/>
      <c r="N26" s="55"/>
      <c r="O26" s="56" t="s">
        <v>650</v>
      </c>
      <c r="P26" s="55"/>
      <c r="Q26" s="55"/>
      <c r="R26" s="57" t="s">
        <v>651</v>
      </c>
      <c r="S26" s="55">
        <v>56</v>
      </c>
      <c r="T26" s="58"/>
      <c r="U26" s="8"/>
      <c r="V26" s="8"/>
      <c r="W26" s="59" t="str">
        <f t="shared" si="4"/>
        <v>Según convocatoria o a solicitud  del Sector Cultura, Recreación y Deporte y otros</v>
      </c>
      <c r="X26" s="59">
        <f t="shared" si="1"/>
        <v>0</v>
      </c>
      <c r="Y26" s="46"/>
      <c r="Z26" s="47"/>
      <c r="AA26" s="47"/>
      <c r="AB26" s="47"/>
      <c r="AC26" s="47"/>
      <c r="AD26" s="47"/>
      <c r="AE26" s="47"/>
      <c r="AF26" s="47"/>
      <c r="AG26" s="47"/>
      <c r="AH26" s="47"/>
      <c r="AI26" s="47"/>
      <c r="AJ26" s="47"/>
      <c r="AK26" s="47"/>
      <c r="AL26" s="47"/>
      <c r="AM26" s="47"/>
      <c r="AN26" s="47"/>
      <c r="AO26" s="47"/>
      <c r="AP26" s="47"/>
      <c r="AQ26" s="47"/>
      <c r="AR26" s="47"/>
    </row>
    <row r="27" spans="1:44" ht="113.25" customHeight="1">
      <c r="A27" s="53">
        <v>25</v>
      </c>
      <c r="B27" s="61" t="s">
        <v>385</v>
      </c>
      <c r="C27" s="53" t="s">
        <v>386</v>
      </c>
      <c r="D27" s="53" t="s">
        <v>360</v>
      </c>
      <c r="E27" s="53" t="s">
        <v>361</v>
      </c>
      <c r="F27" s="53" t="s">
        <v>387</v>
      </c>
      <c r="G27" s="53" t="s">
        <v>387</v>
      </c>
      <c r="H27" s="53" t="s">
        <v>48</v>
      </c>
      <c r="I27" s="53" t="s">
        <v>388</v>
      </c>
      <c r="J27" s="53" t="s">
        <v>389</v>
      </c>
      <c r="K27" s="61" t="s">
        <v>652</v>
      </c>
      <c r="L27" s="61" t="s">
        <v>391</v>
      </c>
      <c r="M27" s="54"/>
      <c r="N27" s="55"/>
      <c r="O27" s="56" t="s">
        <v>650</v>
      </c>
      <c r="P27" s="55"/>
      <c r="Q27" s="55"/>
      <c r="R27" s="57" t="s">
        <v>653</v>
      </c>
      <c r="S27" s="55">
        <v>115</v>
      </c>
      <c r="T27" s="58"/>
      <c r="U27" s="8"/>
      <c r="V27" s="8"/>
      <c r="W27" s="59" t="str">
        <f t="shared" si="4"/>
        <v>Según convocatorias de la Veeduría Distrital</v>
      </c>
      <c r="X27" s="59">
        <f t="shared" si="1"/>
        <v>0</v>
      </c>
      <c r="Y27" s="46"/>
      <c r="Z27" s="47"/>
      <c r="AA27" s="47"/>
      <c r="AB27" s="47"/>
      <c r="AC27" s="47"/>
      <c r="AD27" s="47"/>
      <c r="AE27" s="47"/>
      <c r="AF27" s="47"/>
      <c r="AG27" s="47"/>
      <c r="AH27" s="47"/>
      <c r="AI27" s="47"/>
      <c r="AJ27" s="47"/>
      <c r="AK27" s="47"/>
      <c r="AL27" s="47"/>
      <c r="AM27" s="47"/>
      <c r="AN27" s="47"/>
      <c r="AO27" s="47"/>
      <c r="AP27" s="47"/>
      <c r="AQ27" s="47"/>
      <c r="AR27" s="47"/>
    </row>
    <row r="28" spans="1:44" ht="409.5" customHeight="1">
      <c r="A28" s="53">
        <v>26</v>
      </c>
      <c r="B28" s="61" t="s">
        <v>394</v>
      </c>
      <c r="C28" s="61" t="s">
        <v>654</v>
      </c>
      <c r="D28" s="53" t="s">
        <v>396</v>
      </c>
      <c r="E28" s="53" t="s">
        <v>396</v>
      </c>
      <c r="F28" s="53" t="s">
        <v>48</v>
      </c>
      <c r="G28" s="53" t="s">
        <v>397</v>
      </c>
      <c r="H28" s="12" t="s">
        <v>655</v>
      </c>
      <c r="I28" s="53" t="s">
        <v>398</v>
      </c>
      <c r="J28" s="53" t="s">
        <v>621</v>
      </c>
      <c r="K28" s="12" t="s">
        <v>656</v>
      </c>
      <c r="L28" s="61">
        <v>15</v>
      </c>
      <c r="M28" s="54">
        <v>3</v>
      </c>
      <c r="N28" s="55">
        <v>3</v>
      </c>
      <c r="O28" s="56" t="s">
        <v>657</v>
      </c>
      <c r="P28" s="55"/>
      <c r="Q28" s="55"/>
      <c r="R28" s="57" t="s">
        <v>658</v>
      </c>
      <c r="S28" s="55">
        <v>45</v>
      </c>
      <c r="T28" s="58" t="s">
        <v>659</v>
      </c>
      <c r="U28" s="8">
        <v>4</v>
      </c>
      <c r="V28" s="8"/>
      <c r="W28" s="59">
        <f t="shared" si="4"/>
        <v>15</v>
      </c>
      <c r="X28" s="59">
        <f t="shared" si="1"/>
        <v>3</v>
      </c>
      <c r="Y28" s="46"/>
      <c r="Z28" s="47"/>
      <c r="AA28" s="47"/>
      <c r="AB28" s="47"/>
      <c r="AC28" s="47"/>
      <c r="AD28" s="47"/>
      <c r="AE28" s="47"/>
      <c r="AF28" s="47"/>
      <c r="AG28" s="47"/>
      <c r="AH28" s="47"/>
      <c r="AI28" s="47"/>
      <c r="AJ28" s="47"/>
      <c r="AK28" s="47"/>
      <c r="AL28" s="47"/>
      <c r="AM28" s="47"/>
      <c r="AN28" s="47"/>
      <c r="AO28" s="47"/>
      <c r="AP28" s="47"/>
      <c r="AQ28" s="47"/>
      <c r="AR28" s="47"/>
    </row>
    <row r="29" spans="1:44" ht="28.5" customHeight="1">
      <c r="A29" s="53">
        <v>27</v>
      </c>
      <c r="B29" s="61" t="s">
        <v>412</v>
      </c>
      <c r="C29" s="53" t="s">
        <v>413</v>
      </c>
      <c r="D29" s="53" t="s">
        <v>414</v>
      </c>
      <c r="E29" s="53" t="s">
        <v>361</v>
      </c>
      <c r="F29" s="53" t="s">
        <v>415</v>
      </c>
      <c r="G29" s="53"/>
      <c r="H29" s="53" t="s">
        <v>48</v>
      </c>
      <c r="I29" s="53" t="s">
        <v>416</v>
      </c>
      <c r="J29" s="53" t="s">
        <v>417</v>
      </c>
      <c r="K29" s="61" t="s">
        <v>418</v>
      </c>
      <c r="L29" s="61" t="s">
        <v>419</v>
      </c>
      <c r="M29" s="55"/>
      <c r="N29" s="55"/>
      <c r="O29" s="55"/>
      <c r="P29" s="81"/>
      <c r="Q29" s="73"/>
      <c r="R29" s="57"/>
      <c r="S29" s="82"/>
      <c r="T29" s="69"/>
      <c r="U29" s="8"/>
      <c r="V29" s="8"/>
      <c r="W29" s="59"/>
      <c r="X29" s="59">
        <f t="shared" si="1"/>
        <v>0</v>
      </c>
      <c r="Y29" s="46"/>
      <c r="Z29" s="47"/>
      <c r="AA29" s="47"/>
      <c r="AB29" s="47"/>
      <c r="AC29" s="47"/>
      <c r="AD29" s="47"/>
      <c r="AE29" s="47"/>
      <c r="AF29" s="47"/>
      <c r="AG29" s="47"/>
      <c r="AH29" s="47"/>
      <c r="AI29" s="47"/>
      <c r="AJ29" s="47"/>
      <c r="AK29" s="47"/>
      <c r="AL29" s="47"/>
      <c r="AM29" s="47"/>
      <c r="AN29" s="47"/>
      <c r="AO29" s="47"/>
      <c r="AP29" s="47"/>
      <c r="AQ29" s="47"/>
      <c r="AR29" s="47"/>
    </row>
    <row r="30" spans="1:44" ht="15.75" customHeight="1">
      <c r="A30" s="39"/>
      <c r="B30" s="3"/>
      <c r="C30" s="3"/>
      <c r="D30" s="3"/>
      <c r="E30" s="3"/>
      <c r="F30" s="3"/>
      <c r="G30" s="3"/>
      <c r="H30" s="3"/>
      <c r="I30" s="3"/>
      <c r="J30" s="3"/>
      <c r="K30" s="3"/>
      <c r="L30" s="3"/>
      <c r="M30" s="3"/>
      <c r="N30" s="47"/>
      <c r="O30" s="83"/>
      <c r="P30" s="47"/>
      <c r="Q30" s="47"/>
      <c r="R30" s="84"/>
      <c r="S30" s="85"/>
      <c r="T30" s="85"/>
      <c r="U30" s="84"/>
      <c r="V30" s="84"/>
      <c r="W30" s="86">
        <f>L30</f>
        <v>0</v>
      </c>
      <c r="X30" s="86"/>
      <c r="Y30" s="46"/>
      <c r="Z30" s="47"/>
      <c r="AA30" s="47"/>
      <c r="AB30" s="47"/>
      <c r="AC30" s="47"/>
      <c r="AD30" s="47"/>
      <c r="AE30" s="47"/>
      <c r="AF30" s="47"/>
      <c r="AG30" s="47"/>
      <c r="AH30" s="47"/>
      <c r="AI30" s="47"/>
      <c r="AJ30" s="47"/>
      <c r="AK30" s="47"/>
      <c r="AL30" s="47"/>
      <c r="AM30" s="47"/>
      <c r="AN30" s="47"/>
      <c r="AO30" s="47"/>
      <c r="AP30" s="47"/>
      <c r="AQ30" s="47"/>
      <c r="AR30" s="47"/>
    </row>
    <row r="31" spans="1:44" ht="22.5" customHeight="1">
      <c r="A31" s="39"/>
      <c r="B31" s="3"/>
      <c r="C31" s="3"/>
      <c r="D31" s="3"/>
      <c r="E31" s="3"/>
      <c r="F31" s="3"/>
      <c r="G31" s="3"/>
      <c r="H31" s="3"/>
      <c r="I31" s="3"/>
      <c r="J31" s="3"/>
      <c r="K31" s="3"/>
      <c r="L31" s="3"/>
      <c r="M31" s="3"/>
      <c r="N31" s="3"/>
      <c r="O31" s="40"/>
      <c r="P31" s="3"/>
      <c r="Q31" s="3"/>
      <c r="R31" s="3"/>
      <c r="S31" s="3"/>
      <c r="T31" s="3"/>
      <c r="U31" s="41"/>
      <c r="V31" s="41"/>
      <c r="W31" s="41"/>
      <c r="X31" s="41"/>
      <c r="Y31" s="46"/>
      <c r="Z31" s="47"/>
      <c r="AA31" s="47"/>
      <c r="AB31" s="47"/>
      <c r="AC31" s="47"/>
      <c r="AD31" s="47"/>
      <c r="AE31" s="47"/>
      <c r="AF31" s="47"/>
      <c r="AG31" s="47"/>
      <c r="AH31" s="47"/>
      <c r="AI31" s="47"/>
      <c r="AJ31" s="47"/>
      <c r="AK31" s="47"/>
      <c r="AL31" s="47"/>
      <c r="AM31" s="47"/>
      <c r="AN31" s="47"/>
      <c r="AO31" s="47"/>
      <c r="AP31" s="47"/>
      <c r="AQ31" s="47"/>
      <c r="AR31" s="47"/>
    </row>
    <row r="32" spans="1:44" ht="15.75" customHeight="1">
      <c r="A32" s="39"/>
      <c r="B32" s="3"/>
      <c r="C32" s="3"/>
      <c r="D32" s="3"/>
      <c r="E32" s="3"/>
      <c r="F32" s="3"/>
      <c r="G32" s="3"/>
      <c r="H32" s="3"/>
      <c r="I32" s="3"/>
      <c r="J32" s="3"/>
      <c r="K32" s="3"/>
      <c r="L32" s="3"/>
      <c r="M32" s="3"/>
      <c r="N32" s="3"/>
      <c r="O32" s="40"/>
      <c r="P32" s="3"/>
      <c r="Q32" s="3"/>
      <c r="R32" s="3"/>
      <c r="S32" s="3"/>
      <c r="T32" s="3"/>
      <c r="U32" s="41"/>
      <c r="V32" s="41"/>
      <c r="W32" s="41"/>
      <c r="X32" s="41"/>
      <c r="Y32" s="46"/>
      <c r="Z32" s="47"/>
      <c r="AA32" s="47"/>
      <c r="AB32" s="47"/>
      <c r="AC32" s="47"/>
      <c r="AD32" s="47"/>
      <c r="AE32" s="47"/>
      <c r="AF32" s="47"/>
      <c r="AG32" s="47"/>
      <c r="AH32" s="47"/>
      <c r="AI32" s="47"/>
      <c r="AJ32" s="47"/>
      <c r="AK32" s="47"/>
      <c r="AL32" s="47"/>
      <c r="AM32" s="47"/>
      <c r="AN32" s="47"/>
      <c r="AO32" s="47"/>
      <c r="AP32" s="47"/>
      <c r="AQ32" s="47"/>
      <c r="AR32" s="47"/>
    </row>
    <row r="33" spans="1:44" ht="15.75" customHeight="1">
      <c r="A33" s="87"/>
      <c r="B33" s="47"/>
      <c r="C33" s="47"/>
      <c r="D33" s="47"/>
      <c r="E33" s="47"/>
      <c r="F33" s="47"/>
      <c r="G33" s="47"/>
      <c r="H33" s="47"/>
      <c r="I33" s="47"/>
      <c r="J33" s="47"/>
      <c r="K33" s="47"/>
      <c r="L33" s="47"/>
      <c r="M33" s="47"/>
      <c r="N33" s="47"/>
      <c r="O33" s="83"/>
      <c r="P33" s="47"/>
      <c r="Q33" s="47"/>
      <c r="R33" s="47"/>
      <c r="S33" s="47"/>
      <c r="T33" s="47"/>
      <c r="U33" s="88"/>
      <c r="V33" s="88"/>
      <c r="W33" s="88"/>
      <c r="X33" s="88"/>
      <c r="Y33" s="47"/>
      <c r="Z33" s="47"/>
      <c r="AA33" s="47"/>
      <c r="AB33" s="47"/>
      <c r="AC33" s="47"/>
      <c r="AD33" s="47"/>
      <c r="AE33" s="47"/>
      <c r="AF33" s="47"/>
      <c r="AG33" s="47"/>
      <c r="AH33" s="47"/>
      <c r="AI33" s="47"/>
      <c r="AJ33" s="47"/>
      <c r="AK33" s="47"/>
      <c r="AL33" s="47"/>
      <c r="AM33" s="47"/>
      <c r="AN33" s="47"/>
      <c r="AO33" s="47"/>
      <c r="AP33" s="47"/>
      <c r="AQ33" s="47"/>
      <c r="AR33" s="47"/>
    </row>
    <row r="34" spans="1:44" ht="15.75" customHeight="1">
      <c r="A34" s="87"/>
      <c r="B34" s="47"/>
      <c r="C34" s="47"/>
      <c r="D34" s="47"/>
      <c r="E34" s="47"/>
      <c r="F34" s="47"/>
      <c r="G34" s="47"/>
      <c r="H34" s="47"/>
      <c r="I34" s="47"/>
      <c r="J34" s="47"/>
      <c r="K34" s="47"/>
      <c r="L34" s="47"/>
      <c r="M34" s="47"/>
      <c r="N34" s="47"/>
      <c r="O34" s="83"/>
      <c r="P34" s="47"/>
      <c r="Q34" s="47"/>
      <c r="R34" s="47"/>
      <c r="S34" s="47"/>
      <c r="T34" s="47"/>
      <c r="U34" s="88"/>
      <c r="V34" s="88"/>
      <c r="W34" s="88"/>
      <c r="X34" s="88"/>
      <c r="Y34" s="47"/>
      <c r="Z34" s="47"/>
      <c r="AA34" s="47"/>
      <c r="AB34" s="47"/>
      <c r="AC34" s="47"/>
      <c r="AD34" s="47"/>
      <c r="AE34" s="47"/>
      <c r="AF34" s="47"/>
      <c r="AG34" s="47"/>
      <c r="AH34" s="47"/>
      <c r="AI34" s="47"/>
      <c r="AJ34" s="47"/>
      <c r="AK34" s="47"/>
      <c r="AL34" s="47"/>
      <c r="AM34" s="47"/>
      <c r="AN34" s="47"/>
      <c r="AO34" s="47"/>
      <c r="AP34" s="47"/>
      <c r="AQ34" s="47"/>
      <c r="AR34" s="47"/>
    </row>
    <row r="35" spans="1:44" ht="15.75" customHeight="1">
      <c r="A35" s="87"/>
      <c r="B35" s="47"/>
      <c r="C35" s="47"/>
      <c r="D35" s="47"/>
      <c r="E35" s="47"/>
      <c r="F35" s="47"/>
      <c r="G35" s="47"/>
      <c r="H35" s="47"/>
      <c r="I35" s="47"/>
      <c r="J35" s="47"/>
      <c r="K35" s="47"/>
      <c r="L35" s="47"/>
      <c r="M35" s="47"/>
      <c r="N35" s="47"/>
      <c r="O35" s="83"/>
      <c r="P35" s="47"/>
      <c r="Q35" s="47"/>
      <c r="R35" s="47"/>
      <c r="S35" s="47"/>
      <c r="T35" s="47"/>
      <c r="U35" s="88"/>
      <c r="V35" s="88"/>
      <c r="W35" s="88"/>
      <c r="X35" s="88"/>
      <c r="Y35" s="47"/>
      <c r="Z35" s="47"/>
      <c r="AA35" s="47"/>
      <c r="AB35" s="47"/>
      <c r="AC35" s="47"/>
      <c r="AD35" s="47"/>
      <c r="AE35" s="47"/>
      <c r="AF35" s="47"/>
      <c r="AG35" s="47"/>
      <c r="AH35" s="47"/>
      <c r="AI35" s="47"/>
      <c r="AJ35" s="47"/>
      <c r="AK35" s="47"/>
      <c r="AL35" s="47"/>
      <c r="AM35" s="47"/>
      <c r="AN35" s="47"/>
      <c r="AO35" s="47"/>
      <c r="AP35" s="47"/>
      <c r="AQ35" s="47"/>
      <c r="AR35" s="47"/>
    </row>
    <row r="36" spans="1:44" ht="15.75" customHeight="1">
      <c r="A36" s="87"/>
      <c r="B36" s="47"/>
      <c r="C36" s="47"/>
      <c r="D36" s="47"/>
      <c r="E36" s="47"/>
      <c r="F36" s="47"/>
      <c r="G36" s="47"/>
      <c r="H36" s="47"/>
      <c r="I36" s="47"/>
      <c r="J36" s="47"/>
      <c r="K36" s="47"/>
      <c r="L36" s="47"/>
      <c r="M36" s="47"/>
      <c r="N36" s="47"/>
      <c r="O36" s="83"/>
      <c r="P36" s="47"/>
      <c r="Q36" s="47"/>
      <c r="R36" s="47"/>
      <c r="S36" s="47"/>
      <c r="T36" s="47"/>
      <c r="U36" s="88"/>
      <c r="V36" s="88"/>
      <c r="W36" s="88"/>
      <c r="X36" s="88"/>
      <c r="Y36" s="47"/>
      <c r="Z36" s="47"/>
      <c r="AA36" s="47"/>
      <c r="AB36" s="47"/>
      <c r="AC36" s="47"/>
      <c r="AD36" s="47"/>
      <c r="AE36" s="47"/>
      <c r="AF36" s="47"/>
      <c r="AG36" s="47"/>
      <c r="AH36" s="47"/>
      <c r="AI36" s="47"/>
      <c r="AJ36" s="47"/>
      <c r="AK36" s="47"/>
      <c r="AL36" s="47"/>
      <c r="AM36" s="47"/>
      <c r="AN36" s="47"/>
      <c r="AO36" s="47"/>
      <c r="AP36" s="47"/>
      <c r="AQ36" s="47"/>
      <c r="AR36" s="47"/>
    </row>
    <row r="37" spans="1:44" ht="15.75" customHeight="1">
      <c r="A37" s="87"/>
      <c r="B37" s="47"/>
      <c r="C37" s="47"/>
      <c r="D37" s="47"/>
      <c r="E37" s="47"/>
      <c r="F37" s="47"/>
      <c r="G37" s="47"/>
      <c r="H37" s="47"/>
      <c r="I37" s="47"/>
      <c r="J37" s="47"/>
      <c r="K37" s="47"/>
      <c r="L37" s="47"/>
      <c r="M37" s="47"/>
      <c r="N37" s="47"/>
      <c r="O37" s="83"/>
      <c r="P37" s="47"/>
      <c r="Q37" s="47"/>
      <c r="R37" s="47"/>
      <c r="S37" s="47"/>
      <c r="T37" s="47"/>
      <c r="U37" s="88"/>
      <c r="V37" s="88"/>
      <c r="W37" s="88"/>
      <c r="X37" s="88"/>
      <c r="Y37" s="47"/>
      <c r="Z37" s="47"/>
      <c r="AA37" s="47"/>
      <c r="AB37" s="47"/>
      <c r="AC37" s="47"/>
      <c r="AD37" s="47"/>
      <c r="AE37" s="47"/>
      <c r="AF37" s="47"/>
      <c r="AG37" s="47"/>
      <c r="AH37" s="47"/>
      <c r="AI37" s="47"/>
      <c r="AJ37" s="47"/>
      <c r="AK37" s="47"/>
      <c r="AL37" s="47"/>
      <c r="AM37" s="47"/>
      <c r="AN37" s="47"/>
      <c r="AO37" s="47"/>
      <c r="AP37" s="47"/>
      <c r="AQ37" s="47"/>
      <c r="AR37" s="47"/>
    </row>
    <row r="38" spans="1:44" ht="15.75" customHeight="1">
      <c r="A38" s="87"/>
      <c r="B38" s="47"/>
      <c r="C38" s="47"/>
      <c r="D38" s="47"/>
      <c r="E38" s="47"/>
      <c r="F38" s="47"/>
      <c r="G38" s="47"/>
      <c r="H38" s="47"/>
      <c r="I38" s="47"/>
      <c r="J38" s="47"/>
      <c r="K38" s="47"/>
      <c r="L38" s="47"/>
      <c r="M38" s="47"/>
      <c r="N38" s="47"/>
      <c r="O38" s="83"/>
      <c r="P38" s="47"/>
      <c r="Q38" s="47"/>
      <c r="R38" s="47"/>
      <c r="S38" s="47"/>
      <c r="T38" s="47"/>
      <c r="U38" s="88"/>
      <c r="V38" s="88"/>
      <c r="W38" s="88"/>
      <c r="X38" s="88"/>
      <c r="Y38" s="47"/>
      <c r="Z38" s="47"/>
      <c r="AA38" s="47"/>
      <c r="AB38" s="47"/>
      <c r="AC38" s="47"/>
      <c r="AD38" s="47"/>
      <c r="AE38" s="47"/>
      <c r="AF38" s="47"/>
      <c r="AG38" s="47"/>
      <c r="AH38" s="47"/>
      <c r="AI38" s="47"/>
      <c r="AJ38" s="47"/>
      <c r="AK38" s="47"/>
      <c r="AL38" s="47"/>
      <c r="AM38" s="47"/>
      <c r="AN38" s="47"/>
      <c r="AO38" s="47"/>
      <c r="AP38" s="47"/>
      <c r="AQ38" s="47"/>
      <c r="AR38" s="47"/>
    </row>
    <row r="39" spans="1:44" ht="15.75" customHeight="1">
      <c r="A39" s="87"/>
      <c r="B39" s="47"/>
      <c r="C39" s="47"/>
      <c r="D39" s="47"/>
      <c r="E39" s="47"/>
      <c r="F39" s="47"/>
      <c r="G39" s="47"/>
      <c r="H39" s="47"/>
      <c r="I39" s="47"/>
      <c r="J39" s="47"/>
      <c r="K39" s="47"/>
      <c r="L39" s="47"/>
      <c r="M39" s="47"/>
      <c r="N39" s="47"/>
      <c r="O39" s="83"/>
      <c r="P39" s="47"/>
      <c r="Q39" s="47"/>
      <c r="R39" s="47"/>
      <c r="S39" s="47"/>
      <c r="T39" s="47"/>
      <c r="U39" s="88"/>
      <c r="V39" s="88"/>
      <c r="W39" s="88"/>
      <c r="X39" s="88"/>
      <c r="Y39" s="47"/>
      <c r="Z39" s="47"/>
      <c r="AA39" s="47"/>
      <c r="AB39" s="47"/>
      <c r="AC39" s="47"/>
      <c r="AD39" s="47"/>
      <c r="AE39" s="47"/>
      <c r="AF39" s="47"/>
      <c r="AG39" s="47"/>
      <c r="AH39" s="47"/>
      <c r="AI39" s="47"/>
      <c r="AJ39" s="47"/>
      <c r="AK39" s="47"/>
      <c r="AL39" s="47"/>
      <c r="AM39" s="47"/>
      <c r="AN39" s="47"/>
      <c r="AO39" s="47"/>
      <c r="AP39" s="47"/>
      <c r="AQ39" s="47"/>
      <c r="AR39" s="47"/>
    </row>
    <row r="40" spans="1:44" ht="15.75" customHeight="1">
      <c r="A40" s="87"/>
      <c r="B40" s="47"/>
      <c r="C40" s="47"/>
      <c r="D40" s="47"/>
      <c r="E40" s="47"/>
      <c r="F40" s="47"/>
      <c r="G40" s="47"/>
      <c r="H40" s="47"/>
      <c r="I40" s="47"/>
      <c r="J40" s="47"/>
      <c r="K40" s="47"/>
      <c r="L40" s="47"/>
      <c r="M40" s="47"/>
      <c r="N40" s="47"/>
      <c r="O40" s="83"/>
      <c r="P40" s="47"/>
      <c r="Q40" s="47"/>
      <c r="R40" s="47"/>
      <c r="S40" s="47"/>
      <c r="T40" s="47"/>
      <c r="U40" s="88"/>
      <c r="V40" s="88"/>
      <c r="W40" s="88"/>
      <c r="X40" s="88"/>
      <c r="Y40" s="47"/>
      <c r="Z40" s="47"/>
      <c r="AA40" s="47"/>
      <c r="AB40" s="47"/>
      <c r="AC40" s="47"/>
      <c r="AD40" s="47"/>
      <c r="AE40" s="47"/>
      <c r="AF40" s="47"/>
      <c r="AG40" s="47"/>
      <c r="AH40" s="47"/>
      <c r="AI40" s="47"/>
      <c r="AJ40" s="47"/>
      <c r="AK40" s="47"/>
      <c r="AL40" s="47"/>
      <c r="AM40" s="47"/>
      <c r="AN40" s="47"/>
      <c r="AO40" s="47"/>
      <c r="AP40" s="47"/>
      <c r="AQ40" s="47"/>
      <c r="AR40" s="47"/>
    </row>
    <row r="41" spans="1:44" ht="15.75" customHeight="1">
      <c r="A41" s="87"/>
      <c r="B41" s="47"/>
      <c r="C41" s="47"/>
      <c r="D41" s="47"/>
      <c r="E41" s="47"/>
      <c r="F41" s="47"/>
      <c r="G41" s="47"/>
      <c r="H41" s="47"/>
      <c r="I41" s="47"/>
      <c r="J41" s="47"/>
      <c r="K41" s="47"/>
      <c r="L41" s="47"/>
      <c r="M41" s="47"/>
      <c r="N41" s="47"/>
      <c r="O41" s="83"/>
      <c r="P41" s="47"/>
      <c r="Q41" s="47"/>
      <c r="R41" s="47"/>
      <c r="S41" s="47"/>
      <c r="T41" s="47"/>
      <c r="U41" s="88"/>
      <c r="V41" s="88"/>
      <c r="W41" s="88"/>
      <c r="X41" s="88"/>
      <c r="Y41" s="47"/>
      <c r="Z41" s="47"/>
      <c r="AA41" s="47"/>
      <c r="AB41" s="47"/>
      <c r="AC41" s="47"/>
      <c r="AD41" s="47"/>
      <c r="AE41" s="47"/>
      <c r="AF41" s="47"/>
      <c r="AG41" s="47"/>
      <c r="AH41" s="47"/>
      <c r="AI41" s="47"/>
      <c r="AJ41" s="47"/>
      <c r="AK41" s="47"/>
      <c r="AL41" s="47"/>
      <c r="AM41" s="47"/>
      <c r="AN41" s="47"/>
      <c r="AO41" s="47"/>
      <c r="AP41" s="47"/>
      <c r="AQ41" s="47"/>
      <c r="AR41" s="47"/>
    </row>
    <row r="42" spans="1:44" ht="15.75" customHeight="1">
      <c r="A42" s="87"/>
      <c r="B42" s="47"/>
      <c r="C42" s="47"/>
      <c r="D42" s="47"/>
      <c r="E42" s="47"/>
      <c r="F42" s="47"/>
      <c r="G42" s="47"/>
      <c r="H42" s="47"/>
      <c r="I42" s="47"/>
      <c r="J42" s="47"/>
      <c r="K42" s="47"/>
      <c r="L42" s="47"/>
      <c r="M42" s="47"/>
      <c r="N42" s="47"/>
      <c r="O42" s="83"/>
      <c r="P42" s="47"/>
      <c r="Q42" s="47"/>
      <c r="R42" s="47"/>
      <c r="S42" s="47"/>
      <c r="T42" s="47"/>
      <c r="U42" s="88"/>
      <c r="V42" s="88"/>
      <c r="W42" s="88"/>
      <c r="X42" s="88"/>
      <c r="Y42" s="47"/>
      <c r="Z42" s="47"/>
      <c r="AA42" s="47"/>
      <c r="AB42" s="47"/>
      <c r="AC42" s="47"/>
      <c r="AD42" s="47"/>
      <c r="AE42" s="47"/>
      <c r="AF42" s="47"/>
      <c r="AG42" s="47"/>
      <c r="AH42" s="47"/>
      <c r="AI42" s="47"/>
      <c r="AJ42" s="47"/>
      <c r="AK42" s="47"/>
      <c r="AL42" s="47"/>
      <c r="AM42" s="47"/>
      <c r="AN42" s="47"/>
      <c r="AO42" s="47"/>
      <c r="AP42" s="47"/>
      <c r="AQ42" s="47"/>
      <c r="AR42" s="47"/>
    </row>
    <row r="43" spans="1:44" ht="15.75" customHeight="1">
      <c r="A43" s="87"/>
      <c r="B43" s="47"/>
      <c r="C43" s="47"/>
      <c r="D43" s="47"/>
      <c r="E43" s="47"/>
      <c r="F43" s="47"/>
      <c r="G43" s="47"/>
      <c r="H43" s="47"/>
      <c r="I43" s="47"/>
      <c r="J43" s="47"/>
      <c r="K43" s="47"/>
      <c r="L43" s="47"/>
      <c r="M43" s="47"/>
      <c r="N43" s="47"/>
      <c r="O43" s="83"/>
      <c r="P43" s="47"/>
      <c r="Q43" s="47"/>
      <c r="R43" s="47"/>
      <c r="S43" s="47"/>
      <c r="T43" s="47"/>
      <c r="U43" s="88"/>
      <c r="V43" s="88"/>
      <c r="W43" s="88"/>
      <c r="X43" s="88"/>
      <c r="Y43" s="47"/>
      <c r="Z43" s="47"/>
      <c r="AA43" s="47"/>
      <c r="AB43" s="47"/>
      <c r="AC43" s="47"/>
      <c r="AD43" s="47"/>
      <c r="AE43" s="47"/>
      <c r="AF43" s="47"/>
      <c r="AG43" s="47"/>
      <c r="AH43" s="47"/>
      <c r="AI43" s="47"/>
      <c r="AJ43" s="47"/>
      <c r="AK43" s="47"/>
      <c r="AL43" s="47"/>
      <c r="AM43" s="47"/>
      <c r="AN43" s="47"/>
      <c r="AO43" s="47"/>
      <c r="AP43" s="47"/>
      <c r="AQ43" s="47"/>
      <c r="AR43" s="47"/>
    </row>
    <row r="44" spans="1:44" ht="15.75" customHeight="1">
      <c r="A44" s="87"/>
      <c r="B44" s="47"/>
      <c r="C44" s="47"/>
      <c r="D44" s="47"/>
      <c r="E44" s="47"/>
      <c r="F44" s="47"/>
      <c r="G44" s="47"/>
      <c r="H44" s="47"/>
      <c r="I44" s="47"/>
      <c r="J44" s="47"/>
      <c r="K44" s="47"/>
      <c r="L44" s="47"/>
      <c r="M44" s="47"/>
      <c r="N44" s="47"/>
      <c r="O44" s="83"/>
      <c r="P44" s="47"/>
      <c r="Q44" s="47"/>
      <c r="R44" s="47"/>
      <c r="S44" s="47"/>
      <c r="T44" s="47"/>
      <c r="U44" s="88"/>
      <c r="V44" s="88"/>
      <c r="W44" s="88"/>
      <c r="X44" s="88"/>
      <c r="Y44" s="47"/>
      <c r="Z44" s="47"/>
      <c r="AA44" s="47"/>
      <c r="AB44" s="47"/>
      <c r="AC44" s="47"/>
      <c r="AD44" s="47"/>
      <c r="AE44" s="47"/>
      <c r="AF44" s="47"/>
      <c r="AG44" s="47"/>
      <c r="AH44" s="47"/>
      <c r="AI44" s="47"/>
      <c r="AJ44" s="47"/>
      <c r="AK44" s="47"/>
      <c r="AL44" s="47"/>
      <c r="AM44" s="47"/>
      <c r="AN44" s="47"/>
      <c r="AO44" s="47"/>
      <c r="AP44" s="47"/>
      <c r="AQ44" s="47"/>
      <c r="AR44" s="47"/>
    </row>
    <row r="45" spans="1:44" ht="15.75" customHeight="1">
      <c r="A45" s="87"/>
      <c r="B45" s="47"/>
      <c r="C45" s="47"/>
      <c r="D45" s="47"/>
      <c r="E45" s="47"/>
      <c r="F45" s="47"/>
      <c r="G45" s="47"/>
      <c r="H45" s="47"/>
      <c r="I45" s="47"/>
      <c r="J45" s="47"/>
      <c r="K45" s="47"/>
      <c r="L45" s="47"/>
      <c r="M45" s="47"/>
      <c r="N45" s="47"/>
      <c r="O45" s="83"/>
      <c r="P45" s="47"/>
      <c r="Q45" s="47"/>
      <c r="R45" s="47"/>
      <c r="S45" s="47"/>
      <c r="T45" s="47"/>
      <c r="U45" s="88"/>
      <c r="V45" s="88"/>
      <c r="W45" s="88"/>
      <c r="X45" s="88"/>
      <c r="Y45" s="47"/>
      <c r="Z45" s="47"/>
      <c r="AA45" s="47"/>
      <c r="AB45" s="47"/>
      <c r="AC45" s="47"/>
      <c r="AD45" s="47"/>
      <c r="AE45" s="47"/>
      <c r="AF45" s="47"/>
      <c r="AG45" s="47"/>
      <c r="AH45" s="47"/>
      <c r="AI45" s="47"/>
      <c r="AJ45" s="47"/>
      <c r="AK45" s="47"/>
      <c r="AL45" s="47"/>
      <c r="AM45" s="47"/>
      <c r="AN45" s="47"/>
      <c r="AO45" s="47"/>
      <c r="AP45" s="47"/>
      <c r="AQ45" s="47"/>
      <c r="AR45" s="47"/>
    </row>
    <row r="46" spans="1:44" ht="15.75" customHeight="1">
      <c r="A46" s="87"/>
      <c r="B46" s="47"/>
      <c r="C46" s="47"/>
      <c r="D46" s="47"/>
      <c r="E46" s="47"/>
      <c r="F46" s="47"/>
      <c r="G46" s="47"/>
      <c r="H46" s="47"/>
      <c r="I46" s="47"/>
      <c r="J46" s="47"/>
      <c r="K46" s="47"/>
      <c r="L46" s="47"/>
      <c r="M46" s="47"/>
      <c r="N46" s="47"/>
      <c r="O46" s="83"/>
      <c r="P46" s="47"/>
      <c r="Q46" s="47"/>
      <c r="R46" s="47"/>
      <c r="S46" s="47"/>
      <c r="T46" s="47"/>
      <c r="U46" s="88"/>
      <c r="V46" s="88"/>
      <c r="W46" s="88"/>
      <c r="X46" s="88"/>
      <c r="Y46" s="47"/>
      <c r="Z46" s="47"/>
      <c r="AA46" s="47"/>
      <c r="AB46" s="47"/>
      <c r="AC46" s="47"/>
      <c r="AD46" s="47"/>
      <c r="AE46" s="47"/>
      <c r="AF46" s="47"/>
      <c r="AG46" s="47"/>
      <c r="AH46" s="47"/>
      <c r="AI46" s="47"/>
      <c r="AJ46" s="47"/>
      <c r="AK46" s="47"/>
      <c r="AL46" s="47"/>
      <c r="AM46" s="47"/>
      <c r="AN46" s="47"/>
      <c r="AO46" s="47"/>
      <c r="AP46" s="47"/>
      <c r="AQ46" s="47"/>
      <c r="AR46" s="47"/>
    </row>
    <row r="47" spans="1:44" ht="15.75" customHeight="1">
      <c r="A47" s="87"/>
      <c r="B47" s="47"/>
      <c r="C47" s="47"/>
      <c r="D47" s="47"/>
      <c r="E47" s="47"/>
      <c r="F47" s="47"/>
      <c r="G47" s="47"/>
      <c r="H47" s="47"/>
      <c r="I47" s="47"/>
      <c r="J47" s="47"/>
      <c r="K47" s="47"/>
      <c r="L47" s="47"/>
      <c r="M47" s="47"/>
      <c r="N47" s="47"/>
      <c r="O47" s="83"/>
      <c r="P47" s="47"/>
      <c r="Q47" s="47"/>
      <c r="R47" s="47"/>
      <c r="S47" s="47"/>
      <c r="T47" s="47"/>
      <c r="U47" s="88"/>
      <c r="V47" s="88"/>
      <c r="W47" s="88"/>
      <c r="X47" s="88"/>
      <c r="Y47" s="47"/>
      <c r="Z47" s="47"/>
      <c r="AA47" s="47"/>
      <c r="AB47" s="47"/>
      <c r="AC47" s="47"/>
      <c r="AD47" s="47"/>
      <c r="AE47" s="47"/>
      <c r="AF47" s="47"/>
      <c r="AG47" s="47"/>
      <c r="AH47" s="47"/>
      <c r="AI47" s="47"/>
      <c r="AJ47" s="47"/>
      <c r="AK47" s="47"/>
      <c r="AL47" s="47"/>
      <c r="AM47" s="47"/>
      <c r="AN47" s="47"/>
      <c r="AO47" s="47"/>
      <c r="AP47" s="47"/>
      <c r="AQ47" s="47"/>
      <c r="AR47" s="47"/>
    </row>
    <row r="48" spans="1:44" ht="15.75" customHeight="1">
      <c r="A48" s="87"/>
      <c r="B48" s="47"/>
      <c r="C48" s="47"/>
      <c r="D48" s="47"/>
      <c r="E48" s="47"/>
      <c r="F48" s="47"/>
      <c r="G48" s="47"/>
      <c r="H48" s="47"/>
      <c r="I48" s="47"/>
      <c r="J48" s="47"/>
      <c r="K48" s="47"/>
      <c r="L48" s="47"/>
      <c r="M48" s="47"/>
      <c r="N48" s="47"/>
      <c r="O48" s="83"/>
      <c r="P48" s="47"/>
      <c r="Q48" s="47"/>
      <c r="R48" s="47"/>
      <c r="S48" s="47"/>
      <c r="T48" s="47"/>
      <c r="U48" s="88"/>
      <c r="V48" s="88"/>
      <c r="W48" s="88"/>
      <c r="X48" s="88"/>
      <c r="Y48" s="47"/>
      <c r="Z48" s="47"/>
      <c r="AA48" s="47"/>
      <c r="AB48" s="47"/>
      <c r="AC48" s="47"/>
      <c r="AD48" s="47"/>
      <c r="AE48" s="47"/>
      <c r="AF48" s="47"/>
      <c r="AG48" s="47"/>
      <c r="AH48" s="47"/>
      <c r="AI48" s="47"/>
      <c r="AJ48" s="47"/>
      <c r="AK48" s="47"/>
      <c r="AL48" s="47"/>
      <c r="AM48" s="47"/>
      <c r="AN48" s="47"/>
      <c r="AO48" s="47"/>
      <c r="AP48" s="47"/>
      <c r="AQ48" s="47"/>
      <c r="AR48" s="47"/>
    </row>
    <row r="49" spans="1:44" ht="15.75" customHeight="1">
      <c r="A49" s="87"/>
      <c r="B49" s="47"/>
      <c r="C49" s="47"/>
      <c r="D49" s="47"/>
      <c r="E49" s="47"/>
      <c r="F49" s="47"/>
      <c r="G49" s="47"/>
      <c r="H49" s="47"/>
      <c r="I49" s="47"/>
      <c r="J49" s="47"/>
      <c r="K49" s="47"/>
      <c r="L49" s="47"/>
      <c r="M49" s="47"/>
      <c r="N49" s="47"/>
      <c r="O49" s="83"/>
      <c r="P49" s="47"/>
      <c r="Q49" s="47"/>
      <c r="R49" s="47"/>
      <c r="S49" s="47"/>
      <c r="T49" s="47"/>
      <c r="U49" s="88"/>
      <c r="V49" s="88"/>
      <c r="W49" s="88"/>
      <c r="X49" s="88"/>
      <c r="Y49" s="47"/>
      <c r="Z49" s="47"/>
      <c r="AA49" s="47"/>
      <c r="AB49" s="47"/>
      <c r="AC49" s="47"/>
      <c r="AD49" s="47"/>
      <c r="AE49" s="47"/>
      <c r="AF49" s="47"/>
      <c r="AG49" s="47"/>
      <c r="AH49" s="47"/>
      <c r="AI49" s="47"/>
      <c r="AJ49" s="47"/>
      <c r="AK49" s="47"/>
      <c r="AL49" s="47"/>
      <c r="AM49" s="47"/>
      <c r="AN49" s="47"/>
      <c r="AO49" s="47"/>
      <c r="AP49" s="47"/>
      <c r="AQ49" s="47"/>
      <c r="AR49" s="47"/>
    </row>
    <row r="50" spans="1:44" ht="15.75" customHeight="1">
      <c r="A50" s="87"/>
      <c r="B50" s="47"/>
      <c r="C50" s="47"/>
      <c r="D50" s="47"/>
      <c r="E50" s="47"/>
      <c r="F50" s="47"/>
      <c r="G50" s="47"/>
      <c r="H50" s="47"/>
      <c r="I50" s="47"/>
      <c r="J50" s="47"/>
      <c r="K50" s="47"/>
      <c r="L50" s="47"/>
      <c r="M50" s="47"/>
      <c r="N50" s="47"/>
      <c r="O50" s="83"/>
      <c r="P50" s="47"/>
      <c r="Q50" s="47"/>
      <c r="R50" s="47"/>
      <c r="S50" s="47"/>
      <c r="T50" s="47"/>
      <c r="U50" s="88"/>
      <c r="V50" s="88"/>
      <c r="W50" s="88"/>
      <c r="X50" s="88"/>
      <c r="Y50" s="47"/>
      <c r="Z50" s="47"/>
      <c r="AA50" s="47"/>
      <c r="AB50" s="47"/>
      <c r="AC50" s="47"/>
      <c r="AD50" s="47"/>
      <c r="AE50" s="47"/>
      <c r="AF50" s="47"/>
      <c r="AG50" s="47"/>
      <c r="AH50" s="47"/>
      <c r="AI50" s="47"/>
      <c r="AJ50" s="47"/>
      <c r="AK50" s="47"/>
      <c r="AL50" s="47"/>
      <c r="AM50" s="47"/>
      <c r="AN50" s="47"/>
      <c r="AO50" s="47"/>
      <c r="AP50" s="47"/>
      <c r="AQ50" s="47"/>
      <c r="AR50" s="47"/>
    </row>
    <row r="51" spans="1:44" ht="15.75" customHeight="1">
      <c r="A51" s="87"/>
      <c r="B51" s="47"/>
      <c r="C51" s="47"/>
      <c r="D51" s="47"/>
      <c r="E51" s="47"/>
      <c r="F51" s="47"/>
      <c r="G51" s="47"/>
      <c r="H51" s="47"/>
      <c r="I51" s="47"/>
      <c r="J51" s="47"/>
      <c r="K51" s="47"/>
      <c r="L51" s="47"/>
      <c r="M51" s="47"/>
      <c r="N51" s="47"/>
      <c r="O51" s="83"/>
      <c r="P51" s="47"/>
      <c r="Q51" s="47"/>
      <c r="R51" s="47"/>
      <c r="S51" s="47"/>
      <c r="T51" s="47"/>
      <c r="U51" s="88"/>
      <c r="V51" s="88"/>
      <c r="W51" s="88"/>
      <c r="X51" s="88"/>
      <c r="Y51" s="47"/>
      <c r="Z51" s="47"/>
      <c r="AA51" s="47"/>
      <c r="AB51" s="47"/>
      <c r="AC51" s="47"/>
      <c r="AD51" s="47"/>
      <c r="AE51" s="47"/>
      <c r="AF51" s="47"/>
      <c r="AG51" s="47"/>
      <c r="AH51" s="47"/>
      <c r="AI51" s="47"/>
      <c r="AJ51" s="47"/>
      <c r="AK51" s="47"/>
      <c r="AL51" s="47"/>
      <c r="AM51" s="47"/>
      <c r="AN51" s="47"/>
      <c r="AO51" s="47"/>
      <c r="AP51" s="47"/>
      <c r="AQ51" s="47"/>
      <c r="AR51" s="47"/>
    </row>
    <row r="52" spans="1:44" ht="15.75" customHeight="1">
      <c r="A52" s="87"/>
      <c r="B52" s="47"/>
      <c r="C52" s="47"/>
      <c r="D52" s="47"/>
      <c r="E52" s="47"/>
      <c r="F52" s="47"/>
      <c r="G52" s="47"/>
      <c r="H52" s="47"/>
      <c r="I52" s="47"/>
      <c r="J52" s="47"/>
      <c r="K52" s="47"/>
      <c r="L52" s="47"/>
      <c r="M52" s="47"/>
      <c r="N52" s="47"/>
      <c r="O52" s="83"/>
      <c r="P52" s="47"/>
      <c r="Q52" s="47"/>
      <c r="R52" s="47"/>
      <c r="S52" s="47"/>
      <c r="T52" s="47"/>
      <c r="U52" s="88"/>
      <c r="V52" s="88"/>
      <c r="W52" s="88"/>
      <c r="X52" s="88"/>
      <c r="Y52" s="47"/>
      <c r="Z52" s="47"/>
      <c r="AA52" s="47"/>
      <c r="AB52" s="47"/>
      <c r="AC52" s="47"/>
      <c r="AD52" s="47"/>
      <c r="AE52" s="47"/>
      <c r="AF52" s="47"/>
      <c r="AG52" s="47"/>
      <c r="AH52" s="47"/>
      <c r="AI52" s="47"/>
      <c r="AJ52" s="47"/>
      <c r="AK52" s="47"/>
      <c r="AL52" s="47"/>
      <c r="AM52" s="47"/>
      <c r="AN52" s="47"/>
      <c r="AO52" s="47"/>
      <c r="AP52" s="47"/>
      <c r="AQ52" s="47"/>
      <c r="AR52" s="47"/>
    </row>
    <row r="53" spans="1:44" ht="15.75" customHeight="1">
      <c r="A53" s="87"/>
      <c r="B53" s="47"/>
      <c r="C53" s="47"/>
      <c r="D53" s="47"/>
      <c r="E53" s="47"/>
      <c r="F53" s="47"/>
      <c r="G53" s="47"/>
      <c r="H53" s="47"/>
      <c r="I53" s="47"/>
      <c r="J53" s="47"/>
      <c r="K53" s="47"/>
      <c r="L53" s="47"/>
      <c r="M53" s="47"/>
      <c r="N53" s="47"/>
      <c r="O53" s="83"/>
      <c r="P53" s="47"/>
      <c r="Q53" s="47"/>
      <c r="R53" s="47"/>
      <c r="S53" s="47"/>
      <c r="T53" s="47"/>
      <c r="U53" s="88"/>
      <c r="V53" s="88"/>
      <c r="W53" s="88"/>
      <c r="X53" s="88"/>
      <c r="Y53" s="47"/>
      <c r="Z53" s="47"/>
      <c r="AA53" s="47"/>
      <c r="AB53" s="47"/>
      <c r="AC53" s="47"/>
      <c r="AD53" s="47"/>
      <c r="AE53" s="47"/>
      <c r="AF53" s="47"/>
      <c r="AG53" s="47"/>
      <c r="AH53" s="47"/>
      <c r="AI53" s="47"/>
      <c r="AJ53" s="47"/>
      <c r="AK53" s="47"/>
      <c r="AL53" s="47"/>
      <c r="AM53" s="47"/>
      <c r="AN53" s="47"/>
      <c r="AO53" s="47"/>
      <c r="AP53" s="47"/>
      <c r="AQ53" s="47"/>
      <c r="AR53" s="47"/>
    </row>
    <row r="54" spans="1:44" ht="15.75" customHeight="1">
      <c r="A54" s="87"/>
      <c r="B54" s="47"/>
      <c r="C54" s="47"/>
      <c r="D54" s="47"/>
      <c r="E54" s="47"/>
      <c r="F54" s="47"/>
      <c r="G54" s="47"/>
      <c r="H54" s="47"/>
      <c r="I54" s="47"/>
      <c r="J54" s="47"/>
      <c r="K54" s="47"/>
      <c r="L54" s="47"/>
      <c r="M54" s="47"/>
      <c r="N54" s="47"/>
      <c r="O54" s="83"/>
      <c r="P54" s="47"/>
      <c r="Q54" s="47"/>
      <c r="R54" s="47"/>
      <c r="S54" s="47"/>
      <c r="T54" s="47"/>
      <c r="U54" s="88"/>
      <c r="V54" s="88"/>
      <c r="W54" s="88"/>
      <c r="X54" s="88"/>
      <c r="Y54" s="47"/>
      <c r="Z54" s="47"/>
      <c r="AA54" s="47"/>
      <c r="AB54" s="47"/>
      <c r="AC54" s="47"/>
      <c r="AD54" s="47"/>
      <c r="AE54" s="47"/>
      <c r="AF54" s="47"/>
      <c r="AG54" s="47"/>
      <c r="AH54" s="47"/>
      <c r="AI54" s="47"/>
      <c r="AJ54" s="47"/>
      <c r="AK54" s="47"/>
      <c r="AL54" s="47"/>
      <c r="AM54" s="47"/>
      <c r="AN54" s="47"/>
      <c r="AO54" s="47"/>
      <c r="AP54" s="47"/>
      <c r="AQ54" s="47"/>
      <c r="AR54" s="47"/>
    </row>
    <row r="55" spans="1:44" ht="15.75" customHeight="1">
      <c r="A55" s="87"/>
      <c r="B55" s="47"/>
      <c r="C55" s="47"/>
      <c r="D55" s="47"/>
      <c r="E55" s="47"/>
      <c r="F55" s="47"/>
      <c r="G55" s="47"/>
      <c r="H55" s="47"/>
      <c r="I55" s="47"/>
      <c r="J55" s="47"/>
      <c r="K55" s="47"/>
      <c r="L55" s="47"/>
      <c r="M55" s="47"/>
      <c r="N55" s="47"/>
      <c r="O55" s="83"/>
      <c r="P55" s="47"/>
      <c r="Q55" s="47"/>
      <c r="R55" s="47"/>
      <c r="S55" s="47"/>
      <c r="T55" s="47"/>
      <c r="U55" s="88"/>
      <c r="V55" s="88"/>
      <c r="W55" s="88"/>
      <c r="X55" s="88"/>
      <c r="Y55" s="47"/>
      <c r="Z55" s="47"/>
      <c r="AA55" s="47"/>
      <c r="AB55" s="47"/>
      <c r="AC55" s="47"/>
      <c r="AD55" s="47"/>
      <c r="AE55" s="47"/>
      <c r="AF55" s="47"/>
      <c r="AG55" s="47"/>
      <c r="AH55" s="47"/>
      <c r="AI55" s="47"/>
      <c r="AJ55" s="47"/>
      <c r="AK55" s="47"/>
      <c r="AL55" s="47"/>
      <c r="AM55" s="47"/>
      <c r="AN55" s="47"/>
      <c r="AO55" s="47"/>
      <c r="AP55" s="47"/>
      <c r="AQ55" s="47"/>
      <c r="AR55" s="47"/>
    </row>
    <row r="56" spans="1:44" ht="15.75" customHeight="1">
      <c r="A56" s="87"/>
      <c r="B56" s="47"/>
      <c r="C56" s="47"/>
      <c r="D56" s="47"/>
      <c r="E56" s="47"/>
      <c r="F56" s="47"/>
      <c r="G56" s="47"/>
      <c r="H56" s="47"/>
      <c r="I56" s="47"/>
      <c r="J56" s="47"/>
      <c r="K56" s="47"/>
      <c r="L56" s="47"/>
      <c r="M56" s="47"/>
      <c r="N56" s="47"/>
      <c r="O56" s="83"/>
      <c r="P56" s="47"/>
      <c r="Q56" s="47"/>
      <c r="R56" s="47"/>
      <c r="S56" s="47"/>
      <c r="T56" s="47"/>
      <c r="U56" s="88"/>
      <c r="V56" s="88"/>
      <c r="W56" s="88"/>
      <c r="X56" s="88"/>
      <c r="Y56" s="47"/>
      <c r="Z56" s="47"/>
      <c r="AA56" s="47"/>
      <c r="AB56" s="47"/>
      <c r="AC56" s="47"/>
      <c r="AD56" s="47"/>
      <c r="AE56" s="47"/>
      <c r="AF56" s="47"/>
      <c r="AG56" s="47"/>
      <c r="AH56" s="47"/>
      <c r="AI56" s="47"/>
      <c r="AJ56" s="47"/>
      <c r="AK56" s="47"/>
      <c r="AL56" s="47"/>
      <c r="AM56" s="47"/>
      <c r="AN56" s="47"/>
      <c r="AO56" s="47"/>
      <c r="AP56" s="47"/>
      <c r="AQ56" s="47"/>
      <c r="AR56" s="47"/>
    </row>
    <row r="57" spans="1:44" ht="15.75" customHeight="1">
      <c r="A57" s="87"/>
      <c r="B57" s="47"/>
      <c r="C57" s="47"/>
      <c r="D57" s="47"/>
      <c r="E57" s="47"/>
      <c r="F57" s="47"/>
      <c r="G57" s="47"/>
      <c r="H57" s="47"/>
      <c r="I57" s="47"/>
      <c r="J57" s="47"/>
      <c r="K57" s="47"/>
      <c r="L57" s="47"/>
      <c r="M57" s="47"/>
      <c r="N57" s="47"/>
      <c r="O57" s="83"/>
      <c r="P57" s="47"/>
      <c r="Q57" s="47"/>
      <c r="R57" s="47"/>
      <c r="S57" s="47"/>
      <c r="T57" s="47"/>
      <c r="U57" s="88"/>
      <c r="V57" s="88"/>
      <c r="W57" s="88"/>
      <c r="X57" s="88"/>
      <c r="Y57" s="47"/>
      <c r="Z57" s="47"/>
      <c r="AA57" s="47"/>
      <c r="AB57" s="47"/>
      <c r="AC57" s="47"/>
      <c r="AD57" s="47"/>
      <c r="AE57" s="47"/>
      <c r="AF57" s="47"/>
      <c r="AG57" s="47"/>
      <c r="AH57" s="47"/>
      <c r="AI57" s="47"/>
      <c r="AJ57" s="47"/>
      <c r="AK57" s="47"/>
      <c r="AL57" s="47"/>
      <c r="AM57" s="47"/>
      <c r="AN57" s="47"/>
      <c r="AO57" s="47"/>
      <c r="AP57" s="47"/>
      <c r="AQ57" s="47"/>
      <c r="AR57" s="47"/>
    </row>
    <row r="58" spans="1:44" ht="15.75" customHeight="1">
      <c r="A58" s="87"/>
      <c r="B58" s="47"/>
      <c r="C58" s="47"/>
      <c r="D58" s="47"/>
      <c r="E58" s="47"/>
      <c r="F58" s="47"/>
      <c r="G58" s="47"/>
      <c r="H58" s="47"/>
      <c r="I58" s="47"/>
      <c r="J58" s="47"/>
      <c r="K58" s="47"/>
      <c r="L58" s="47"/>
      <c r="M58" s="47"/>
      <c r="N58" s="47"/>
      <c r="O58" s="83"/>
      <c r="P58" s="47"/>
      <c r="Q58" s="47"/>
      <c r="R58" s="47"/>
      <c r="S58" s="47"/>
      <c r="T58" s="47"/>
      <c r="U58" s="88"/>
      <c r="V58" s="88"/>
      <c r="W58" s="88"/>
      <c r="X58" s="88"/>
      <c r="Y58" s="47"/>
      <c r="Z58" s="47"/>
      <c r="AA58" s="47"/>
      <c r="AB58" s="47"/>
      <c r="AC58" s="47"/>
      <c r="AD58" s="47"/>
      <c r="AE58" s="47"/>
      <c r="AF58" s="47"/>
      <c r="AG58" s="47"/>
      <c r="AH58" s="47"/>
      <c r="AI58" s="47"/>
      <c r="AJ58" s="47"/>
      <c r="AK58" s="47"/>
      <c r="AL58" s="47"/>
      <c r="AM58" s="47"/>
      <c r="AN58" s="47"/>
      <c r="AO58" s="47"/>
      <c r="AP58" s="47"/>
      <c r="AQ58" s="47"/>
      <c r="AR58" s="47"/>
    </row>
    <row r="59" spans="1:44" ht="15.75" customHeight="1">
      <c r="A59" s="87"/>
      <c r="B59" s="47"/>
      <c r="C59" s="47"/>
      <c r="D59" s="47"/>
      <c r="E59" s="47"/>
      <c r="F59" s="47"/>
      <c r="G59" s="47"/>
      <c r="H59" s="47"/>
      <c r="I59" s="47"/>
      <c r="J59" s="47"/>
      <c r="K59" s="47"/>
      <c r="L59" s="47"/>
      <c r="M59" s="47"/>
      <c r="N59" s="47"/>
      <c r="O59" s="83"/>
      <c r="P59" s="47"/>
      <c r="Q59" s="47"/>
      <c r="R59" s="47"/>
      <c r="S59" s="47"/>
      <c r="T59" s="47"/>
      <c r="U59" s="88"/>
      <c r="V59" s="88"/>
      <c r="W59" s="88"/>
      <c r="X59" s="88"/>
      <c r="Y59" s="47"/>
      <c r="Z59" s="47"/>
      <c r="AA59" s="47"/>
      <c r="AB59" s="47"/>
      <c r="AC59" s="47"/>
      <c r="AD59" s="47"/>
      <c r="AE59" s="47"/>
      <c r="AF59" s="47"/>
      <c r="AG59" s="47"/>
      <c r="AH59" s="47"/>
      <c r="AI59" s="47"/>
      <c r="AJ59" s="47"/>
      <c r="AK59" s="47"/>
      <c r="AL59" s="47"/>
      <c r="AM59" s="47"/>
      <c r="AN59" s="47"/>
      <c r="AO59" s="47"/>
      <c r="AP59" s="47"/>
      <c r="AQ59" s="47"/>
      <c r="AR59" s="47"/>
    </row>
    <row r="60" spans="1:44" ht="15.75" customHeight="1">
      <c r="A60" s="87"/>
      <c r="B60" s="47"/>
      <c r="C60" s="47"/>
      <c r="D60" s="47"/>
      <c r="E60" s="47"/>
      <c r="F60" s="47"/>
      <c r="G60" s="47"/>
      <c r="H60" s="47"/>
      <c r="I60" s="47"/>
      <c r="J60" s="47"/>
      <c r="K60" s="47"/>
      <c r="L60" s="47"/>
      <c r="M60" s="47"/>
      <c r="N60" s="47"/>
      <c r="O60" s="83"/>
      <c r="P60" s="47"/>
      <c r="Q60" s="47"/>
      <c r="R60" s="47"/>
      <c r="S60" s="47"/>
      <c r="T60" s="47"/>
      <c r="U60" s="88"/>
      <c r="V60" s="88"/>
      <c r="W60" s="88"/>
      <c r="X60" s="88"/>
      <c r="Y60" s="47"/>
      <c r="Z60" s="47"/>
      <c r="AA60" s="47"/>
      <c r="AB60" s="47"/>
      <c r="AC60" s="47"/>
      <c r="AD60" s="47"/>
      <c r="AE60" s="47"/>
      <c r="AF60" s="47"/>
      <c r="AG60" s="47"/>
      <c r="AH60" s="47"/>
      <c r="AI60" s="47"/>
      <c r="AJ60" s="47"/>
      <c r="AK60" s="47"/>
      <c r="AL60" s="47"/>
      <c r="AM60" s="47"/>
      <c r="AN60" s="47"/>
      <c r="AO60" s="47"/>
      <c r="AP60" s="47"/>
      <c r="AQ60" s="47"/>
      <c r="AR60" s="47"/>
    </row>
    <row r="61" spans="1:44" ht="15.75" customHeight="1">
      <c r="A61" s="87"/>
      <c r="B61" s="47"/>
      <c r="C61" s="47"/>
      <c r="D61" s="47"/>
      <c r="E61" s="47"/>
      <c r="F61" s="47"/>
      <c r="G61" s="47"/>
      <c r="H61" s="47"/>
      <c r="I61" s="47"/>
      <c r="J61" s="47"/>
      <c r="K61" s="47"/>
      <c r="L61" s="47"/>
      <c r="M61" s="47"/>
      <c r="N61" s="47"/>
      <c r="O61" s="83"/>
      <c r="P61" s="47"/>
      <c r="Q61" s="47"/>
      <c r="R61" s="47"/>
      <c r="S61" s="47"/>
      <c r="T61" s="47"/>
      <c r="U61" s="88"/>
      <c r="V61" s="88"/>
      <c r="W61" s="88"/>
      <c r="X61" s="88"/>
      <c r="Y61" s="47"/>
      <c r="Z61" s="47"/>
      <c r="AA61" s="47"/>
      <c r="AB61" s="47"/>
      <c r="AC61" s="47"/>
      <c r="AD61" s="47"/>
      <c r="AE61" s="47"/>
      <c r="AF61" s="47"/>
      <c r="AG61" s="47"/>
      <c r="AH61" s="47"/>
      <c r="AI61" s="47"/>
      <c r="AJ61" s="47"/>
      <c r="AK61" s="47"/>
      <c r="AL61" s="47"/>
      <c r="AM61" s="47"/>
      <c r="AN61" s="47"/>
      <c r="AO61" s="47"/>
      <c r="AP61" s="47"/>
      <c r="AQ61" s="47"/>
      <c r="AR61" s="47"/>
    </row>
    <row r="62" spans="1:44" ht="15.75" customHeight="1">
      <c r="A62" s="87"/>
      <c r="B62" s="47"/>
      <c r="C62" s="47"/>
      <c r="D62" s="47"/>
      <c r="E62" s="47"/>
      <c r="F62" s="47"/>
      <c r="G62" s="47"/>
      <c r="H62" s="47"/>
      <c r="I62" s="47"/>
      <c r="J62" s="47"/>
      <c r="K62" s="47"/>
      <c r="L62" s="47"/>
      <c r="M62" s="47"/>
      <c r="N62" s="47"/>
      <c r="O62" s="83"/>
      <c r="P62" s="47"/>
      <c r="Q62" s="47"/>
      <c r="R62" s="47"/>
      <c r="S62" s="47"/>
      <c r="T62" s="47"/>
      <c r="U62" s="88"/>
      <c r="V62" s="88"/>
      <c r="W62" s="88"/>
      <c r="X62" s="88"/>
      <c r="Y62" s="47"/>
      <c r="Z62" s="47"/>
      <c r="AA62" s="47"/>
      <c r="AB62" s="47"/>
      <c r="AC62" s="47"/>
      <c r="AD62" s="47"/>
      <c r="AE62" s="47"/>
      <c r="AF62" s="47"/>
      <c r="AG62" s="47"/>
      <c r="AH62" s="47"/>
      <c r="AI62" s="47"/>
      <c r="AJ62" s="47"/>
      <c r="AK62" s="47"/>
      <c r="AL62" s="47"/>
      <c r="AM62" s="47"/>
      <c r="AN62" s="47"/>
      <c r="AO62" s="47"/>
      <c r="AP62" s="47"/>
      <c r="AQ62" s="47"/>
      <c r="AR62" s="47"/>
    </row>
    <row r="63" spans="1:44" ht="15.75" customHeight="1">
      <c r="A63" s="87"/>
      <c r="B63" s="47"/>
      <c r="C63" s="47"/>
      <c r="D63" s="47"/>
      <c r="E63" s="47"/>
      <c r="F63" s="47"/>
      <c r="G63" s="47"/>
      <c r="H63" s="47"/>
      <c r="I63" s="47"/>
      <c r="J63" s="47"/>
      <c r="K63" s="47"/>
      <c r="L63" s="47"/>
      <c r="M63" s="47"/>
      <c r="N63" s="47"/>
      <c r="O63" s="83"/>
      <c r="P63" s="47"/>
      <c r="Q63" s="47"/>
      <c r="R63" s="47"/>
      <c r="S63" s="47"/>
      <c r="T63" s="47"/>
      <c r="U63" s="88"/>
      <c r="V63" s="88"/>
      <c r="W63" s="88"/>
      <c r="X63" s="88"/>
      <c r="Y63" s="47"/>
      <c r="Z63" s="47"/>
      <c r="AA63" s="47"/>
      <c r="AB63" s="47"/>
      <c r="AC63" s="47"/>
      <c r="AD63" s="47"/>
      <c r="AE63" s="47"/>
      <c r="AF63" s="47"/>
      <c r="AG63" s="47"/>
      <c r="AH63" s="47"/>
      <c r="AI63" s="47"/>
      <c r="AJ63" s="47"/>
      <c r="AK63" s="47"/>
      <c r="AL63" s="47"/>
      <c r="AM63" s="47"/>
      <c r="AN63" s="47"/>
      <c r="AO63" s="47"/>
      <c r="AP63" s="47"/>
      <c r="AQ63" s="47"/>
      <c r="AR63" s="47"/>
    </row>
    <row r="64" spans="1:44" ht="15.75" customHeight="1">
      <c r="A64" s="87"/>
      <c r="B64" s="47"/>
      <c r="C64" s="47"/>
      <c r="D64" s="47"/>
      <c r="E64" s="47"/>
      <c r="F64" s="47"/>
      <c r="G64" s="47"/>
      <c r="H64" s="47"/>
      <c r="I64" s="47"/>
      <c r="J64" s="47"/>
      <c r="K64" s="47"/>
      <c r="L64" s="47"/>
      <c r="M64" s="47"/>
      <c r="N64" s="47"/>
      <c r="O64" s="83"/>
      <c r="P64" s="47"/>
      <c r="Q64" s="47"/>
      <c r="R64" s="47"/>
      <c r="S64" s="47"/>
      <c r="T64" s="47"/>
      <c r="U64" s="88"/>
      <c r="V64" s="88"/>
      <c r="W64" s="88"/>
      <c r="X64" s="88"/>
      <c r="Y64" s="47"/>
      <c r="Z64" s="47"/>
      <c r="AA64" s="47"/>
      <c r="AB64" s="47"/>
      <c r="AC64" s="47"/>
      <c r="AD64" s="47"/>
      <c r="AE64" s="47"/>
      <c r="AF64" s="47"/>
      <c r="AG64" s="47"/>
      <c r="AH64" s="47"/>
      <c r="AI64" s="47"/>
      <c r="AJ64" s="47"/>
      <c r="AK64" s="47"/>
      <c r="AL64" s="47"/>
      <c r="AM64" s="47"/>
      <c r="AN64" s="47"/>
      <c r="AO64" s="47"/>
      <c r="AP64" s="47"/>
      <c r="AQ64" s="47"/>
      <c r="AR64" s="47"/>
    </row>
    <row r="65" spans="1:44" ht="15.75" customHeight="1">
      <c r="A65" s="87"/>
      <c r="B65" s="47"/>
      <c r="C65" s="47"/>
      <c r="D65" s="47"/>
      <c r="E65" s="47"/>
      <c r="F65" s="47"/>
      <c r="G65" s="47"/>
      <c r="H65" s="47"/>
      <c r="I65" s="47"/>
      <c r="J65" s="47"/>
      <c r="K65" s="47"/>
      <c r="L65" s="47"/>
      <c r="M65" s="47"/>
      <c r="N65" s="47"/>
      <c r="O65" s="83"/>
      <c r="P65" s="47"/>
      <c r="Q65" s="47"/>
      <c r="R65" s="47"/>
      <c r="S65" s="47"/>
      <c r="T65" s="47"/>
      <c r="U65" s="88"/>
      <c r="V65" s="88"/>
      <c r="W65" s="88"/>
      <c r="X65" s="88"/>
      <c r="Y65" s="47"/>
      <c r="Z65" s="47"/>
      <c r="AA65" s="47"/>
      <c r="AB65" s="47"/>
      <c r="AC65" s="47"/>
      <c r="AD65" s="47"/>
      <c r="AE65" s="47"/>
      <c r="AF65" s="47"/>
      <c r="AG65" s="47"/>
      <c r="AH65" s="47"/>
      <c r="AI65" s="47"/>
      <c r="AJ65" s="47"/>
      <c r="AK65" s="47"/>
      <c r="AL65" s="47"/>
      <c r="AM65" s="47"/>
      <c r="AN65" s="47"/>
      <c r="AO65" s="47"/>
      <c r="AP65" s="47"/>
      <c r="AQ65" s="47"/>
      <c r="AR65" s="47"/>
    </row>
    <row r="66" spans="1:44" ht="15.75" customHeight="1">
      <c r="A66" s="87"/>
      <c r="B66" s="47"/>
      <c r="C66" s="47"/>
      <c r="D66" s="47"/>
      <c r="E66" s="47"/>
      <c r="F66" s="47"/>
      <c r="G66" s="47"/>
      <c r="H66" s="47"/>
      <c r="I66" s="47"/>
      <c r="J66" s="47"/>
      <c r="K66" s="47"/>
      <c r="L66" s="47"/>
      <c r="M66" s="47"/>
      <c r="N66" s="47"/>
      <c r="O66" s="83"/>
      <c r="P66" s="47"/>
      <c r="Q66" s="47"/>
      <c r="R66" s="47"/>
      <c r="S66" s="47"/>
      <c r="T66" s="47"/>
      <c r="U66" s="88"/>
      <c r="V66" s="88"/>
      <c r="W66" s="88"/>
      <c r="X66" s="88"/>
      <c r="Y66" s="47"/>
      <c r="Z66" s="47"/>
      <c r="AA66" s="47"/>
      <c r="AB66" s="47"/>
      <c r="AC66" s="47"/>
      <c r="AD66" s="47"/>
      <c r="AE66" s="47"/>
      <c r="AF66" s="47"/>
      <c r="AG66" s="47"/>
      <c r="AH66" s="47"/>
      <c r="AI66" s="47"/>
      <c r="AJ66" s="47"/>
      <c r="AK66" s="47"/>
      <c r="AL66" s="47"/>
      <c r="AM66" s="47"/>
      <c r="AN66" s="47"/>
      <c r="AO66" s="47"/>
      <c r="AP66" s="47"/>
      <c r="AQ66" s="47"/>
      <c r="AR66" s="47"/>
    </row>
    <row r="67" spans="1:44" ht="15.75" customHeight="1">
      <c r="A67" s="87"/>
      <c r="B67" s="47"/>
      <c r="C67" s="47"/>
      <c r="D67" s="47"/>
      <c r="E67" s="47"/>
      <c r="F67" s="47"/>
      <c r="G67" s="47"/>
      <c r="H67" s="47"/>
      <c r="I67" s="47"/>
      <c r="J67" s="47"/>
      <c r="K67" s="47"/>
      <c r="L67" s="47"/>
      <c r="M67" s="47"/>
      <c r="N67" s="47"/>
      <c r="O67" s="83"/>
      <c r="P67" s="47"/>
      <c r="Q67" s="47"/>
      <c r="R67" s="47"/>
      <c r="S67" s="47"/>
      <c r="T67" s="47"/>
      <c r="U67" s="88"/>
      <c r="V67" s="88"/>
      <c r="W67" s="88"/>
      <c r="X67" s="88"/>
      <c r="Y67" s="47"/>
      <c r="Z67" s="47"/>
      <c r="AA67" s="47"/>
      <c r="AB67" s="47"/>
      <c r="AC67" s="47"/>
      <c r="AD67" s="47"/>
      <c r="AE67" s="47"/>
      <c r="AF67" s="47"/>
      <c r="AG67" s="47"/>
      <c r="AH67" s="47"/>
      <c r="AI67" s="47"/>
      <c r="AJ67" s="47"/>
      <c r="AK67" s="47"/>
      <c r="AL67" s="47"/>
      <c r="AM67" s="47"/>
      <c r="AN67" s="47"/>
      <c r="AO67" s="47"/>
      <c r="AP67" s="47"/>
      <c r="AQ67" s="47"/>
      <c r="AR67" s="47"/>
    </row>
    <row r="68" spans="1:44" ht="15.75" customHeight="1">
      <c r="A68" s="87"/>
      <c r="B68" s="47"/>
      <c r="C68" s="47"/>
      <c r="D68" s="47"/>
      <c r="E68" s="47"/>
      <c r="F68" s="47"/>
      <c r="G68" s="47"/>
      <c r="H68" s="47"/>
      <c r="I68" s="47"/>
      <c r="J68" s="47"/>
      <c r="K68" s="47"/>
      <c r="L68" s="47"/>
      <c r="M68" s="47"/>
      <c r="N68" s="47"/>
      <c r="O68" s="83"/>
      <c r="P68" s="47"/>
      <c r="Q68" s="47"/>
      <c r="R68" s="47"/>
      <c r="S68" s="47"/>
      <c r="T68" s="47"/>
      <c r="U68" s="88"/>
      <c r="V68" s="88"/>
      <c r="W68" s="88"/>
      <c r="X68" s="88"/>
      <c r="Y68" s="47"/>
      <c r="Z68" s="47"/>
      <c r="AA68" s="47"/>
      <c r="AB68" s="47"/>
      <c r="AC68" s="47"/>
      <c r="AD68" s="47"/>
      <c r="AE68" s="47"/>
      <c r="AF68" s="47"/>
      <c r="AG68" s="47"/>
      <c r="AH68" s="47"/>
      <c r="AI68" s="47"/>
      <c r="AJ68" s="47"/>
      <c r="AK68" s="47"/>
      <c r="AL68" s="47"/>
      <c r="AM68" s="47"/>
      <c r="AN68" s="47"/>
      <c r="AO68" s="47"/>
      <c r="AP68" s="47"/>
      <c r="AQ68" s="47"/>
      <c r="AR68" s="47"/>
    </row>
    <row r="69" spans="1:44" ht="15.75" customHeight="1">
      <c r="A69" s="87"/>
      <c r="B69" s="47"/>
      <c r="C69" s="47"/>
      <c r="D69" s="47"/>
      <c r="E69" s="47"/>
      <c r="F69" s="47"/>
      <c r="G69" s="47"/>
      <c r="H69" s="47"/>
      <c r="I69" s="47"/>
      <c r="J69" s="47"/>
      <c r="K69" s="47"/>
      <c r="L69" s="47"/>
      <c r="M69" s="47"/>
      <c r="N69" s="47"/>
      <c r="O69" s="83"/>
      <c r="P69" s="47"/>
      <c r="Q69" s="47"/>
      <c r="R69" s="47"/>
      <c r="S69" s="47"/>
      <c r="T69" s="47"/>
      <c r="U69" s="88"/>
      <c r="V69" s="88"/>
      <c r="W69" s="88"/>
      <c r="X69" s="88"/>
      <c r="Y69" s="47"/>
      <c r="Z69" s="47"/>
      <c r="AA69" s="47"/>
      <c r="AB69" s="47"/>
      <c r="AC69" s="47"/>
      <c r="AD69" s="47"/>
      <c r="AE69" s="47"/>
      <c r="AF69" s="47"/>
      <c r="AG69" s="47"/>
      <c r="AH69" s="47"/>
      <c r="AI69" s="47"/>
      <c r="AJ69" s="47"/>
      <c r="AK69" s="47"/>
      <c r="AL69" s="47"/>
      <c r="AM69" s="47"/>
      <c r="AN69" s="47"/>
      <c r="AO69" s="47"/>
      <c r="AP69" s="47"/>
      <c r="AQ69" s="47"/>
      <c r="AR69" s="47"/>
    </row>
    <row r="70" spans="1:44" ht="15.75" customHeight="1">
      <c r="A70" s="87"/>
      <c r="B70" s="47"/>
      <c r="C70" s="47"/>
      <c r="D70" s="47"/>
      <c r="E70" s="47"/>
      <c r="F70" s="47"/>
      <c r="G70" s="47"/>
      <c r="H70" s="47"/>
      <c r="I70" s="47"/>
      <c r="J70" s="47"/>
      <c r="K70" s="47"/>
      <c r="L70" s="47"/>
      <c r="M70" s="47"/>
      <c r="N70" s="47"/>
      <c r="O70" s="83"/>
      <c r="P70" s="47"/>
      <c r="Q70" s="47"/>
      <c r="R70" s="47"/>
      <c r="S70" s="47"/>
      <c r="T70" s="47"/>
      <c r="U70" s="88"/>
      <c r="V70" s="88"/>
      <c r="W70" s="88"/>
      <c r="X70" s="88"/>
      <c r="Y70" s="47"/>
      <c r="Z70" s="47"/>
      <c r="AA70" s="47"/>
      <c r="AB70" s="47"/>
      <c r="AC70" s="47"/>
      <c r="AD70" s="47"/>
      <c r="AE70" s="47"/>
      <c r="AF70" s="47"/>
      <c r="AG70" s="47"/>
      <c r="AH70" s="47"/>
      <c r="AI70" s="47"/>
      <c r="AJ70" s="47"/>
      <c r="AK70" s="47"/>
      <c r="AL70" s="47"/>
      <c r="AM70" s="47"/>
      <c r="AN70" s="47"/>
      <c r="AO70" s="47"/>
      <c r="AP70" s="47"/>
      <c r="AQ70" s="47"/>
      <c r="AR70" s="47"/>
    </row>
    <row r="71" spans="1:44" ht="15.75" customHeight="1">
      <c r="A71" s="87"/>
      <c r="B71" s="47"/>
      <c r="C71" s="47"/>
      <c r="D71" s="47"/>
      <c r="E71" s="47"/>
      <c r="F71" s="47"/>
      <c r="G71" s="47"/>
      <c r="H71" s="47"/>
      <c r="I71" s="47"/>
      <c r="J71" s="47"/>
      <c r="K71" s="47"/>
      <c r="L71" s="47"/>
      <c r="M71" s="47"/>
      <c r="N71" s="47"/>
      <c r="O71" s="83"/>
      <c r="P71" s="47"/>
      <c r="Q71" s="47"/>
      <c r="R71" s="47"/>
      <c r="S71" s="47"/>
      <c r="T71" s="47"/>
      <c r="U71" s="88"/>
      <c r="V71" s="88"/>
      <c r="W71" s="88"/>
      <c r="X71" s="88"/>
      <c r="Y71" s="47"/>
      <c r="Z71" s="47"/>
      <c r="AA71" s="47"/>
      <c r="AB71" s="47"/>
      <c r="AC71" s="47"/>
      <c r="AD71" s="47"/>
      <c r="AE71" s="47"/>
      <c r="AF71" s="47"/>
      <c r="AG71" s="47"/>
      <c r="AH71" s="47"/>
      <c r="AI71" s="47"/>
      <c r="AJ71" s="47"/>
      <c r="AK71" s="47"/>
      <c r="AL71" s="47"/>
      <c r="AM71" s="47"/>
      <c r="AN71" s="47"/>
      <c r="AO71" s="47"/>
      <c r="AP71" s="47"/>
      <c r="AQ71" s="47"/>
      <c r="AR71" s="47"/>
    </row>
    <row r="72" spans="1:44" ht="15.75" customHeight="1">
      <c r="A72" s="87"/>
      <c r="B72" s="47"/>
      <c r="C72" s="47"/>
      <c r="D72" s="47"/>
      <c r="E72" s="47"/>
      <c r="F72" s="47"/>
      <c r="G72" s="47"/>
      <c r="H72" s="47"/>
      <c r="I72" s="47"/>
      <c r="J72" s="47"/>
      <c r="K72" s="47"/>
      <c r="L72" s="47"/>
      <c r="M72" s="47"/>
      <c r="N72" s="47"/>
      <c r="O72" s="83"/>
      <c r="P72" s="47"/>
      <c r="Q72" s="47"/>
      <c r="R72" s="47"/>
      <c r="S72" s="47"/>
      <c r="T72" s="47"/>
      <c r="U72" s="88"/>
      <c r="V72" s="88"/>
      <c r="W72" s="88"/>
      <c r="X72" s="88"/>
      <c r="Y72" s="47"/>
      <c r="Z72" s="47"/>
      <c r="AA72" s="47"/>
      <c r="AB72" s="47"/>
      <c r="AC72" s="47"/>
      <c r="AD72" s="47"/>
      <c r="AE72" s="47"/>
      <c r="AF72" s="47"/>
      <c r="AG72" s="47"/>
      <c r="AH72" s="47"/>
      <c r="AI72" s="47"/>
      <c r="AJ72" s="47"/>
      <c r="AK72" s="47"/>
      <c r="AL72" s="47"/>
      <c r="AM72" s="47"/>
      <c r="AN72" s="47"/>
      <c r="AO72" s="47"/>
      <c r="AP72" s="47"/>
      <c r="AQ72" s="47"/>
      <c r="AR72" s="47"/>
    </row>
    <row r="73" spans="1:44" ht="15.75" customHeight="1">
      <c r="A73" s="87"/>
      <c r="B73" s="47"/>
      <c r="C73" s="47"/>
      <c r="D73" s="47"/>
      <c r="E73" s="47"/>
      <c r="F73" s="47"/>
      <c r="G73" s="47"/>
      <c r="H73" s="47"/>
      <c r="I73" s="47"/>
      <c r="J73" s="47"/>
      <c r="K73" s="47"/>
      <c r="L73" s="47"/>
      <c r="M73" s="47"/>
      <c r="N73" s="47"/>
      <c r="O73" s="83"/>
      <c r="P73" s="47"/>
      <c r="Q73" s="47"/>
      <c r="R73" s="47"/>
      <c r="S73" s="47"/>
      <c r="T73" s="47"/>
      <c r="U73" s="88"/>
      <c r="V73" s="88"/>
      <c r="W73" s="88"/>
      <c r="X73" s="88"/>
      <c r="Y73" s="47"/>
      <c r="Z73" s="47"/>
      <c r="AA73" s="47"/>
      <c r="AB73" s="47"/>
      <c r="AC73" s="47"/>
      <c r="AD73" s="47"/>
      <c r="AE73" s="47"/>
      <c r="AF73" s="47"/>
      <c r="AG73" s="47"/>
      <c r="AH73" s="47"/>
      <c r="AI73" s="47"/>
      <c r="AJ73" s="47"/>
      <c r="AK73" s="47"/>
      <c r="AL73" s="47"/>
      <c r="AM73" s="47"/>
      <c r="AN73" s="47"/>
      <c r="AO73" s="47"/>
      <c r="AP73" s="47"/>
      <c r="AQ73" s="47"/>
      <c r="AR73" s="47"/>
    </row>
    <row r="74" spans="1:44" ht="15.75" customHeight="1">
      <c r="A74" s="87"/>
      <c r="B74" s="47"/>
      <c r="C74" s="47"/>
      <c r="D74" s="47"/>
      <c r="E74" s="47"/>
      <c r="F74" s="47"/>
      <c r="G74" s="47"/>
      <c r="H74" s="47"/>
      <c r="I74" s="47"/>
      <c r="J74" s="47"/>
      <c r="K74" s="47"/>
      <c r="L74" s="47"/>
      <c r="M74" s="47"/>
      <c r="N74" s="47"/>
      <c r="O74" s="83"/>
      <c r="P74" s="47"/>
      <c r="Q74" s="47"/>
      <c r="R74" s="47"/>
      <c r="S74" s="47"/>
      <c r="T74" s="47"/>
      <c r="U74" s="88"/>
      <c r="V74" s="88"/>
      <c r="W74" s="88"/>
      <c r="X74" s="88"/>
      <c r="Y74" s="47"/>
      <c r="Z74" s="47"/>
      <c r="AA74" s="47"/>
      <c r="AB74" s="47"/>
      <c r="AC74" s="47"/>
      <c r="AD74" s="47"/>
      <c r="AE74" s="47"/>
      <c r="AF74" s="47"/>
      <c r="AG74" s="47"/>
      <c r="AH74" s="47"/>
      <c r="AI74" s="47"/>
      <c r="AJ74" s="47"/>
      <c r="AK74" s="47"/>
      <c r="AL74" s="47"/>
      <c r="AM74" s="47"/>
      <c r="AN74" s="47"/>
      <c r="AO74" s="47"/>
      <c r="AP74" s="47"/>
      <c r="AQ74" s="47"/>
      <c r="AR74" s="47"/>
    </row>
    <row r="75" spans="1:44" ht="15.75" customHeight="1">
      <c r="A75" s="87"/>
      <c r="B75" s="47"/>
      <c r="C75" s="47"/>
      <c r="D75" s="47"/>
      <c r="E75" s="47"/>
      <c r="F75" s="47"/>
      <c r="G75" s="47"/>
      <c r="H75" s="47"/>
      <c r="I75" s="47"/>
      <c r="J75" s="47"/>
      <c r="K75" s="47"/>
      <c r="L75" s="47"/>
      <c r="M75" s="47"/>
      <c r="N75" s="47"/>
      <c r="O75" s="83"/>
      <c r="P75" s="47"/>
      <c r="Q75" s="47"/>
      <c r="R75" s="47"/>
      <c r="S75" s="47"/>
      <c r="T75" s="47"/>
      <c r="U75" s="88"/>
      <c r="V75" s="88"/>
      <c r="W75" s="88"/>
      <c r="X75" s="88"/>
      <c r="Y75" s="47"/>
      <c r="Z75" s="47"/>
      <c r="AA75" s="47"/>
      <c r="AB75" s="47"/>
      <c r="AC75" s="47"/>
      <c r="AD75" s="47"/>
      <c r="AE75" s="47"/>
      <c r="AF75" s="47"/>
      <c r="AG75" s="47"/>
      <c r="AH75" s="47"/>
      <c r="AI75" s="47"/>
      <c r="AJ75" s="47"/>
      <c r="AK75" s="47"/>
      <c r="AL75" s="47"/>
      <c r="AM75" s="47"/>
      <c r="AN75" s="47"/>
      <c r="AO75" s="47"/>
      <c r="AP75" s="47"/>
      <c r="AQ75" s="47"/>
      <c r="AR75" s="47"/>
    </row>
    <row r="76" spans="1:44" ht="15.75" customHeight="1">
      <c r="A76" s="87"/>
      <c r="B76" s="47"/>
      <c r="C76" s="47"/>
      <c r="D76" s="47"/>
      <c r="E76" s="47"/>
      <c r="F76" s="47"/>
      <c r="G76" s="47"/>
      <c r="H76" s="47"/>
      <c r="I76" s="47"/>
      <c r="J76" s="47"/>
      <c r="K76" s="47"/>
      <c r="L76" s="47"/>
      <c r="M76" s="47"/>
      <c r="N76" s="47"/>
      <c r="O76" s="83"/>
      <c r="P76" s="47"/>
      <c r="Q76" s="47"/>
      <c r="R76" s="47"/>
      <c r="S76" s="47"/>
      <c r="T76" s="47"/>
      <c r="U76" s="88"/>
      <c r="V76" s="88"/>
      <c r="W76" s="88"/>
      <c r="X76" s="88"/>
      <c r="Y76" s="47"/>
      <c r="Z76" s="47"/>
      <c r="AA76" s="47"/>
      <c r="AB76" s="47"/>
      <c r="AC76" s="47"/>
      <c r="AD76" s="47"/>
      <c r="AE76" s="47"/>
      <c r="AF76" s="47"/>
      <c r="AG76" s="47"/>
      <c r="AH76" s="47"/>
      <c r="AI76" s="47"/>
      <c r="AJ76" s="47"/>
      <c r="AK76" s="47"/>
      <c r="AL76" s="47"/>
      <c r="AM76" s="47"/>
      <c r="AN76" s="47"/>
      <c r="AO76" s="47"/>
      <c r="AP76" s="47"/>
      <c r="AQ76" s="47"/>
      <c r="AR76" s="47"/>
    </row>
    <row r="77" spans="1:44" ht="15.75" customHeight="1">
      <c r="A77" s="87"/>
      <c r="B77" s="47"/>
      <c r="C77" s="47"/>
      <c r="D77" s="47"/>
      <c r="E77" s="47"/>
      <c r="F77" s="47"/>
      <c r="G77" s="47"/>
      <c r="H77" s="47"/>
      <c r="I77" s="47"/>
      <c r="J77" s="47"/>
      <c r="K77" s="47"/>
      <c r="L77" s="47"/>
      <c r="M77" s="47"/>
      <c r="N77" s="47"/>
      <c r="O77" s="83"/>
      <c r="P77" s="47"/>
      <c r="Q77" s="47"/>
      <c r="R77" s="47"/>
      <c r="S77" s="47"/>
      <c r="T77" s="47"/>
      <c r="U77" s="88"/>
      <c r="V77" s="88"/>
      <c r="W77" s="88"/>
      <c r="X77" s="88"/>
      <c r="Y77" s="47"/>
      <c r="Z77" s="47"/>
      <c r="AA77" s="47"/>
      <c r="AB77" s="47"/>
      <c r="AC77" s="47"/>
      <c r="AD77" s="47"/>
      <c r="AE77" s="47"/>
      <c r="AF77" s="47"/>
      <c r="AG77" s="47"/>
      <c r="AH77" s="47"/>
      <c r="AI77" s="47"/>
      <c r="AJ77" s="47"/>
      <c r="AK77" s="47"/>
      <c r="AL77" s="47"/>
      <c r="AM77" s="47"/>
      <c r="AN77" s="47"/>
      <c r="AO77" s="47"/>
      <c r="AP77" s="47"/>
      <c r="AQ77" s="47"/>
      <c r="AR77" s="47"/>
    </row>
    <row r="78" spans="1:44" ht="15.75" customHeight="1">
      <c r="A78" s="87"/>
      <c r="B78" s="47"/>
      <c r="C78" s="47"/>
      <c r="D78" s="47"/>
      <c r="E78" s="47"/>
      <c r="F78" s="47"/>
      <c r="G78" s="47"/>
      <c r="H78" s="47"/>
      <c r="I78" s="47"/>
      <c r="J78" s="47"/>
      <c r="K78" s="47"/>
      <c r="L78" s="47"/>
      <c r="M78" s="47"/>
      <c r="N78" s="47"/>
      <c r="O78" s="83"/>
      <c r="P78" s="47"/>
      <c r="Q78" s="47"/>
      <c r="R78" s="47"/>
      <c r="S78" s="47"/>
      <c r="T78" s="47"/>
      <c r="U78" s="88"/>
      <c r="V78" s="88"/>
      <c r="W78" s="88"/>
      <c r="X78" s="88"/>
      <c r="Y78" s="47"/>
      <c r="Z78" s="47"/>
      <c r="AA78" s="47"/>
      <c r="AB78" s="47"/>
      <c r="AC78" s="47"/>
      <c r="AD78" s="47"/>
      <c r="AE78" s="47"/>
      <c r="AF78" s="47"/>
      <c r="AG78" s="47"/>
      <c r="AH78" s="47"/>
      <c r="AI78" s="47"/>
      <c r="AJ78" s="47"/>
      <c r="AK78" s="47"/>
      <c r="AL78" s="47"/>
      <c r="AM78" s="47"/>
      <c r="AN78" s="47"/>
      <c r="AO78" s="47"/>
      <c r="AP78" s="47"/>
      <c r="AQ78" s="47"/>
      <c r="AR78" s="47"/>
    </row>
    <row r="79" spans="1:44" ht="15.75" customHeight="1">
      <c r="A79" s="87"/>
      <c r="B79" s="47"/>
      <c r="C79" s="47"/>
      <c r="D79" s="47"/>
      <c r="E79" s="47"/>
      <c r="F79" s="47"/>
      <c r="G79" s="47"/>
      <c r="H79" s="47"/>
      <c r="I79" s="47"/>
      <c r="J79" s="47"/>
      <c r="K79" s="47"/>
      <c r="L79" s="47"/>
      <c r="M79" s="47"/>
      <c r="N79" s="47"/>
      <c r="O79" s="83"/>
      <c r="P79" s="47"/>
      <c r="Q79" s="47"/>
      <c r="R79" s="47"/>
      <c r="S79" s="47"/>
      <c r="T79" s="47"/>
      <c r="U79" s="88"/>
      <c r="V79" s="88"/>
      <c r="W79" s="88"/>
      <c r="X79" s="88"/>
      <c r="Y79" s="47"/>
      <c r="Z79" s="47"/>
      <c r="AA79" s="47"/>
      <c r="AB79" s="47"/>
      <c r="AC79" s="47"/>
      <c r="AD79" s="47"/>
      <c r="AE79" s="47"/>
      <c r="AF79" s="47"/>
      <c r="AG79" s="47"/>
      <c r="AH79" s="47"/>
      <c r="AI79" s="47"/>
      <c r="AJ79" s="47"/>
      <c r="AK79" s="47"/>
      <c r="AL79" s="47"/>
      <c r="AM79" s="47"/>
      <c r="AN79" s="47"/>
      <c r="AO79" s="47"/>
      <c r="AP79" s="47"/>
      <c r="AQ79" s="47"/>
      <c r="AR79" s="47"/>
    </row>
    <row r="80" spans="1:44" ht="15.75" customHeight="1">
      <c r="A80" s="87"/>
      <c r="B80" s="47"/>
      <c r="C80" s="47"/>
      <c r="D80" s="47"/>
      <c r="E80" s="47"/>
      <c r="F80" s="47"/>
      <c r="G80" s="47"/>
      <c r="H80" s="47"/>
      <c r="I80" s="47"/>
      <c r="J80" s="47"/>
      <c r="K80" s="47"/>
      <c r="L80" s="47"/>
      <c r="M80" s="47"/>
      <c r="N80" s="47"/>
      <c r="O80" s="83"/>
      <c r="P80" s="47"/>
      <c r="Q80" s="47"/>
      <c r="R80" s="47"/>
      <c r="S80" s="47"/>
      <c r="T80" s="47"/>
      <c r="U80" s="88"/>
      <c r="V80" s="88"/>
      <c r="W80" s="88"/>
      <c r="X80" s="88"/>
      <c r="Y80" s="47"/>
      <c r="Z80" s="47"/>
      <c r="AA80" s="47"/>
      <c r="AB80" s="47"/>
      <c r="AC80" s="47"/>
      <c r="AD80" s="47"/>
      <c r="AE80" s="47"/>
      <c r="AF80" s="47"/>
      <c r="AG80" s="47"/>
      <c r="AH80" s="47"/>
      <c r="AI80" s="47"/>
      <c r="AJ80" s="47"/>
      <c r="AK80" s="47"/>
      <c r="AL80" s="47"/>
      <c r="AM80" s="47"/>
      <c r="AN80" s="47"/>
      <c r="AO80" s="47"/>
      <c r="AP80" s="47"/>
      <c r="AQ80" s="47"/>
      <c r="AR80" s="47"/>
    </row>
    <row r="81" spans="1:44" ht="15.75" customHeight="1">
      <c r="A81" s="87"/>
      <c r="B81" s="47"/>
      <c r="C81" s="47"/>
      <c r="D81" s="47"/>
      <c r="E81" s="47"/>
      <c r="F81" s="47"/>
      <c r="G81" s="47"/>
      <c r="H81" s="47"/>
      <c r="I81" s="47"/>
      <c r="J81" s="47"/>
      <c r="K81" s="47"/>
      <c r="L81" s="47"/>
      <c r="M81" s="47"/>
      <c r="N81" s="47"/>
      <c r="O81" s="83"/>
      <c r="P81" s="47"/>
      <c r="Q81" s="47"/>
      <c r="R81" s="47"/>
      <c r="S81" s="47"/>
      <c r="T81" s="47"/>
      <c r="U81" s="88"/>
      <c r="V81" s="88"/>
      <c r="W81" s="88"/>
      <c r="X81" s="88"/>
      <c r="Y81" s="47"/>
      <c r="Z81" s="47"/>
      <c r="AA81" s="47"/>
      <c r="AB81" s="47"/>
      <c r="AC81" s="47"/>
      <c r="AD81" s="47"/>
      <c r="AE81" s="47"/>
      <c r="AF81" s="47"/>
      <c r="AG81" s="47"/>
      <c r="AH81" s="47"/>
      <c r="AI81" s="47"/>
      <c r="AJ81" s="47"/>
      <c r="AK81" s="47"/>
      <c r="AL81" s="47"/>
      <c r="AM81" s="47"/>
      <c r="AN81" s="47"/>
      <c r="AO81" s="47"/>
      <c r="AP81" s="47"/>
      <c r="AQ81" s="47"/>
      <c r="AR81" s="47"/>
    </row>
    <row r="82" spans="1:44" ht="15.75" customHeight="1">
      <c r="A82" s="87"/>
      <c r="B82" s="47"/>
      <c r="C82" s="47"/>
      <c r="D82" s="47"/>
      <c r="E82" s="47"/>
      <c r="F82" s="47"/>
      <c r="G82" s="47"/>
      <c r="H82" s="47"/>
      <c r="I82" s="47"/>
      <c r="J82" s="47"/>
      <c r="K82" s="47"/>
      <c r="L82" s="47"/>
      <c r="M82" s="47"/>
      <c r="N82" s="47"/>
      <c r="O82" s="83"/>
      <c r="P82" s="47"/>
      <c r="Q82" s="47"/>
      <c r="R82" s="47"/>
      <c r="S82" s="47"/>
      <c r="T82" s="47"/>
      <c r="U82" s="88"/>
      <c r="V82" s="88"/>
      <c r="W82" s="88"/>
      <c r="X82" s="88"/>
      <c r="Y82" s="47"/>
      <c r="Z82" s="47"/>
      <c r="AA82" s="47"/>
      <c r="AB82" s="47"/>
      <c r="AC82" s="47"/>
      <c r="AD82" s="47"/>
      <c r="AE82" s="47"/>
      <c r="AF82" s="47"/>
      <c r="AG82" s="47"/>
      <c r="AH82" s="47"/>
      <c r="AI82" s="47"/>
      <c r="AJ82" s="47"/>
      <c r="AK82" s="47"/>
      <c r="AL82" s="47"/>
      <c r="AM82" s="47"/>
      <c r="AN82" s="47"/>
      <c r="AO82" s="47"/>
      <c r="AP82" s="47"/>
      <c r="AQ82" s="47"/>
      <c r="AR82" s="47"/>
    </row>
    <row r="83" spans="1:44" ht="15.75" customHeight="1">
      <c r="A83" s="87"/>
      <c r="B83" s="47"/>
      <c r="C83" s="47"/>
      <c r="D83" s="47"/>
      <c r="E83" s="47"/>
      <c r="F83" s="47"/>
      <c r="G83" s="47"/>
      <c r="H83" s="47"/>
      <c r="I83" s="47"/>
      <c r="J83" s="47"/>
      <c r="K83" s="47"/>
      <c r="L83" s="47"/>
      <c r="M83" s="47"/>
      <c r="N83" s="47"/>
      <c r="O83" s="83"/>
      <c r="P83" s="47"/>
      <c r="Q83" s="47"/>
      <c r="R83" s="47"/>
      <c r="S83" s="47"/>
      <c r="T83" s="47"/>
      <c r="U83" s="88"/>
      <c r="V83" s="88"/>
      <c r="W83" s="88"/>
      <c r="X83" s="88"/>
      <c r="Y83" s="47"/>
      <c r="Z83" s="47"/>
      <c r="AA83" s="47"/>
      <c r="AB83" s="47"/>
      <c r="AC83" s="47"/>
      <c r="AD83" s="47"/>
      <c r="AE83" s="47"/>
      <c r="AF83" s="47"/>
      <c r="AG83" s="47"/>
      <c r="AH83" s="47"/>
      <c r="AI83" s="47"/>
      <c r="AJ83" s="47"/>
      <c r="AK83" s="47"/>
      <c r="AL83" s="47"/>
      <c r="AM83" s="47"/>
      <c r="AN83" s="47"/>
      <c r="AO83" s="47"/>
      <c r="AP83" s="47"/>
      <c r="AQ83" s="47"/>
      <c r="AR83" s="47"/>
    </row>
    <row r="84" spans="1:44" ht="15.75" customHeight="1">
      <c r="A84" s="87"/>
      <c r="B84" s="47"/>
      <c r="C84" s="47"/>
      <c r="D84" s="47"/>
      <c r="E84" s="47"/>
      <c r="F84" s="47"/>
      <c r="G84" s="47"/>
      <c r="H84" s="47"/>
      <c r="I84" s="47"/>
      <c r="J84" s="47"/>
      <c r="K84" s="47"/>
      <c r="L84" s="47"/>
      <c r="M84" s="47"/>
      <c r="N84" s="47"/>
      <c r="O84" s="83"/>
      <c r="P84" s="47"/>
      <c r="Q84" s="47"/>
      <c r="R84" s="47"/>
      <c r="S84" s="47"/>
      <c r="T84" s="47"/>
      <c r="U84" s="88"/>
      <c r="V84" s="88"/>
      <c r="W84" s="88"/>
      <c r="X84" s="88"/>
      <c r="Y84" s="47"/>
      <c r="Z84" s="47"/>
      <c r="AA84" s="47"/>
      <c r="AB84" s="47"/>
      <c r="AC84" s="47"/>
      <c r="AD84" s="47"/>
      <c r="AE84" s="47"/>
      <c r="AF84" s="47"/>
      <c r="AG84" s="47"/>
      <c r="AH84" s="47"/>
      <c r="AI84" s="47"/>
      <c r="AJ84" s="47"/>
      <c r="AK84" s="47"/>
      <c r="AL84" s="47"/>
      <c r="AM84" s="47"/>
      <c r="AN84" s="47"/>
      <c r="AO84" s="47"/>
      <c r="AP84" s="47"/>
      <c r="AQ84" s="47"/>
      <c r="AR84" s="47"/>
    </row>
    <row r="85" spans="1:44" ht="15.75" customHeight="1">
      <c r="A85" s="87"/>
      <c r="B85" s="47"/>
      <c r="C85" s="47"/>
      <c r="D85" s="47"/>
      <c r="E85" s="47"/>
      <c r="F85" s="47"/>
      <c r="G85" s="47"/>
      <c r="H85" s="47"/>
      <c r="I85" s="47"/>
      <c r="J85" s="47"/>
      <c r="K85" s="47"/>
      <c r="L85" s="47"/>
      <c r="M85" s="47"/>
      <c r="N85" s="47"/>
      <c r="O85" s="83"/>
      <c r="P85" s="47"/>
      <c r="Q85" s="47"/>
      <c r="R85" s="47"/>
      <c r="S85" s="47"/>
      <c r="T85" s="47"/>
      <c r="U85" s="88"/>
      <c r="V85" s="88"/>
      <c r="W85" s="88"/>
      <c r="X85" s="88"/>
      <c r="Y85" s="47"/>
      <c r="Z85" s="47"/>
      <c r="AA85" s="47"/>
      <c r="AB85" s="47"/>
      <c r="AC85" s="47"/>
      <c r="AD85" s="47"/>
      <c r="AE85" s="47"/>
      <c r="AF85" s="47"/>
      <c r="AG85" s="47"/>
      <c r="AH85" s="47"/>
      <c r="AI85" s="47"/>
      <c r="AJ85" s="47"/>
      <c r="AK85" s="47"/>
      <c r="AL85" s="47"/>
      <c r="AM85" s="47"/>
      <c r="AN85" s="47"/>
      <c r="AO85" s="47"/>
      <c r="AP85" s="47"/>
      <c r="AQ85" s="47"/>
      <c r="AR85" s="47"/>
    </row>
    <row r="86" spans="1:44" ht="15.75" customHeight="1">
      <c r="A86" s="87"/>
      <c r="B86" s="47"/>
      <c r="C86" s="47"/>
      <c r="D86" s="47"/>
      <c r="E86" s="47"/>
      <c r="F86" s="47"/>
      <c r="G86" s="47"/>
      <c r="H86" s="47"/>
      <c r="I86" s="47"/>
      <c r="J86" s="47"/>
      <c r="K86" s="47"/>
      <c r="L86" s="47"/>
      <c r="M86" s="47"/>
      <c r="N86" s="47"/>
      <c r="O86" s="83"/>
      <c r="P86" s="47"/>
      <c r="Q86" s="47"/>
      <c r="R86" s="47"/>
      <c r="S86" s="47"/>
      <c r="T86" s="47"/>
      <c r="U86" s="88"/>
      <c r="V86" s="88"/>
      <c r="W86" s="88"/>
      <c r="X86" s="88"/>
      <c r="Y86" s="47"/>
      <c r="Z86" s="47"/>
      <c r="AA86" s="47"/>
      <c r="AB86" s="47"/>
      <c r="AC86" s="47"/>
      <c r="AD86" s="47"/>
      <c r="AE86" s="47"/>
      <c r="AF86" s="47"/>
      <c r="AG86" s="47"/>
      <c r="AH86" s="47"/>
      <c r="AI86" s="47"/>
      <c r="AJ86" s="47"/>
      <c r="AK86" s="47"/>
      <c r="AL86" s="47"/>
      <c r="AM86" s="47"/>
      <c r="AN86" s="47"/>
      <c r="AO86" s="47"/>
      <c r="AP86" s="47"/>
      <c r="AQ86" s="47"/>
      <c r="AR86" s="47"/>
    </row>
    <row r="87" spans="1:44" ht="15.75" customHeight="1">
      <c r="A87" s="87"/>
      <c r="B87" s="47"/>
      <c r="C87" s="47"/>
      <c r="D87" s="47"/>
      <c r="E87" s="47"/>
      <c r="F87" s="47"/>
      <c r="G87" s="47"/>
      <c r="H87" s="47"/>
      <c r="I87" s="47"/>
      <c r="J87" s="47"/>
      <c r="K87" s="47"/>
      <c r="L87" s="47"/>
      <c r="M87" s="47"/>
      <c r="N87" s="47"/>
      <c r="O87" s="83"/>
      <c r="P87" s="47"/>
      <c r="Q87" s="47"/>
      <c r="R87" s="47"/>
      <c r="S87" s="47"/>
      <c r="T87" s="47"/>
      <c r="U87" s="88"/>
      <c r="V87" s="88"/>
      <c r="W87" s="88"/>
      <c r="X87" s="88"/>
      <c r="Y87" s="47"/>
      <c r="Z87" s="47"/>
      <c r="AA87" s="47"/>
      <c r="AB87" s="47"/>
      <c r="AC87" s="47"/>
      <c r="AD87" s="47"/>
      <c r="AE87" s="47"/>
      <c r="AF87" s="47"/>
      <c r="AG87" s="47"/>
      <c r="AH87" s="47"/>
      <c r="AI87" s="47"/>
      <c r="AJ87" s="47"/>
      <c r="AK87" s="47"/>
      <c r="AL87" s="47"/>
      <c r="AM87" s="47"/>
      <c r="AN87" s="47"/>
      <c r="AO87" s="47"/>
      <c r="AP87" s="47"/>
      <c r="AQ87" s="47"/>
      <c r="AR87" s="47"/>
    </row>
    <row r="88" spans="1:44" ht="15.75" customHeight="1">
      <c r="A88" s="87"/>
      <c r="B88" s="47"/>
      <c r="C88" s="47"/>
      <c r="D88" s="47"/>
      <c r="E88" s="47"/>
      <c r="F88" s="47"/>
      <c r="G88" s="47"/>
      <c r="H88" s="47"/>
      <c r="I88" s="47"/>
      <c r="J88" s="47"/>
      <c r="K88" s="47"/>
      <c r="L88" s="47"/>
      <c r="M88" s="47"/>
      <c r="N88" s="47"/>
      <c r="O88" s="83"/>
      <c r="P88" s="47"/>
      <c r="Q88" s="47"/>
      <c r="R88" s="47"/>
      <c r="S88" s="47"/>
      <c r="T88" s="47"/>
      <c r="U88" s="88"/>
      <c r="V88" s="88"/>
      <c r="W88" s="88"/>
      <c r="X88" s="88"/>
      <c r="Y88" s="47"/>
      <c r="Z88" s="47"/>
      <c r="AA88" s="47"/>
      <c r="AB88" s="47"/>
      <c r="AC88" s="47"/>
      <c r="AD88" s="47"/>
      <c r="AE88" s="47"/>
      <c r="AF88" s="47"/>
      <c r="AG88" s="47"/>
      <c r="AH88" s="47"/>
      <c r="AI88" s="47"/>
      <c r="AJ88" s="47"/>
      <c r="AK88" s="47"/>
      <c r="AL88" s="47"/>
      <c r="AM88" s="47"/>
      <c r="AN88" s="47"/>
      <c r="AO88" s="47"/>
      <c r="AP88" s="47"/>
      <c r="AQ88" s="47"/>
      <c r="AR88" s="47"/>
    </row>
    <row r="89" spans="1:44" ht="15.75" customHeight="1">
      <c r="A89" s="87"/>
      <c r="B89" s="47"/>
      <c r="C89" s="47"/>
      <c r="D89" s="47"/>
      <c r="E89" s="47"/>
      <c r="F89" s="47"/>
      <c r="G89" s="47"/>
      <c r="H89" s="47"/>
      <c r="I89" s="47"/>
      <c r="J89" s="47"/>
      <c r="K89" s="47"/>
      <c r="L89" s="47"/>
      <c r="M89" s="47"/>
      <c r="N89" s="47"/>
      <c r="O89" s="83"/>
      <c r="P89" s="47"/>
      <c r="Q89" s="47"/>
      <c r="R89" s="47"/>
      <c r="S89" s="47"/>
      <c r="T89" s="47"/>
      <c r="U89" s="88"/>
      <c r="V89" s="88"/>
      <c r="W89" s="88"/>
      <c r="X89" s="88"/>
      <c r="Y89" s="47"/>
      <c r="Z89" s="47"/>
      <c r="AA89" s="47"/>
      <c r="AB89" s="47"/>
      <c r="AC89" s="47"/>
      <c r="AD89" s="47"/>
      <c r="AE89" s="47"/>
      <c r="AF89" s="47"/>
      <c r="AG89" s="47"/>
      <c r="AH89" s="47"/>
      <c r="AI89" s="47"/>
      <c r="AJ89" s="47"/>
      <c r="AK89" s="47"/>
      <c r="AL89" s="47"/>
      <c r="AM89" s="47"/>
      <c r="AN89" s="47"/>
      <c r="AO89" s="47"/>
      <c r="AP89" s="47"/>
      <c r="AQ89" s="47"/>
      <c r="AR89" s="47"/>
    </row>
    <row r="90" spans="1:44" ht="15.75" customHeight="1">
      <c r="A90" s="87"/>
      <c r="B90" s="47"/>
      <c r="C90" s="47"/>
      <c r="D90" s="47"/>
      <c r="E90" s="47"/>
      <c r="F90" s="47"/>
      <c r="G90" s="47"/>
      <c r="H90" s="47"/>
      <c r="I90" s="47"/>
      <c r="J90" s="47"/>
      <c r="K90" s="47"/>
      <c r="L90" s="47"/>
      <c r="M90" s="47"/>
      <c r="N90" s="47"/>
      <c r="O90" s="83"/>
      <c r="P90" s="47"/>
      <c r="Q90" s="47"/>
      <c r="R90" s="47"/>
      <c r="S90" s="47"/>
      <c r="T90" s="47"/>
      <c r="U90" s="88"/>
      <c r="V90" s="88"/>
      <c r="W90" s="88"/>
      <c r="X90" s="88"/>
      <c r="Y90" s="47"/>
      <c r="Z90" s="47"/>
      <c r="AA90" s="47"/>
      <c r="AB90" s="47"/>
      <c r="AC90" s="47"/>
      <c r="AD90" s="47"/>
      <c r="AE90" s="47"/>
      <c r="AF90" s="47"/>
      <c r="AG90" s="47"/>
      <c r="AH90" s="47"/>
      <c r="AI90" s="47"/>
      <c r="AJ90" s="47"/>
      <c r="AK90" s="47"/>
      <c r="AL90" s="47"/>
      <c r="AM90" s="47"/>
      <c r="AN90" s="47"/>
      <c r="AO90" s="47"/>
      <c r="AP90" s="47"/>
      <c r="AQ90" s="47"/>
      <c r="AR90" s="47"/>
    </row>
    <row r="91" spans="1:44" ht="15.75" customHeight="1">
      <c r="A91" s="87"/>
      <c r="B91" s="47"/>
      <c r="C91" s="47"/>
      <c r="D91" s="47"/>
      <c r="E91" s="47"/>
      <c r="F91" s="47"/>
      <c r="G91" s="47"/>
      <c r="H91" s="47"/>
      <c r="I91" s="47"/>
      <c r="J91" s="47"/>
      <c r="K91" s="47"/>
      <c r="L91" s="47"/>
      <c r="M91" s="47"/>
      <c r="N91" s="47"/>
      <c r="O91" s="83"/>
      <c r="P91" s="47"/>
      <c r="Q91" s="47"/>
      <c r="R91" s="47"/>
      <c r="S91" s="47"/>
      <c r="T91" s="47"/>
      <c r="U91" s="88"/>
      <c r="V91" s="88"/>
      <c r="W91" s="88"/>
      <c r="X91" s="88"/>
      <c r="Y91" s="47"/>
      <c r="Z91" s="47"/>
      <c r="AA91" s="47"/>
      <c r="AB91" s="47"/>
      <c r="AC91" s="47"/>
      <c r="AD91" s="47"/>
      <c r="AE91" s="47"/>
      <c r="AF91" s="47"/>
      <c r="AG91" s="47"/>
      <c r="AH91" s="47"/>
      <c r="AI91" s="47"/>
      <c r="AJ91" s="47"/>
      <c r="AK91" s="47"/>
      <c r="AL91" s="47"/>
      <c r="AM91" s="47"/>
      <c r="AN91" s="47"/>
      <c r="AO91" s="47"/>
      <c r="AP91" s="47"/>
      <c r="AQ91" s="47"/>
      <c r="AR91" s="47"/>
    </row>
    <row r="92" spans="1:44" ht="15.75" customHeight="1">
      <c r="A92" s="87"/>
      <c r="B92" s="47"/>
      <c r="C92" s="47"/>
      <c r="D92" s="47"/>
      <c r="E92" s="47"/>
      <c r="F92" s="47"/>
      <c r="G92" s="47"/>
      <c r="H92" s="47"/>
      <c r="I92" s="47"/>
      <c r="J92" s="47"/>
      <c r="K92" s="47"/>
      <c r="L92" s="47"/>
      <c r="M92" s="47"/>
      <c r="N92" s="47"/>
      <c r="O92" s="83"/>
      <c r="P92" s="47"/>
      <c r="Q92" s="47"/>
      <c r="R92" s="47"/>
      <c r="S92" s="47"/>
      <c r="T92" s="47"/>
      <c r="U92" s="88"/>
      <c r="V92" s="88"/>
      <c r="W92" s="88"/>
      <c r="X92" s="88"/>
      <c r="Y92" s="47"/>
      <c r="Z92" s="47"/>
      <c r="AA92" s="47"/>
      <c r="AB92" s="47"/>
      <c r="AC92" s="47"/>
      <c r="AD92" s="47"/>
      <c r="AE92" s="47"/>
      <c r="AF92" s="47"/>
      <c r="AG92" s="47"/>
      <c r="AH92" s="47"/>
      <c r="AI92" s="47"/>
      <c r="AJ92" s="47"/>
      <c r="AK92" s="47"/>
      <c r="AL92" s="47"/>
      <c r="AM92" s="47"/>
      <c r="AN92" s="47"/>
      <c r="AO92" s="47"/>
      <c r="AP92" s="47"/>
      <c r="AQ92" s="47"/>
      <c r="AR92" s="47"/>
    </row>
    <row r="93" spans="1:44" ht="15.75" customHeight="1">
      <c r="A93" s="87"/>
      <c r="B93" s="47"/>
      <c r="C93" s="47"/>
      <c r="D93" s="47"/>
      <c r="E93" s="47"/>
      <c r="F93" s="47"/>
      <c r="G93" s="47"/>
      <c r="H93" s="47"/>
      <c r="I93" s="47"/>
      <c r="J93" s="47"/>
      <c r="K93" s="47"/>
      <c r="L93" s="47"/>
      <c r="M93" s="47"/>
      <c r="N93" s="47"/>
      <c r="O93" s="83"/>
      <c r="P93" s="47"/>
      <c r="Q93" s="47"/>
      <c r="R93" s="47"/>
      <c r="S93" s="47"/>
      <c r="T93" s="47"/>
      <c r="U93" s="88"/>
      <c r="V93" s="88"/>
      <c r="W93" s="88"/>
      <c r="X93" s="88"/>
      <c r="Y93" s="47"/>
      <c r="Z93" s="47"/>
      <c r="AA93" s="47"/>
      <c r="AB93" s="47"/>
      <c r="AC93" s="47"/>
      <c r="AD93" s="47"/>
      <c r="AE93" s="47"/>
      <c r="AF93" s="47"/>
      <c r="AG93" s="47"/>
      <c r="AH93" s="47"/>
      <c r="AI93" s="47"/>
      <c r="AJ93" s="47"/>
      <c r="AK93" s="47"/>
      <c r="AL93" s="47"/>
      <c r="AM93" s="47"/>
      <c r="AN93" s="47"/>
      <c r="AO93" s="47"/>
      <c r="AP93" s="47"/>
      <c r="AQ93" s="47"/>
      <c r="AR93" s="47"/>
    </row>
    <row r="94" spans="1:44" ht="15.75" customHeight="1">
      <c r="A94" s="87"/>
      <c r="B94" s="47"/>
      <c r="C94" s="47"/>
      <c r="D94" s="47"/>
      <c r="E94" s="47"/>
      <c r="F94" s="47"/>
      <c r="G94" s="47"/>
      <c r="H94" s="47"/>
      <c r="I94" s="47"/>
      <c r="J94" s="47"/>
      <c r="K94" s="47"/>
      <c r="L94" s="47"/>
      <c r="M94" s="47"/>
      <c r="N94" s="47"/>
      <c r="O94" s="83"/>
      <c r="P94" s="47"/>
      <c r="Q94" s="47"/>
      <c r="R94" s="47"/>
      <c r="S94" s="47"/>
      <c r="T94" s="47"/>
      <c r="U94" s="88"/>
      <c r="V94" s="88"/>
      <c r="W94" s="88"/>
      <c r="X94" s="88"/>
      <c r="Y94" s="47"/>
      <c r="Z94" s="47"/>
      <c r="AA94" s="47"/>
      <c r="AB94" s="47"/>
      <c r="AC94" s="47"/>
      <c r="AD94" s="47"/>
      <c r="AE94" s="47"/>
      <c r="AF94" s="47"/>
      <c r="AG94" s="47"/>
      <c r="AH94" s="47"/>
      <c r="AI94" s="47"/>
      <c r="AJ94" s="47"/>
      <c r="AK94" s="47"/>
      <c r="AL94" s="47"/>
      <c r="AM94" s="47"/>
      <c r="AN94" s="47"/>
      <c r="AO94" s="47"/>
      <c r="AP94" s="47"/>
      <c r="AQ94" s="47"/>
      <c r="AR94" s="47"/>
    </row>
    <row r="95" spans="1:44" ht="15.75" customHeight="1">
      <c r="A95" s="87"/>
      <c r="B95" s="47"/>
      <c r="C95" s="47"/>
      <c r="D95" s="47"/>
      <c r="E95" s="47"/>
      <c r="F95" s="47"/>
      <c r="G95" s="47"/>
      <c r="H95" s="47"/>
      <c r="I95" s="47"/>
      <c r="J95" s="47"/>
      <c r="K95" s="47"/>
      <c r="L95" s="47"/>
      <c r="M95" s="47"/>
      <c r="N95" s="47"/>
      <c r="O95" s="83"/>
      <c r="P95" s="47"/>
      <c r="Q95" s="47"/>
      <c r="R95" s="47"/>
      <c r="S95" s="47"/>
      <c r="T95" s="47"/>
      <c r="U95" s="88"/>
      <c r="V95" s="88"/>
      <c r="W95" s="88"/>
      <c r="X95" s="88"/>
      <c r="Y95" s="47"/>
      <c r="Z95" s="47"/>
      <c r="AA95" s="47"/>
      <c r="AB95" s="47"/>
      <c r="AC95" s="47"/>
      <c r="AD95" s="47"/>
      <c r="AE95" s="47"/>
      <c r="AF95" s="47"/>
      <c r="AG95" s="47"/>
      <c r="AH95" s="47"/>
      <c r="AI95" s="47"/>
      <c r="AJ95" s="47"/>
      <c r="AK95" s="47"/>
      <c r="AL95" s="47"/>
      <c r="AM95" s="47"/>
      <c r="AN95" s="47"/>
      <c r="AO95" s="47"/>
      <c r="AP95" s="47"/>
      <c r="AQ95" s="47"/>
      <c r="AR95" s="47"/>
    </row>
    <row r="96" spans="1:44" ht="15.75" customHeight="1">
      <c r="A96" s="87"/>
      <c r="B96" s="47"/>
      <c r="C96" s="47"/>
      <c r="D96" s="47"/>
      <c r="E96" s="47"/>
      <c r="F96" s="47"/>
      <c r="G96" s="47"/>
      <c r="H96" s="47"/>
      <c r="I96" s="47"/>
      <c r="J96" s="47"/>
      <c r="K96" s="47"/>
      <c r="L96" s="47"/>
      <c r="M96" s="47"/>
      <c r="N96" s="47"/>
      <c r="O96" s="83"/>
      <c r="P96" s="47"/>
      <c r="Q96" s="47"/>
      <c r="R96" s="47"/>
      <c r="S96" s="47"/>
      <c r="T96" s="47"/>
      <c r="U96" s="88"/>
      <c r="V96" s="88"/>
      <c r="W96" s="88"/>
      <c r="X96" s="88"/>
      <c r="Y96" s="47"/>
      <c r="Z96" s="47"/>
      <c r="AA96" s="47"/>
      <c r="AB96" s="47"/>
      <c r="AC96" s="47"/>
      <c r="AD96" s="47"/>
      <c r="AE96" s="47"/>
      <c r="AF96" s="47"/>
      <c r="AG96" s="47"/>
      <c r="AH96" s="47"/>
      <c r="AI96" s="47"/>
      <c r="AJ96" s="47"/>
      <c r="AK96" s="47"/>
      <c r="AL96" s="47"/>
      <c r="AM96" s="47"/>
      <c r="AN96" s="47"/>
      <c r="AO96" s="47"/>
      <c r="AP96" s="47"/>
      <c r="AQ96" s="47"/>
      <c r="AR96" s="47"/>
    </row>
    <row r="97" spans="1:44" ht="15.75" customHeight="1">
      <c r="A97" s="87"/>
      <c r="B97" s="47"/>
      <c r="C97" s="47"/>
      <c r="D97" s="47"/>
      <c r="E97" s="47"/>
      <c r="F97" s="47"/>
      <c r="G97" s="47"/>
      <c r="H97" s="47"/>
      <c r="I97" s="47"/>
      <c r="J97" s="47"/>
      <c r="K97" s="47"/>
      <c r="L97" s="47"/>
      <c r="M97" s="47"/>
      <c r="N97" s="47"/>
      <c r="O97" s="83"/>
      <c r="P97" s="47"/>
      <c r="Q97" s="47"/>
      <c r="R97" s="47"/>
      <c r="S97" s="47"/>
      <c r="T97" s="47"/>
      <c r="U97" s="88"/>
      <c r="V97" s="88"/>
      <c r="W97" s="88"/>
      <c r="X97" s="88"/>
      <c r="Y97" s="47"/>
      <c r="Z97" s="47"/>
      <c r="AA97" s="47"/>
      <c r="AB97" s="47"/>
      <c r="AC97" s="47"/>
      <c r="AD97" s="47"/>
      <c r="AE97" s="47"/>
      <c r="AF97" s="47"/>
      <c r="AG97" s="47"/>
      <c r="AH97" s="47"/>
      <c r="AI97" s="47"/>
      <c r="AJ97" s="47"/>
      <c r="AK97" s="47"/>
      <c r="AL97" s="47"/>
      <c r="AM97" s="47"/>
      <c r="AN97" s="47"/>
      <c r="AO97" s="47"/>
      <c r="AP97" s="47"/>
      <c r="AQ97" s="47"/>
      <c r="AR97" s="47"/>
    </row>
    <row r="98" spans="1:44" ht="15.75" customHeight="1">
      <c r="A98" s="87"/>
      <c r="B98" s="47"/>
      <c r="C98" s="47"/>
      <c r="D98" s="47"/>
      <c r="E98" s="47"/>
      <c r="F98" s="47"/>
      <c r="G98" s="47"/>
      <c r="H98" s="47"/>
      <c r="I98" s="47"/>
      <c r="J98" s="47"/>
      <c r="K98" s="47"/>
      <c r="L98" s="47"/>
      <c r="M98" s="47"/>
      <c r="N98" s="47"/>
      <c r="O98" s="83"/>
      <c r="P98" s="47"/>
      <c r="Q98" s="47"/>
      <c r="R98" s="47"/>
      <c r="S98" s="47"/>
      <c r="T98" s="47"/>
      <c r="U98" s="88"/>
      <c r="V98" s="88"/>
      <c r="W98" s="88"/>
      <c r="X98" s="88"/>
      <c r="Y98" s="47"/>
      <c r="Z98" s="47"/>
      <c r="AA98" s="47"/>
      <c r="AB98" s="47"/>
      <c r="AC98" s="47"/>
      <c r="AD98" s="47"/>
      <c r="AE98" s="47"/>
      <c r="AF98" s="47"/>
      <c r="AG98" s="47"/>
      <c r="AH98" s="47"/>
      <c r="AI98" s="47"/>
      <c r="AJ98" s="47"/>
      <c r="AK98" s="47"/>
      <c r="AL98" s="47"/>
      <c r="AM98" s="47"/>
      <c r="AN98" s="47"/>
      <c r="AO98" s="47"/>
      <c r="AP98" s="47"/>
      <c r="AQ98" s="47"/>
      <c r="AR98" s="47"/>
    </row>
    <row r="99" spans="1:44" ht="15.75" customHeight="1">
      <c r="A99" s="87"/>
      <c r="B99" s="47"/>
      <c r="C99" s="47"/>
      <c r="D99" s="47"/>
      <c r="E99" s="47"/>
      <c r="F99" s="47"/>
      <c r="G99" s="47"/>
      <c r="H99" s="47"/>
      <c r="I99" s="47"/>
      <c r="J99" s="47"/>
      <c r="K99" s="47"/>
      <c r="L99" s="47"/>
      <c r="M99" s="47"/>
      <c r="N99" s="47"/>
      <c r="O99" s="83"/>
      <c r="P99" s="47"/>
      <c r="Q99" s="47"/>
      <c r="R99" s="47"/>
      <c r="S99" s="47"/>
      <c r="T99" s="47"/>
      <c r="U99" s="88"/>
      <c r="V99" s="88"/>
      <c r="W99" s="88"/>
      <c r="X99" s="88"/>
      <c r="Y99" s="47"/>
      <c r="Z99" s="47"/>
      <c r="AA99" s="47"/>
      <c r="AB99" s="47"/>
      <c r="AC99" s="47"/>
      <c r="AD99" s="47"/>
      <c r="AE99" s="47"/>
      <c r="AF99" s="47"/>
      <c r="AG99" s="47"/>
      <c r="AH99" s="47"/>
      <c r="AI99" s="47"/>
      <c r="AJ99" s="47"/>
      <c r="AK99" s="47"/>
      <c r="AL99" s="47"/>
      <c r="AM99" s="47"/>
      <c r="AN99" s="47"/>
      <c r="AO99" s="47"/>
      <c r="AP99" s="47"/>
      <c r="AQ99" s="47"/>
      <c r="AR99" s="47"/>
    </row>
    <row r="100" spans="1:44" ht="15.75" customHeight="1">
      <c r="A100" s="87"/>
      <c r="B100" s="47"/>
      <c r="C100" s="47"/>
      <c r="D100" s="47"/>
      <c r="E100" s="47"/>
      <c r="F100" s="47"/>
      <c r="G100" s="47"/>
      <c r="H100" s="47"/>
      <c r="I100" s="47"/>
      <c r="J100" s="47"/>
      <c r="K100" s="47"/>
      <c r="L100" s="47"/>
      <c r="M100" s="47"/>
      <c r="N100" s="47"/>
      <c r="O100" s="83"/>
      <c r="P100" s="47"/>
      <c r="Q100" s="47"/>
      <c r="R100" s="47"/>
      <c r="S100" s="47"/>
      <c r="T100" s="47"/>
      <c r="U100" s="88"/>
      <c r="V100" s="88"/>
      <c r="W100" s="88"/>
      <c r="X100" s="88"/>
      <c r="Y100" s="47"/>
      <c r="Z100" s="47"/>
      <c r="AA100" s="47"/>
      <c r="AB100" s="47"/>
      <c r="AC100" s="47"/>
      <c r="AD100" s="47"/>
      <c r="AE100" s="47"/>
      <c r="AF100" s="47"/>
      <c r="AG100" s="47"/>
      <c r="AH100" s="47"/>
      <c r="AI100" s="47"/>
      <c r="AJ100" s="47"/>
      <c r="AK100" s="47"/>
      <c r="AL100" s="47"/>
      <c r="AM100" s="47"/>
      <c r="AN100" s="47"/>
      <c r="AO100" s="47"/>
      <c r="AP100" s="47"/>
      <c r="AQ100" s="47"/>
      <c r="AR100" s="47"/>
    </row>
    <row r="101" spans="1:44" ht="15.75" customHeight="1">
      <c r="A101" s="87"/>
      <c r="B101" s="47"/>
      <c r="C101" s="47"/>
      <c r="D101" s="47"/>
      <c r="E101" s="47"/>
      <c r="F101" s="47"/>
      <c r="G101" s="47"/>
      <c r="H101" s="47"/>
      <c r="I101" s="47"/>
      <c r="J101" s="47"/>
      <c r="K101" s="47"/>
      <c r="L101" s="47"/>
      <c r="M101" s="47"/>
      <c r="N101" s="47"/>
      <c r="O101" s="83"/>
      <c r="P101" s="47"/>
      <c r="Q101" s="47"/>
      <c r="R101" s="47"/>
      <c r="S101" s="47"/>
      <c r="T101" s="47"/>
      <c r="U101" s="88"/>
      <c r="V101" s="88"/>
      <c r="W101" s="88"/>
      <c r="X101" s="88"/>
      <c r="Y101" s="47"/>
      <c r="Z101" s="47"/>
      <c r="AA101" s="47"/>
      <c r="AB101" s="47"/>
      <c r="AC101" s="47"/>
      <c r="AD101" s="47"/>
      <c r="AE101" s="47"/>
      <c r="AF101" s="47"/>
      <c r="AG101" s="47"/>
      <c r="AH101" s="47"/>
      <c r="AI101" s="47"/>
      <c r="AJ101" s="47"/>
      <c r="AK101" s="47"/>
      <c r="AL101" s="47"/>
      <c r="AM101" s="47"/>
      <c r="AN101" s="47"/>
      <c r="AO101" s="47"/>
      <c r="AP101" s="47"/>
      <c r="AQ101" s="47"/>
      <c r="AR101" s="47"/>
    </row>
    <row r="102" spans="1:44" ht="15.75" customHeight="1">
      <c r="A102" s="87"/>
      <c r="B102" s="47"/>
      <c r="C102" s="47"/>
      <c r="D102" s="47"/>
      <c r="E102" s="47"/>
      <c r="F102" s="47"/>
      <c r="G102" s="47"/>
      <c r="H102" s="47"/>
      <c r="I102" s="47"/>
      <c r="J102" s="47"/>
      <c r="K102" s="47"/>
      <c r="L102" s="47"/>
      <c r="M102" s="47"/>
      <c r="N102" s="47"/>
      <c r="O102" s="83"/>
      <c r="P102" s="47"/>
      <c r="Q102" s="47"/>
      <c r="R102" s="47"/>
      <c r="S102" s="47"/>
      <c r="T102" s="47"/>
      <c r="U102" s="88"/>
      <c r="V102" s="88"/>
      <c r="W102" s="88"/>
      <c r="X102" s="88"/>
      <c r="Y102" s="47"/>
      <c r="Z102" s="47"/>
      <c r="AA102" s="47"/>
      <c r="AB102" s="47"/>
      <c r="AC102" s="47"/>
      <c r="AD102" s="47"/>
      <c r="AE102" s="47"/>
      <c r="AF102" s="47"/>
      <c r="AG102" s="47"/>
      <c r="AH102" s="47"/>
      <c r="AI102" s="47"/>
      <c r="AJ102" s="47"/>
      <c r="AK102" s="47"/>
      <c r="AL102" s="47"/>
      <c r="AM102" s="47"/>
      <c r="AN102" s="47"/>
      <c r="AO102" s="47"/>
      <c r="AP102" s="47"/>
      <c r="AQ102" s="47"/>
      <c r="AR102" s="47"/>
    </row>
    <row r="103" spans="1:44" ht="15.75" customHeight="1">
      <c r="A103" s="87"/>
      <c r="B103" s="47"/>
      <c r="C103" s="47"/>
      <c r="D103" s="47"/>
      <c r="E103" s="47"/>
      <c r="F103" s="47"/>
      <c r="G103" s="47"/>
      <c r="H103" s="47"/>
      <c r="I103" s="47"/>
      <c r="J103" s="47"/>
      <c r="K103" s="47"/>
      <c r="L103" s="47"/>
      <c r="M103" s="47"/>
      <c r="N103" s="47"/>
      <c r="O103" s="83"/>
      <c r="P103" s="47"/>
      <c r="Q103" s="47"/>
      <c r="R103" s="47"/>
      <c r="S103" s="47"/>
      <c r="T103" s="47"/>
      <c r="U103" s="88"/>
      <c r="V103" s="88"/>
      <c r="W103" s="88"/>
      <c r="X103" s="88"/>
      <c r="Y103" s="47"/>
      <c r="Z103" s="47"/>
      <c r="AA103" s="47"/>
      <c r="AB103" s="47"/>
      <c r="AC103" s="47"/>
      <c r="AD103" s="47"/>
      <c r="AE103" s="47"/>
      <c r="AF103" s="47"/>
      <c r="AG103" s="47"/>
      <c r="AH103" s="47"/>
      <c r="AI103" s="47"/>
      <c r="AJ103" s="47"/>
      <c r="AK103" s="47"/>
      <c r="AL103" s="47"/>
      <c r="AM103" s="47"/>
      <c r="AN103" s="47"/>
      <c r="AO103" s="47"/>
      <c r="AP103" s="47"/>
      <c r="AQ103" s="47"/>
      <c r="AR103" s="47"/>
    </row>
    <row r="104" spans="1:44" ht="15.75" customHeight="1">
      <c r="A104" s="87"/>
      <c r="B104" s="47"/>
      <c r="C104" s="47"/>
      <c r="D104" s="47"/>
      <c r="E104" s="47"/>
      <c r="F104" s="47"/>
      <c r="G104" s="47"/>
      <c r="H104" s="47"/>
      <c r="I104" s="47"/>
      <c r="J104" s="47"/>
      <c r="K104" s="47"/>
      <c r="L104" s="47"/>
      <c r="M104" s="47"/>
      <c r="N104" s="47"/>
      <c r="O104" s="83"/>
      <c r="P104" s="47"/>
      <c r="Q104" s="47"/>
      <c r="R104" s="47"/>
      <c r="S104" s="47"/>
      <c r="T104" s="47"/>
      <c r="U104" s="88"/>
      <c r="V104" s="88"/>
      <c r="W104" s="88"/>
      <c r="X104" s="88"/>
      <c r="Y104" s="47"/>
      <c r="Z104" s="47"/>
      <c r="AA104" s="47"/>
      <c r="AB104" s="47"/>
      <c r="AC104" s="47"/>
      <c r="AD104" s="47"/>
      <c r="AE104" s="47"/>
      <c r="AF104" s="47"/>
      <c r="AG104" s="47"/>
      <c r="AH104" s="47"/>
      <c r="AI104" s="47"/>
      <c r="AJ104" s="47"/>
      <c r="AK104" s="47"/>
      <c r="AL104" s="47"/>
      <c r="AM104" s="47"/>
      <c r="AN104" s="47"/>
      <c r="AO104" s="47"/>
      <c r="AP104" s="47"/>
      <c r="AQ104" s="47"/>
      <c r="AR104" s="47"/>
    </row>
    <row r="105" spans="1:44" ht="15.75" customHeight="1">
      <c r="A105" s="87"/>
      <c r="B105" s="47"/>
      <c r="C105" s="47"/>
      <c r="D105" s="47"/>
      <c r="E105" s="47"/>
      <c r="F105" s="47"/>
      <c r="G105" s="47"/>
      <c r="H105" s="47"/>
      <c r="I105" s="47"/>
      <c r="J105" s="47"/>
      <c r="K105" s="47"/>
      <c r="L105" s="47"/>
      <c r="M105" s="47"/>
      <c r="N105" s="47"/>
      <c r="O105" s="83"/>
      <c r="P105" s="47"/>
      <c r="Q105" s="47"/>
      <c r="R105" s="47"/>
      <c r="S105" s="47"/>
      <c r="T105" s="47"/>
      <c r="U105" s="88"/>
      <c r="V105" s="88"/>
      <c r="W105" s="88"/>
      <c r="X105" s="88"/>
      <c r="Y105" s="47"/>
      <c r="Z105" s="47"/>
      <c r="AA105" s="47"/>
      <c r="AB105" s="47"/>
      <c r="AC105" s="47"/>
      <c r="AD105" s="47"/>
      <c r="AE105" s="47"/>
      <c r="AF105" s="47"/>
      <c r="AG105" s="47"/>
      <c r="AH105" s="47"/>
      <c r="AI105" s="47"/>
      <c r="AJ105" s="47"/>
      <c r="AK105" s="47"/>
      <c r="AL105" s="47"/>
      <c r="AM105" s="47"/>
      <c r="AN105" s="47"/>
      <c r="AO105" s="47"/>
      <c r="AP105" s="47"/>
      <c r="AQ105" s="47"/>
      <c r="AR105" s="47"/>
    </row>
    <row r="106" spans="1:44" ht="15.75" customHeight="1">
      <c r="A106" s="87"/>
      <c r="B106" s="47"/>
      <c r="C106" s="47"/>
      <c r="D106" s="47"/>
      <c r="E106" s="47"/>
      <c r="F106" s="47"/>
      <c r="G106" s="47"/>
      <c r="H106" s="47"/>
      <c r="I106" s="47"/>
      <c r="J106" s="47"/>
      <c r="K106" s="47"/>
      <c r="L106" s="47"/>
      <c r="M106" s="47"/>
      <c r="N106" s="47"/>
      <c r="O106" s="83"/>
      <c r="P106" s="47"/>
      <c r="Q106" s="47"/>
      <c r="R106" s="47"/>
      <c r="S106" s="47"/>
      <c r="T106" s="47"/>
      <c r="U106" s="88"/>
      <c r="V106" s="88"/>
      <c r="W106" s="88"/>
      <c r="X106" s="88"/>
      <c r="Y106" s="47"/>
      <c r="Z106" s="47"/>
      <c r="AA106" s="47"/>
      <c r="AB106" s="47"/>
      <c r="AC106" s="47"/>
      <c r="AD106" s="47"/>
      <c r="AE106" s="47"/>
      <c r="AF106" s="47"/>
      <c r="AG106" s="47"/>
      <c r="AH106" s="47"/>
      <c r="AI106" s="47"/>
      <c r="AJ106" s="47"/>
      <c r="AK106" s="47"/>
      <c r="AL106" s="47"/>
      <c r="AM106" s="47"/>
      <c r="AN106" s="47"/>
      <c r="AO106" s="47"/>
      <c r="AP106" s="47"/>
      <c r="AQ106" s="47"/>
      <c r="AR106" s="47"/>
    </row>
    <row r="107" spans="1:44" ht="15.75" customHeight="1">
      <c r="A107" s="87"/>
      <c r="B107" s="47"/>
      <c r="C107" s="47"/>
      <c r="D107" s="47"/>
      <c r="E107" s="47"/>
      <c r="F107" s="47"/>
      <c r="G107" s="47"/>
      <c r="H107" s="47"/>
      <c r="I107" s="47"/>
      <c r="J107" s="47"/>
      <c r="K107" s="47"/>
      <c r="L107" s="47"/>
      <c r="M107" s="47"/>
      <c r="N107" s="47"/>
      <c r="O107" s="83"/>
      <c r="P107" s="47"/>
      <c r="Q107" s="47"/>
      <c r="R107" s="47"/>
      <c r="S107" s="47"/>
      <c r="T107" s="47"/>
      <c r="U107" s="88"/>
      <c r="V107" s="88"/>
      <c r="W107" s="88"/>
      <c r="X107" s="88"/>
      <c r="Y107" s="47"/>
      <c r="Z107" s="47"/>
      <c r="AA107" s="47"/>
      <c r="AB107" s="47"/>
      <c r="AC107" s="47"/>
      <c r="AD107" s="47"/>
      <c r="AE107" s="47"/>
      <c r="AF107" s="47"/>
      <c r="AG107" s="47"/>
      <c r="AH107" s="47"/>
      <c r="AI107" s="47"/>
      <c r="AJ107" s="47"/>
      <c r="AK107" s="47"/>
      <c r="AL107" s="47"/>
      <c r="AM107" s="47"/>
      <c r="AN107" s="47"/>
      <c r="AO107" s="47"/>
      <c r="AP107" s="47"/>
      <c r="AQ107" s="47"/>
      <c r="AR107" s="47"/>
    </row>
    <row r="108" spans="1:44" ht="15.75" customHeight="1">
      <c r="A108" s="87"/>
      <c r="B108" s="47"/>
      <c r="C108" s="47"/>
      <c r="D108" s="47"/>
      <c r="E108" s="47"/>
      <c r="F108" s="47"/>
      <c r="G108" s="47"/>
      <c r="H108" s="47"/>
      <c r="I108" s="47"/>
      <c r="J108" s="47"/>
      <c r="K108" s="47"/>
      <c r="L108" s="47"/>
      <c r="M108" s="47"/>
      <c r="N108" s="47"/>
      <c r="O108" s="83"/>
      <c r="P108" s="47"/>
      <c r="Q108" s="47"/>
      <c r="R108" s="47"/>
      <c r="S108" s="47"/>
      <c r="T108" s="47"/>
      <c r="U108" s="88"/>
      <c r="V108" s="88"/>
      <c r="W108" s="88"/>
      <c r="X108" s="88"/>
      <c r="Y108" s="47"/>
      <c r="Z108" s="47"/>
      <c r="AA108" s="47"/>
      <c r="AB108" s="47"/>
      <c r="AC108" s="47"/>
      <c r="AD108" s="47"/>
      <c r="AE108" s="47"/>
      <c r="AF108" s="47"/>
      <c r="AG108" s="47"/>
      <c r="AH108" s="47"/>
      <c r="AI108" s="47"/>
      <c r="AJ108" s="47"/>
      <c r="AK108" s="47"/>
      <c r="AL108" s="47"/>
      <c r="AM108" s="47"/>
      <c r="AN108" s="47"/>
      <c r="AO108" s="47"/>
      <c r="AP108" s="47"/>
      <c r="AQ108" s="47"/>
      <c r="AR108" s="47"/>
    </row>
    <row r="109" spans="1:44" ht="15.75" customHeight="1">
      <c r="A109" s="87"/>
      <c r="B109" s="47"/>
      <c r="C109" s="47"/>
      <c r="D109" s="47"/>
      <c r="E109" s="47"/>
      <c r="F109" s="47"/>
      <c r="G109" s="47"/>
      <c r="H109" s="47"/>
      <c r="I109" s="47"/>
      <c r="J109" s="47"/>
      <c r="K109" s="47"/>
      <c r="L109" s="47"/>
      <c r="M109" s="47"/>
      <c r="N109" s="47"/>
      <c r="O109" s="83"/>
      <c r="P109" s="47"/>
      <c r="Q109" s="47"/>
      <c r="R109" s="47"/>
      <c r="S109" s="47"/>
      <c r="T109" s="47"/>
      <c r="U109" s="88"/>
      <c r="V109" s="88"/>
      <c r="W109" s="88"/>
      <c r="X109" s="88"/>
      <c r="Y109" s="47"/>
      <c r="Z109" s="47"/>
      <c r="AA109" s="47"/>
      <c r="AB109" s="47"/>
      <c r="AC109" s="47"/>
      <c r="AD109" s="47"/>
      <c r="AE109" s="47"/>
      <c r="AF109" s="47"/>
      <c r="AG109" s="47"/>
      <c r="AH109" s="47"/>
      <c r="AI109" s="47"/>
      <c r="AJ109" s="47"/>
      <c r="AK109" s="47"/>
      <c r="AL109" s="47"/>
      <c r="AM109" s="47"/>
      <c r="AN109" s="47"/>
      <c r="AO109" s="47"/>
      <c r="AP109" s="47"/>
      <c r="AQ109" s="47"/>
      <c r="AR109" s="47"/>
    </row>
    <row r="110" spans="1:44" ht="15.75" customHeight="1">
      <c r="A110" s="87"/>
      <c r="B110" s="47"/>
      <c r="C110" s="47"/>
      <c r="D110" s="47"/>
      <c r="E110" s="47"/>
      <c r="F110" s="47"/>
      <c r="G110" s="47"/>
      <c r="H110" s="47"/>
      <c r="I110" s="47"/>
      <c r="J110" s="47"/>
      <c r="K110" s="47"/>
      <c r="L110" s="47"/>
      <c r="M110" s="47"/>
      <c r="N110" s="47"/>
      <c r="O110" s="83"/>
      <c r="P110" s="47"/>
      <c r="Q110" s="47"/>
      <c r="R110" s="47"/>
      <c r="S110" s="47"/>
      <c r="T110" s="47"/>
      <c r="U110" s="88"/>
      <c r="V110" s="88"/>
      <c r="W110" s="88"/>
      <c r="X110" s="88"/>
      <c r="Y110" s="47"/>
      <c r="Z110" s="47"/>
      <c r="AA110" s="47"/>
      <c r="AB110" s="47"/>
      <c r="AC110" s="47"/>
      <c r="AD110" s="47"/>
      <c r="AE110" s="47"/>
      <c r="AF110" s="47"/>
      <c r="AG110" s="47"/>
      <c r="AH110" s="47"/>
      <c r="AI110" s="47"/>
      <c r="AJ110" s="47"/>
      <c r="AK110" s="47"/>
      <c r="AL110" s="47"/>
      <c r="AM110" s="47"/>
      <c r="AN110" s="47"/>
      <c r="AO110" s="47"/>
      <c r="AP110" s="47"/>
      <c r="AQ110" s="47"/>
      <c r="AR110" s="47"/>
    </row>
    <row r="111" spans="1:44" ht="15.75" customHeight="1">
      <c r="A111" s="87"/>
      <c r="B111" s="47"/>
      <c r="C111" s="47"/>
      <c r="D111" s="47"/>
      <c r="E111" s="47"/>
      <c r="F111" s="47"/>
      <c r="G111" s="47"/>
      <c r="H111" s="47"/>
      <c r="I111" s="47"/>
      <c r="J111" s="47"/>
      <c r="K111" s="47"/>
      <c r="L111" s="47"/>
      <c r="M111" s="47"/>
      <c r="N111" s="47"/>
      <c r="O111" s="83"/>
      <c r="P111" s="47"/>
      <c r="Q111" s="47"/>
      <c r="R111" s="47"/>
      <c r="S111" s="47"/>
      <c r="T111" s="47"/>
      <c r="U111" s="88"/>
      <c r="V111" s="88"/>
      <c r="W111" s="88"/>
      <c r="X111" s="88"/>
      <c r="Y111" s="47"/>
      <c r="Z111" s="47"/>
      <c r="AA111" s="47"/>
      <c r="AB111" s="47"/>
      <c r="AC111" s="47"/>
      <c r="AD111" s="47"/>
      <c r="AE111" s="47"/>
      <c r="AF111" s="47"/>
      <c r="AG111" s="47"/>
      <c r="AH111" s="47"/>
      <c r="AI111" s="47"/>
      <c r="AJ111" s="47"/>
      <c r="AK111" s="47"/>
      <c r="AL111" s="47"/>
      <c r="AM111" s="47"/>
      <c r="AN111" s="47"/>
      <c r="AO111" s="47"/>
      <c r="AP111" s="47"/>
      <c r="AQ111" s="47"/>
      <c r="AR111" s="47"/>
    </row>
    <row r="112" spans="1:44" ht="15.75" customHeight="1">
      <c r="A112" s="87"/>
      <c r="B112" s="47"/>
      <c r="C112" s="47"/>
      <c r="D112" s="47"/>
      <c r="E112" s="47"/>
      <c r="F112" s="47"/>
      <c r="G112" s="47"/>
      <c r="H112" s="47"/>
      <c r="I112" s="47"/>
      <c r="J112" s="47"/>
      <c r="K112" s="47"/>
      <c r="L112" s="47"/>
      <c r="M112" s="47"/>
      <c r="N112" s="47"/>
      <c r="O112" s="83"/>
      <c r="P112" s="47"/>
      <c r="Q112" s="47"/>
      <c r="R112" s="47"/>
      <c r="S112" s="47"/>
      <c r="T112" s="47"/>
      <c r="U112" s="88"/>
      <c r="V112" s="88"/>
      <c r="W112" s="88"/>
      <c r="X112" s="88"/>
      <c r="Y112" s="47"/>
      <c r="Z112" s="47"/>
      <c r="AA112" s="47"/>
      <c r="AB112" s="47"/>
      <c r="AC112" s="47"/>
      <c r="AD112" s="47"/>
      <c r="AE112" s="47"/>
      <c r="AF112" s="47"/>
      <c r="AG112" s="47"/>
      <c r="AH112" s="47"/>
      <c r="AI112" s="47"/>
      <c r="AJ112" s="47"/>
      <c r="AK112" s="47"/>
      <c r="AL112" s="47"/>
      <c r="AM112" s="47"/>
      <c r="AN112" s="47"/>
      <c r="AO112" s="47"/>
      <c r="AP112" s="47"/>
      <c r="AQ112" s="47"/>
      <c r="AR112" s="47"/>
    </row>
    <row r="113" spans="1:44" ht="15.75" customHeight="1">
      <c r="A113" s="87"/>
      <c r="B113" s="47"/>
      <c r="C113" s="47"/>
      <c r="D113" s="47"/>
      <c r="E113" s="47"/>
      <c r="F113" s="47"/>
      <c r="G113" s="47"/>
      <c r="H113" s="47"/>
      <c r="I113" s="47"/>
      <c r="J113" s="47"/>
      <c r="K113" s="47"/>
      <c r="L113" s="47"/>
      <c r="M113" s="47"/>
      <c r="N113" s="47"/>
      <c r="O113" s="83"/>
      <c r="P113" s="47"/>
      <c r="Q113" s="47"/>
      <c r="R113" s="47"/>
      <c r="S113" s="47"/>
      <c r="T113" s="47"/>
      <c r="U113" s="88"/>
      <c r="V113" s="88"/>
      <c r="W113" s="88"/>
      <c r="X113" s="88"/>
      <c r="Y113" s="47"/>
      <c r="Z113" s="47"/>
      <c r="AA113" s="47"/>
      <c r="AB113" s="47"/>
      <c r="AC113" s="47"/>
      <c r="AD113" s="47"/>
      <c r="AE113" s="47"/>
      <c r="AF113" s="47"/>
      <c r="AG113" s="47"/>
      <c r="AH113" s="47"/>
      <c r="AI113" s="47"/>
      <c r="AJ113" s="47"/>
      <c r="AK113" s="47"/>
      <c r="AL113" s="47"/>
      <c r="AM113" s="47"/>
      <c r="AN113" s="47"/>
      <c r="AO113" s="47"/>
      <c r="AP113" s="47"/>
      <c r="AQ113" s="47"/>
      <c r="AR113" s="47"/>
    </row>
    <row r="114" spans="1:44" ht="15.75" customHeight="1">
      <c r="A114" s="87"/>
      <c r="B114" s="47"/>
      <c r="C114" s="47"/>
      <c r="D114" s="47"/>
      <c r="E114" s="47"/>
      <c r="F114" s="47"/>
      <c r="G114" s="47"/>
      <c r="H114" s="47"/>
      <c r="I114" s="47"/>
      <c r="J114" s="47"/>
      <c r="K114" s="47"/>
      <c r="L114" s="47"/>
      <c r="M114" s="47"/>
      <c r="N114" s="47"/>
      <c r="O114" s="83"/>
      <c r="P114" s="47"/>
      <c r="Q114" s="47"/>
      <c r="R114" s="47"/>
      <c r="S114" s="47"/>
      <c r="T114" s="47"/>
      <c r="U114" s="88"/>
      <c r="V114" s="88"/>
      <c r="W114" s="88"/>
      <c r="X114" s="88"/>
      <c r="Y114" s="47"/>
      <c r="Z114" s="47"/>
      <c r="AA114" s="47"/>
      <c r="AB114" s="47"/>
      <c r="AC114" s="47"/>
      <c r="AD114" s="47"/>
      <c r="AE114" s="47"/>
      <c r="AF114" s="47"/>
      <c r="AG114" s="47"/>
      <c r="AH114" s="47"/>
      <c r="AI114" s="47"/>
      <c r="AJ114" s="47"/>
      <c r="AK114" s="47"/>
      <c r="AL114" s="47"/>
      <c r="AM114" s="47"/>
      <c r="AN114" s="47"/>
      <c r="AO114" s="47"/>
      <c r="AP114" s="47"/>
      <c r="AQ114" s="47"/>
      <c r="AR114" s="47"/>
    </row>
    <row r="115" spans="1:44" ht="15.75" customHeight="1">
      <c r="A115" s="87"/>
      <c r="B115" s="47"/>
      <c r="C115" s="47"/>
      <c r="D115" s="47"/>
      <c r="E115" s="47"/>
      <c r="F115" s="47"/>
      <c r="G115" s="47"/>
      <c r="H115" s="47"/>
      <c r="I115" s="47"/>
      <c r="J115" s="47"/>
      <c r="K115" s="47"/>
      <c r="L115" s="47"/>
      <c r="M115" s="47"/>
      <c r="N115" s="47"/>
      <c r="O115" s="83"/>
      <c r="P115" s="47"/>
      <c r="Q115" s="47"/>
      <c r="R115" s="47"/>
      <c r="S115" s="47"/>
      <c r="T115" s="47"/>
      <c r="U115" s="88"/>
      <c r="V115" s="88"/>
      <c r="W115" s="88"/>
      <c r="X115" s="88"/>
      <c r="Y115" s="47"/>
      <c r="Z115" s="47"/>
      <c r="AA115" s="47"/>
      <c r="AB115" s="47"/>
      <c r="AC115" s="47"/>
      <c r="AD115" s="47"/>
      <c r="AE115" s="47"/>
      <c r="AF115" s="47"/>
      <c r="AG115" s="47"/>
      <c r="AH115" s="47"/>
      <c r="AI115" s="47"/>
      <c r="AJ115" s="47"/>
      <c r="AK115" s="47"/>
      <c r="AL115" s="47"/>
      <c r="AM115" s="47"/>
      <c r="AN115" s="47"/>
      <c r="AO115" s="47"/>
      <c r="AP115" s="47"/>
      <c r="AQ115" s="47"/>
      <c r="AR115" s="47"/>
    </row>
    <row r="116" spans="1:44" ht="15.75" customHeight="1">
      <c r="A116" s="87"/>
      <c r="B116" s="47"/>
      <c r="C116" s="47"/>
      <c r="D116" s="47"/>
      <c r="E116" s="47"/>
      <c r="F116" s="47"/>
      <c r="G116" s="47"/>
      <c r="H116" s="47"/>
      <c r="I116" s="47"/>
      <c r="J116" s="47"/>
      <c r="K116" s="47"/>
      <c r="L116" s="47"/>
      <c r="M116" s="47"/>
      <c r="N116" s="47"/>
      <c r="O116" s="83"/>
      <c r="P116" s="47"/>
      <c r="Q116" s="47"/>
      <c r="R116" s="47"/>
      <c r="S116" s="47"/>
      <c r="T116" s="47"/>
      <c r="U116" s="88"/>
      <c r="V116" s="88"/>
      <c r="W116" s="88"/>
      <c r="X116" s="88"/>
      <c r="Y116" s="47"/>
      <c r="Z116" s="47"/>
      <c r="AA116" s="47"/>
      <c r="AB116" s="47"/>
      <c r="AC116" s="47"/>
      <c r="AD116" s="47"/>
      <c r="AE116" s="47"/>
      <c r="AF116" s="47"/>
      <c r="AG116" s="47"/>
      <c r="AH116" s="47"/>
      <c r="AI116" s="47"/>
      <c r="AJ116" s="47"/>
      <c r="AK116" s="47"/>
      <c r="AL116" s="47"/>
      <c r="AM116" s="47"/>
      <c r="AN116" s="47"/>
      <c r="AO116" s="47"/>
      <c r="AP116" s="47"/>
      <c r="AQ116" s="47"/>
      <c r="AR116" s="47"/>
    </row>
    <row r="117" spans="1:44" ht="15.75" customHeight="1">
      <c r="A117" s="87"/>
      <c r="B117" s="47"/>
      <c r="C117" s="47"/>
      <c r="D117" s="47"/>
      <c r="E117" s="47"/>
      <c r="F117" s="47"/>
      <c r="G117" s="47"/>
      <c r="H117" s="47"/>
      <c r="I117" s="47"/>
      <c r="J117" s="47"/>
      <c r="K117" s="47"/>
      <c r="L117" s="47"/>
      <c r="M117" s="47"/>
      <c r="N117" s="47"/>
      <c r="O117" s="83"/>
      <c r="P117" s="47"/>
      <c r="Q117" s="47"/>
      <c r="R117" s="47"/>
      <c r="S117" s="47"/>
      <c r="T117" s="47"/>
      <c r="U117" s="88"/>
      <c r="V117" s="88"/>
      <c r="W117" s="88"/>
      <c r="X117" s="88"/>
      <c r="Y117" s="47"/>
      <c r="Z117" s="47"/>
      <c r="AA117" s="47"/>
      <c r="AB117" s="47"/>
      <c r="AC117" s="47"/>
      <c r="AD117" s="47"/>
      <c r="AE117" s="47"/>
      <c r="AF117" s="47"/>
      <c r="AG117" s="47"/>
      <c r="AH117" s="47"/>
      <c r="AI117" s="47"/>
      <c r="AJ117" s="47"/>
      <c r="AK117" s="47"/>
      <c r="AL117" s="47"/>
      <c r="AM117" s="47"/>
      <c r="AN117" s="47"/>
      <c r="AO117" s="47"/>
      <c r="AP117" s="47"/>
      <c r="AQ117" s="47"/>
      <c r="AR117" s="47"/>
    </row>
    <row r="118" spans="1:44" ht="15.75" customHeight="1">
      <c r="A118" s="87"/>
      <c r="B118" s="47"/>
      <c r="C118" s="47"/>
      <c r="D118" s="47"/>
      <c r="E118" s="47"/>
      <c r="F118" s="47"/>
      <c r="G118" s="47"/>
      <c r="H118" s="47"/>
      <c r="I118" s="47"/>
      <c r="J118" s="47"/>
      <c r="K118" s="47"/>
      <c r="L118" s="47"/>
      <c r="M118" s="47"/>
      <c r="N118" s="47"/>
      <c r="O118" s="83"/>
      <c r="P118" s="47"/>
      <c r="Q118" s="47"/>
      <c r="R118" s="47"/>
      <c r="S118" s="47"/>
      <c r="T118" s="47"/>
      <c r="U118" s="88"/>
      <c r="V118" s="88"/>
      <c r="W118" s="88"/>
      <c r="X118" s="88"/>
      <c r="Y118" s="47"/>
      <c r="Z118" s="47"/>
      <c r="AA118" s="47"/>
      <c r="AB118" s="47"/>
      <c r="AC118" s="47"/>
      <c r="AD118" s="47"/>
      <c r="AE118" s="47"/>
      <c r="AF118" s="47"/>
      <c r="AG118" s="47"/>
      <c r="AH118" s="47"/>
      <c r="AI118" s="47"/>
      <c r="AJ118" s="47"/>
      <c r="AK118" s="47"/>
      <c r="AL118" s="47"/>
      <c r="AM118" s="47"/>
      <c r="AN118" s="47"/>
      <c r="AO118" s="47"/>
      <c r="AP118" s="47"/>
      <c r="AQ118" s="47"/>
      <c r="AR118" s="47"/>
    </row>
    <row r="119" spans="1:44" ht="15.75" customHeight="1">
      <c r="A119" s="87"/>
      <c r="B119" s="47"/>
      <c r="C119" s="47"/>
      <c r="D119" s="47"/>
      <c r="E119" s="47"/>
      <c r="F119" s="47"/>
      <c r="G119" s="47"/>
      <c r="H119" s="47"/>
      <c r="I119" s="47"/>
      <c r="J119" s="47"/>
      <c r="K119" s="47"/>
      <c r="L119" s="47"/>
      <c r="M119" s="47"/>
      <c r="N119" s="47"/>
      <c r="O119" s="83"/>
      <c r="P119" s="47"/>
      <c r="Q119" s="47"/>
      <c r="R119" s="47"/>
      <c r="S119" s="47"/>
      <c r="T119" s="47"/>
      <c r="U119" s="88"/>
      <c r="V119" s="88"/>
      <c r="W119" s="88"/>
      <c r="X119" s="88"/>
      <c r="Y119" s="47"/>
      <c r="Z119" s="47"/>
      <c r="AA119" s="47"/>
      <c r="AB119" s="47"/>
      <c r="AC119" s="47"/>
      <c r="AD119" s="47"/>
      <c r="AE119" s="47"/>
      <c r="AF119" s="47"/>
      <c r="AG119" s="47"/>
      <c r="AH119" s="47"/>
      <c r="AI119" s="47"/>
      <c r="AJ119" s="47"/>
      <c r="AK119" s="47"/>
      <c r="AL119" s="47"/>
      <c r="AM119" s="47"/>
      <c r="AN119" s="47"/>
      <c r="AO119" s="47"/>
      <c r="AP119" s="47"/>
      <c r="AQ119" s="47"/>
      <c r="AR119" s="47"/>
    </row>
    <row r="120" spans="1:44" ht="15.75" customHeight="1">
      <c r="A120" s="87"/>
      <c r="B120" s="47"/>
      <c r="C120" s="47"/>
      <c r="D120" s="47"/>
      <c r="E120" s="47"/>
      <c r="F120" s="47"/>
      <c r="G120" s="47"/>
      <c r="H120" s="47"/>
      <c r="I120" s="47"/>
      <c r="J120" s="47"/>
      <c r="K120" s="47"/>
      <c r="L120" s="47"/>
      <c r="M120" s="47"/>
      <c r="N120" s="47"/>
      <c r="O120" s="83"/>
      <c r="P120" s="47"/>
      <c r="Q120" s="47"/>
      <c r="R120" s="47"/>
      <c r="S120" s="47"/>
      <c r="T120" s="47"/>
      <c r="U120" s="88"/>
      <c r="V120" s="88"/>
      <c r="W120" s="88"/>
      <c r="X120" s="88"/>
      <c r="Y120" s="47"/>
      <c r="Z120" s="47"/>
      <c r="AA120" s="47"/>
      <c r="AB120" s="47"/>
      <c r="AC120" s="47"/>
      <c r="AD120" s="47"/>
      <c r="AE120" s="47"/>
      <c r="AF120" s="47"/>
      <c r="AG120" s="47"/>
      <c r="AH120" s="47"/>
      <c r="AI120" s="47"/>
      <c r="AJ120" s="47"/>
      <c r="AK120" s="47"/>
      <c r="AL120" s="47"/>
      <c r="AM120" s="47"/>
      <c r="AN120" s="47"/>
      <c r="AO120" s="47"/>
      <c r="AP120" s="47"/>
      <c r="AQ120" s="47"/>
      <c r="AR120" s="47"/>
    </row>
    <row r="121" spans="1:44" ht="15.75" customHeight="1">
      <c r="A121" s="87"/>
      <c r="B121" s="47"/>
      <c r="C121" s="47"/>
      <c r="D121" s="47"/>
      <c r="E121" s="47"/>
      <c r="F121" s="47"/>
      <c r="G121" s="47"/>
      <c r="H121" s="47"/>
      <c r="I121" s="47"/>
      <c r="J121" s="47"/>
      <c r="K121" s="47"/>
      <c r="L121" s="47"/>
      <c r="M121" s="47"/>
      <c r="N121" s="47"/>
      <c r="O121" s="83"/>
      <c r="P121" s="47"/>
      <c r="Q121" s="47"/>
      <c r="R121" s="47"/>
      <c r="S121" s="47"/>
      <c r="T121" s="47"/>
      <c r="U121" s="88"/>
      <c r="V121" s="88"/>
      <c r="W121" s="88"/>
      <c r="X121" s="88"/>
      <c r="Y121" s="47"/>
      <c r="Z121" s="47"/>
      <c r="AA121" s="47"/>
      <c r="AB121" s="47"/>
      <c r="AC121" s="47"/>
      <c r="AD121" s="47"/>
      <c r="AE121" s="47"/>
      <c r="AF121" s="47"/>
      <c r="AG121" s="47"/>
      <c r="AH121" s="47"/>
      <c r="AI121" s="47"/>
      <c r="AJ121" s="47"/>
      <c r="AK121" s="47"/>
      <c r="AL121" s="47"/>
      <c r="AM121" s="47"/>
      <c r="AN121" s="47"/>
      <c r="AO121" s="47"/>
      <c r="AP121" s="47"/>
      <c r="AQ121" s="47"/>
      <c r="AR121" s="47"/>
    </row>
    <row r="122" spans="1:44" ht="15.75" customHeight="1">
      <c r="A122" s="87"/>
      <c r="B122" s="47"/>
      <c r="C122" s="47"/>
      <c r="D122" s="47"/>
      <c r="E122" s="47"/>
      <c r="F122" s="47"/>
      <c r="G122" s="47"/>
      <c r="H122" s="47"/>
      <c r="I122" s="47"/>
      <c r="J122" s="47"/>
      <c r="K122" s="47"/>
      <c r="L122" s="47"/>
      <c r="M122" s="47"/>
      <c r="N122" s="47"/>
      <c r="O122" s="83"/>
      <c r="P122" s="47"/>
      <c r="Q122" s="47"/>
      <c r="R122" s="47"/>
      <c r="S122" s="47"/>
      <c r="T122" s="47"/>
      <c r="U122" s="88"/>
      <c r="V122" s="88"/>
      <c r="W122" s="88"/>
      <c r="X122" s="88"/>
      <c r="Y122" s="47"/>
      <c r="Z122" s="47"/>
      <c r="AA122" s="47"/>
      <c r="AB122" s="47"/>
      <c r="AC122" s="47"/>
      <c r="AD122" s="47"/>
      <c r="AE122" s="47"/>
      <c r="AF122" s="47"/>
      <c r="AG122" s="47"/>
      <c r="AH122" s="47"/>
      <c r="AI122" s="47"/>
      <c r="AJ122" s="47"/>
      <c r="AK122" s="47"/>
      <c r="AL122" s="47"/>
      <c r="AM122" s="47"/>
      <c r="AN122" s="47"/>
      <c r="AO122" s="47"/>
      <c r="AP122" s="47"/>
      <c r="AQ122" s="47"/>
      <c r="AR122" s="47"/>
    </row>
    <row r="123" spans="1:44" ht="15.75" customHeight="1">
      <c r="A123" s="87"/>
      <c r="B123" s="47"/>
      <c r="C123" s="47"/>
      <c r="D123" s="47"/>
      <c r="E123" s="47"/>
      <c r="F123" s="47"/>
      <c r="G123" s="47"/>
      <c r="H123" s="47"/>
      <c r="I123" s="47"/>
      <c r="J123" s="47"/>
      <c r="K123" s="47"/>
      <c r="L123" s="47"/>
      <c r="M123" s="47"/>
      <c r="N123" s="47"/>
      <c r="O123" s="83"/>
      <c r="P123" s="47"/>
      <c r="Q123" s="47"/>
      <c r="R123" s="47"/>
      <c r="S123" s="47"/>
      <c r="T123" s="47"/>
      <c r="U123" s="88"/>
      <c r="V123" s="88"/>
      <c r="W123" s="88"/>
      <c r="X123" s="88"/>
      <c r="Y123" s="47"/>
      <c r="Z123" s="47"/>
      <c r="AA123" s="47"/>
      <c r="AB123" s="47"/>
      <c r="AC123" s="47"/>
      <c r="AD123" s="47"/>
      <c r="AE123" s="47"/>
      <c r="AF123" s="47"/>
      <c r="AG123" s="47"/>
      <c r="AH123" s="47"/>
      <c r="AI123" s="47"/>
      <c r="AJ123" s="47"/>
      <c r="AK123" s="47"/>
      <c r="AL123" s="47"/>
      <c r="AM123" s="47"/>
      <c r="AN123" s="47"/>
      <c r="AO123" s="47"/>
      <c r="AP123" s="47"/>
      <c r="AQ123" s="47"/>
      <c r="AR123" s="47"/>
    </row>
    <row r="124" spans="1:44" ht="15.75" customHeight="1">
      <c r="A124" s="87"/>
      <c r="B124" s="47"/>
      <c r="C124" s="47"/>
      <c r="D124" s="47"/>
      <c r="E124" s="47"/>
      <c r="F124" s="47"/>
      <c r="G124" s="47"/>
      <c r="H124" s="47"/>
      <c r="I124" s="47"/>
      <c r="J124" s="47"/>
      <c r="K124" s="47"/>
      <c r="L124" s="47"/>
      <c r="M124" s="47"/>
      <c r="N124" s="47"/>
      <c r="O124" s="83"/>
      <c r="P124" s="47"/>
      <c r="Q124" s="47"/>
      <c r="R124" s="47"/>
      <c r="S124" s="47"/>
      <c r="T124" s="47"/>
      <c r="U124" s="88"/>
      <c r="V124" s="88"/>
      <c r="W124" s="88"/>
      <c r="X124" s="88"/>
      <c r="Y124" s="47"/>
      <c r="Z124" s="47"/>
      <c r="AA124" s="47"/>
      <c r="AB124" s="47"/>
      <c r="AC124" s="47"/>
      <c r="AD124" s="47"/>
      <c r="AE124" s="47"/>
      <c r="AF124" s="47"/>
      <c r="AG124" s="47"/>
      <c r="AH124" s="47"/>
      <c r="AI124" s="47"/>
      <c r="AJ124" s="47"/>
      <c r="AK124" s="47"/>
      <c r="AL124" s="47"/>
      <c r="AM124" s="47"/>
      <c r="AN124" s="47"/>
      <c r="AO124" s="47"/>
      <c r="AP124" s="47"/>
      <c r="AQ124" s="47"/>
      <c r="AR124" s="47"/>
    </row>
    <row r="125" spans="1:44" ht="15.75" customHeight="1">
      <c r="A125" s="87"/>
      <c r="B125" s="47"/>
      <c r="C125" s="47"/>
      <c r="D125" s="47"/>
      <c r="E125" s="47"/>
      <c r="F125" s="47"/>
      <c r="G125" s="47"/>
      <c r="H125" s="47"/>
      <c r="I125" s="47"/>
      <c r="J125" s="47"/>
      <c r="K125" s="47"/>
      <c r="L125" s="47"/>
      <c r="M125" s="47"/>
      <c r="N125" s="47"/>
      <c r="O125" s="83"/>
      <c r="P125" s="47"/>
      <c r="Q125" s="47"/>
      <c r="R125" s="47"/>
      <c r="S125" s="47"/>
      <c r="T125" s="47"/>
      <c r="U125" s="88"/>
      <c r="V125" s="88"/>
      <c r="W125" s="88"/>
      <c r="X125" s="88"/>
      <c r="Y125" s="47"/>
      <c r="Z125" s="47"/>
      <c r="AA125" s="47"/>
      <c r="AB125" s="47"/>
      <c r="AC125" s="47"/>
      <c r="AD125" s="47"/>
      <c r="AE125" s="47"/>
      <c r="AF125" s="47"/>
      <c r="AG125" s="47"/>
      <c r="AH125" s="47"/>
      <c r="AI125" s="47"/>
      <c r="AJ125" s="47"/>
      <c r="AK125" s="47"/>
      <c r="AL125" s="47"/>
      <c r="AM125" s="47"/>
      <c r="AN125" s="47"/>
      <c r="AO125" s="47"/>
      <c r="AP125" s="47"/>
      <c r="AQ125" s="47"/>
      <c r="AR125" s="47"/>
    </row>
    <row r="126" spans="1:44" ht="15.75" customHeight="1">
      <c r="A126" s="87"/>
      <c r="B126" s="47"/>
      <c r="C126" s="47"/>
      <c r="D126" s="47"/>
      <c r="E126" s="47"/>
      <c r="F126" s="47"/>
      <c r="G126" s="47"/>
      <c r="H126" s="47"/>
      <c r="I126" s="47"/>
      <c r="J126" s="47"/>
      <c r="K126" s="47"/>
      <c r="L126" s="47"/>
      <c r="M126" s="47"/>
      <c r="N126" s="47"/>
      <c r="O126" s="83"/>
      <c r="P126" s="47"/>
      <c r="Q126" s="47"/>
      <c r="R126" s="47"/>
      <c r="S126" s="47"/>
      <c r="T126" s="47"/>
      <c r="U126" s="88"/>
      <c r="V126" s="88"/>
      <c r="W126" s="88"/>
      <c r="X126" s="88"/>
      <c r="Y126" s="47"/>
      <c r="Z126" s="47"/>
      <c r="AA126" s="47"/>
      <c r="AB126" s="47"/>
      <c r="AC126" s="47"/>
      <c r="AD126" s="47"/>
      <c r="AE126" s="47"/>
      <c r="AF126" s="47"/>
      <c r="AG126" s="47"/>
      <c r="AH126" s="47"/>
      <c r="AI126" s="47"/>
      <c r="AJ126" s="47"/>
      <c r="AK126" s="47"/>
      <c r="AL126" s="47"/>
      <c r="AM126" s="47"/>
      <c r="AN126" s="47"/>
      <c r="AO126" s="47"/>
      <c r="AP126" s="47"/>
      <c r="AQ126" s="47"/>
      <c r="AR126" s="47"/>
    </row>
    <row r="127" spans="1:44" ht="15.75" customHeight="1">
      <c r="A127" s="87"/>
      <c r="B127" s="47"/>
      <c r="C127" s="47"/>
      <c r="D127" s="47"/>
      <c r="E127" s="47"/>
      <c r="F127" s="47"/>
      <c r="G127" s="47"/>
      <c r="H127" s="47"/>
      <c r="I127" s="47"/>
      <c r="J127" s="47"/>
      <c r="K127" s="47"/>
      <c r="L127" s="47"/>
      <c r="M127" s="47"/>
      <c r="N127" s="47"/>
      <c r="O127" s="83"/>
      <c r="P127" s="47"/>
      <c r="Q127" s="47"/>
      <c r="R127" s="47"/>
      <c r="S127" s="47"/>
      <c r="T127" s="47"/>
      <c r="U127" s="88"/>
      <c r="V127" s="88"/>
      <c r="W127" s="88"/>
      <c r="X127" s="88"/>
      <c r="Y127" s="47"/>
      <c r="Z127" s="47"/>
      <c r="AA127" s="47"/>
      <c r="AB127" s="47"/>
      <c r="AC127" s="47"/>
      <c r="AD127" s="47"/>
      <c r="AE127" s="47"/>
      <c r="AF127" s="47"/>
      <c r="AG127" s="47"/>
      <c r="AH127" s="47"/>
      <c r="AI127" s="47"/>
      <c r="AJ127" s="47"/>
      <c r="AK127" s="47"/>
      <c r="AL127" s="47"/>
      <c r="AM127" s="47"/>
      <c r="AN127" s="47"/>
      <c r="AO127" s="47"/>
      <c r="AP127" s="47"/>
      <c r="AQ127" s="47"/>
      <c r="AR127" s="47"/>
    </row>
    <row r="128" spans="1:44" ht="15.75" customHeight="1">
      <c r="A128" s="87"/>
      <c r="B128" s="47"/>
      <c r="C128" s="47"/>
      <c r="D128" s="47"/>
      <c r="E128" s="47"/>
      <c r="F128" s="47"/>
      <c r="G128" s="47"/>
      <c r="H128" s="47"/>
      <c r="I128" s="47"/>
      <c r="J128" s="47"/>
      <c r="K128" s="47"/>
      <c r="L128" s="47"/>
      <c r="M128" s="47"/>
      <c r="N128" s="47"/>
      <c r="O128" s="83"/>
      <c r="P128" s="47"/>
      <c r="Q128" s="47"/>
      <c r="R128" s="47"/>
      <c r="S128" s="47"/>
      <c r="T128" s="47"/>
      <c r="U128" s="88"/>
      <c r="V128" s="88"/>
      <c r="W128" s="88"/>
      <c r="X128" s="88"/>
      <c r="Y128" s="47"/>
      <c r="Z128" s="47"/>
      <c r="AA128" s="47"/>
      <c r="AB128" s="47"/>
      <c r="AC128" s="47"/>
      <c r="AD128" s="47"/>
      <c r="AE128" s="47"/>
      <c r="AF128" s="47"/>
      <c r="AG128" s="47"/>
      <c r="AH128" s="47"/>
      <c r="AI128" s="47"/>
      <c r="AJ128" s="47"/>
      <c r="AK128" s="47"/>
      <c r="AL128" s="47"/>
      <c r="AM128" s="47"/>
      <c r="AN128" s="47"/>
      <c r="AO128" s="47"/>
      <c r="AP128" s="47"/>
      <c r="AQ128" s="47"/>
      <c r="AR128" s="47"/>
    </row>
    <row r="129" spans="1:44" ht="15.75" customHeight="1">
      <c r="A129" s="87"/>
      <c r="B129" s="47"/>
      <c r="C129" s="47"/>
      <c r="D129" s="47"/>
      <c r="E129" s="47"/>
      <c r="F129" s="47"/>
      <c r="G129" s="47"/>
      <c r="H129" s="47"/>
      <c r="I129" s="47"/>
      <c r="J129" s="47"/>
      <c r="K129" s="47"/>
      <c r="L129" s="47"/>
      <c r="M129" s="47"/>
      <c r="N129" s="47"/>
      <c r="O129" s="83"/>
      <c r="P129" s="47"/>
      <c r="Q129" s="47"/>
      <c r="R129" s="47"/>
      <c r="S129" s="47"/>
      <c r="T129" s="47"/>
      <c r="U129" s="88"/>
      <c r="V129" s="88"/>
      <c r="W129" s="88"/>
      <c r="X129" s="88"/>
      <c r="Y129" s="47"/>
      <c r="Z129" s="47"/>
      <c r="AA129" s="47"/>
      <c r="AB129" s="47"/>
      <c r="AC129" s="47"/>
      <c r="AD129" s="47"/>
      <c r="AE129" s="47"/>
      <c r="AF129" s="47"/>
      <c r="AG129" s="47"/>
      <c r="AH129" s="47"/>
      <c r="AI129" s="47"/>
      <c r="AJ129" s="47"/>
      <c r="AK129" s="47"/>
      <c r="AL129" s="47"/>
      <c r="AM129" s="47"/>
      <c r="AN129" s="47"/>
      <c r="AO129" s="47"/>
      <c r="AP129" s="47"/>
      <c r="AQ129" s="47"/>
      <c r="AR129" s="47"/>
    </row>
    <row r="130" spans="1:44" ht="15.75" customHeight="1">
      <c r="A130" s="87"/>
      <c r="B130" s="47"/>
      <c r="C130" s="47"/>
      <c r="D130" s="47"/>
      <c r="E130" s="47"/>
      <c r="F130" s="47"/>
      <c r="G130" s="47"/>
      <c r="H130" s="47"/>
      <c r="I130" s="47"/>
      <c r="J130" s="47"/>
      <c r="K130" s="47"/>
      <c r="L130" s="47"/>
      <c r="M130" s="47"/>
      <c r="N130" s="47"/>
      <c r="O130" s="83"/>
      <c r="P130" s="47"/>
      <c r="Q130" s="47"/>
      <c r="R130" s="47"/>
      <c r="S130" s="47"/>
      <c r="T130" s="47"/>
      <c r="U130" s="88"/>
      <c r="V130" s="88"/>
      <c r="W130" s="88"/>
      <c r="X130" s="88"/>
      <c r="Y130" s="47"/>
      <c r="Z130" s="47"/>
      <c r="AA130" s="47"/>
      <c r="AB130" s="47"/>
      <c r="AC130" s="47"/>
      <c r="AD130" s="47"/>
      <c r="AE130" s="47"/>
      <c r="AF130" s="47"/>
      <c r="AG130" s="47"/>
      <c r="AH130" s="47"/>
      <c r="AI130" s="47"/>
      <c r="AJ130" s="47"/>
      <c r="AK130" s="47"/>
      <c r="AL130" s="47"/>
      <c r="AM130" s="47"/>
      <c r="AN130" s="47"/>
      <c r="AO130" s="47"/>
      <c r="AP130" s="47"/>
      <c r="AQ130" s="47"/>
      <c r="AR130" s="47"/>
    </row>
    <row r="131" spans="1:44" ht="15.75" customHeight="1">
      <c r="A131" s="87"/>
      <c r="B131" s="47"/>
      <c r="C131" s="47"/>
      <c r="D131" s="47"/>
      <c r="E131" s="47"/>
      <c r="F131" s="47"/>
      <c r="G131" s="47"/>
      <c r="H131" s="47"/>
      <c r="I131" s="47"/>
      <c r="J131" s="47"/>
      <c r="K131" s="47"/>
      <c r="L131" s="47"/>
      <c r="M131" s="47"/>
      <c r="N131" s="47"/>
      <c r="O131" s="83"/>
      <c r="P131" s="47"/>
      <c r="Q131" s="47"/>
      <c r="R131" s="47"/>
      <c r="S131" s="47"/>
      <c r="T131" s="47"/>
      <c r="U131" s="88"/>
      <c r="V131" s="88"/>
      <c r="W131" s="88"/>
      <c r="X131" s="88"/>
      <c r="Y131" s="47"/>
      <c r="Z131" s="47"/>
      <c r="AA131" s="47"/>
      <c r="AB131" s="47"/>
      <c r="AC131" s="47"/>
      <c r="AD131" s="47"/>
      <c r="AE131" s="47"/>
      <c r="AF131" s="47"/>
      <c r="AG131" s="47"/>
      <c r="AH131" s="47"/>
      <c r="AI131" s="47"/>
      <c r="AJ131" s="47"/>
      <c r="AK131" s="47"/>
      <c r="AL131" s="47"/>
      <c r="AM131" s="47"/>
      <c r="AN131" s="47"/>
      <c r="AO131" s="47"/>
      <c r="AP131" s="47"/>
      <c r="AQ131" s="47"/>
      <c r="AR131" s="47"/>
    </row>
    <row r="132" spans="1:44" ht="15.75" customHeight="1">
      <c r="A132" s="87"/>
      <c r="B132" s="47"/>
      <c r="C132" s="47"/>
      <c r="D132" s="47"/>
      <c r="E132" s="47"/>
      <c r="F132" s="47"/>
      <c r="G132" s="47"/>
      <c r="H132" s="47"/>
      <c r="I132" s="47"/>
      <c r="J132" s="47"/>
      <c r="K132" s="47"/>
      <c r="L132" s="47"/>
      <c r="M132" s="47"/>
      <c r="N132" s="47"/>
      <c r="O132" s="83"/>
      <c r="P132" s="47"/>
      <c r="Q132" s="47"/>
      <c r="R132" s="47"/>
      <c r="S132" s="47"/>
      <c r="T132" s="47"/>
      <c r="U132" s="88"/>
      <c r="V132" s="88"/>
      <c r="W132" s="88"/>
      <c r="X132" s="88"/>
      <c r="Y132" s="47"/>
      <c r="Z132" s="47"/>
      <c r="AA132" s="47"/>
      <c r="AB132" s="47"/>
      <c r="AC132" s="47"/>
      <c r="AD132" s="47"/>
      <c r="AE132" s="47"/>
      <c r="AF132" s="47"/>
      <c r="AG132" s="47"/>
      <c r="AH132" s="47"/>
      <c r="AI132" s="47"/>
      <c r="AJ132" s="47"/>
      <c r="AK132" s="47"/>
      <c r="AL132" s="47"/>
      <c r="AM132" s="47"/>
      <c r="AN132" s="47"/>
      <c r="AO132" s="47"/>
      <c r="AP132" s="47"/>
      <c r="AQ132" s="47"/>
      <c r="AR132" s="47"/>
    </row>
    <row r="133" spans="1:44" ht="15.75" customHeight="1">
      <c r="A133" s="87"/>
      <c r="B133" s="47"/>
      <c r="C133" s="47"/>
      <c r="D133" s="47"/>
      <c r="E133" s="47"/>
      <c r="F133" s="47"/>
      <c r="G133" s="47"/>
      <c r="H133" s="47"/>
      <c r="I133" s="47"/>
      <c r="J133" s="47"/>
      <c r="K133" s="47"/>
      <c r="L133" s="47"/>
      <c r="M133" s="47"/>
      <c r="N133" s="47"/>
      <c r="O133" s="83"/>
      <c r="P133" s="47"/>
      <c r="Q133" s="47"/>
      <c r="R133" s="47"/>
      <c r="S133" s="47"/>
      <c r="T133" s="47"/>
      <c r="U133" s="88"/>
      <c r="V133" s="88"/>
      <c r="W133" s="88"/>
      <c r="X133" s="88"/>
      <c r="Y133" s="47"/>
      <c r="Z133" s="47"/>
      <c r="AA133" s="47"/>
      <c r="AB133" s="47"/>
      <c r="AC133" s="47"/>
      <c r="AD133" s="47"/>
      <c r="AE133" s="47"/>
      <c r="AF133" s="47"/>
      <c r="AG133" s="47"/>
      <c r="AH133" s="47"/>
      <c r="AI133" s="47"/>
      <c r="AJ133" s="47"/>
      <c r="AK133" s="47"/>
      <c r="AL133" s="47"/>
      <c r="AM133" s="47"/>
      <c r="AN133" s="47"/>
      <c r="AO133" s="47"/>
      <c r="AP133" s="47"/>
      <c r="AQ133" s="47"/>
      <c r="AR133" s="47"/>
    </row>
    <row r="134" spans="1:44" ht="15.75" customHeight="1">
      <c r="A134" s="87"/>
      <c r="B134" s="47"/>
      <c r="C134" s="47"/>
      <c r="D134" s="47"/>
      <c r="E134" s="47"/>
      <c r="F134" s="47"/>
      <c r="G134" s="47"/>
      <c r="H134" s="47"/>
      <c r="I134" s="47"/>
      <c r="J134" s="47"/>
      <c r="K134" s="47"/>
      <c r="L134" s="47"/>
      <c r="M134" s="47"/>
      <c r="N134" s="47"/>
      <c r="O134" s="83"/>
      <c r="P134" s="47"/>
      <c r="Q134" s="47"/>
      <c r="R134" s="47"/>
      <c r="S134" s="47"/>
      <c r="T134" s="47"/>
      <c r="U134" s="88"/>
      <c r="V134" s="88"/>
      <c r="W134" s="88"/>
      <c r="X134" s="88"/>
      <c r="Y134" s="47"/>
      <c r="Z134" s="47"/>
      <c r="AA134" s="47"/>
      <c r="AB134" s="47"/>
      <c r="AC134" s="47"/>
      <c r="AD134" s="47"/>
      <c r="AE134" s="47"/>
      <c r="AF134" s="47"/>
      <c r="AG134" s="47"/>
      <c r="AH134" s="47"/>
      <c r="AI134" s="47"/>
      <c r="AJ134" s="47"/>
      <c r="AK134" s="47"/>
      <c r="AL134" s="47"/>
      <c r="AM134" s="47"/>
      <c r="AN134" s="47"/>
      <c r="AO134" s="47"/>
      <c r="AP134" s="47"/>
      <c r="AQ134" s="47"/>
      <c r="AR134" s="47"/>
    </row>
    <row r="135" spans="1:44" ht="15.75" customHeight="1">
      <c r="A135" s="87"/>
      <c r="B135" s="47"/>
      <c r="C135" s="47"/>
      <c r="D135" s="47"/>
      <c r="E135" s="47"/>
      <c r="F135" s="47"/>
      <c r="G135" s="47"/>
      <c r="H135" s="47"/>
      <c r="I135" s="47"/>
      <c r="J135" s="47"/>
      <c r="K135" s="47"/>
      <c r="L135" s="47"/>
      <c r="M135" s="47"/>
      <c r="N135" s="47"/>
      <c r="O135" s="83"/>
      <c r="P135" s="47"/>
      <c r="Q135" s="47"/>
      <c r="R135" s="47"/>
      <c r="S135" s="47"/>
      <c r="T135" s="47"/>
      <c r="U135" s="88"/>
      <c r="V135" s="88"/>
      <c r="W135" s="88"/>
      <c r="X135" s="88"/>
      <c r="Y135" s="47"/>
      <c r="Z135" s="47"/>
      <c r="AA135" s="47"/>
      <c r="AB135" s="47"/>
      <c r="AC135" s="47"/>
      <c r="AD135" s="47"/>
      <c r="AE135" s="47"/>
      <c r="AF135" s="47"/>
      <c r="AG135" s="47"/>
      <c r="AH135" s="47"/>
      <c r="AI135" s="47"/>
      <c r="AJ135" s="47"/>
      <c r="AK135" s="47"/>
      <c r="AL135" s="47"/>
      <c r="AM135" s="47"/>
      <c r="AN135" s="47"/>
      <c r="AO135" s="47"/>
      <c r="AP135" s="47"/>
      <c r="AQ135" s="47"/>
      <c r="AR135" s="47"/>
    </row>
    <row r="136" spans="1:44" ht="15.75" customHeight="1">
      <c r="A136" s="87"/>
      <c r="B136" s="47"/>
      <c r="C136" s="47"/>
      <c r="D136" s="47"/>
      <c r="E136" s="47"/>
      <c r="F136" s="47"/>
      <c r="G136" s="47"/>
      <c r="H136" s="47"/>
      <c r="I136" s="47"/>
      <c r="J136" s="47"/>
      <c r="K136" s="47"/>
      <c r="L136" s="47"/>
      <c r="M136" s="47"/>
      <c r="N136" s="47"/>
      <c r="O136" s="83"/>
      <c r="P136" s="47"/>
      <c r="Q136" s="47"/>
      <c r="R136" s="47"/>
      <c r="S136" s="47"/>
      <c r="T136" s="47"/>
      <c r="U136" s="88"/>
      <c r="V136" s="88"/>
      <c r="W136" s="88"/>
      <c r="X136" s="88"/>
      <c r="Y136" s="47"/>
      <c r="Z136" s="47"/>
      <c r="AA136" s="47"/>
      <c r="AB136" s="47"/>
      <c r="AC136" s="47"/>
      <c r="AD136" s="47"/>
      <c r="AE136" s="47"/>
      <c r="AF136" s="47"/>
      <c r="AG136" s="47"/>
      <c r="AH136" s="47"/>
      <c r="AI136" s="47"/>
      <c r="AJ136" s="47"/>
      <c r="AK136" s="47"/>
      <c r="AL136" s="47"/>
      <c r="AM136" s="47"/>
      <c r="AN136" s="47"/>
      <c r="AO136" s="47"/>
      <c r="AP136" s="47"/>
      <c r="AQ136" s="47"/>
      <c r="AR136" s="47"/>
    </row>
    <row r="137" spans="1:44" ht="15.75" customHeight="1">
      <c r="A137" s="87"/>
      <c r="B137" s="47"/>
      <c r="C137" s="47"/>
      <c r="D137" s="47"/>
      <c r="E137" s="47"/>
      <c r="F137" s="47"/>
      <c r="G137" s="47"/>
      <c r="H137" s="47"/>
      <c r="I137" s="47"/>
      <c r="J137" s="47"/>
      <c r="K137" s="47"/>
      <c r="L137" s="47"/>
      <c r="M137" s="47"/>
      <c r="N137" s="47"/>
      <c r="O137" s="83"/>
      <c r="P137" s="47"/>
      <c r="Q137" s="47"/>
      <c r="R137" s="47"/>
      <c r="S137" s="47"/>
      <c r="T137" s="47"/>
      <c r="U137" s="88"/>
      <c r="V137" s="88"/>
      <c r="W137" s="88"/>
      <c r="X137" s="88"/>
      <c r="Y137" s="47"/>
      <c r="Z137" s="47"/>
      <c r="AA137" s="47"/>
      <c r="AB137" s="47"/>
      <c r="AC137" s="47"/>
      <c r="AD137" s="47"/>
      <c r="AE137" s="47"/>
      <c r="AF137" s="47"/>
      <c r="AG137" s="47"/>
      <c r="AH137" s="47"/>
      <c r="AI137" s="47"/>
      <c r="AJ137" s="47"/>
      <c r="AK137" s="47"/>
      <c r="AL137" s="47"/>
      <c r="AM137" s="47"/>
      <c r="AN137" s="47"/>
      <c r="AO137" s="47"/>
      <c r="AP137" s="47"/>
      <c r="AQ137" s="47"/>
      <c r="AR137" s="47"/>
    </row>
    <row r="138" spans="1:44" ht="15.75" customHeight="1">
      <c r="A138" s="87"/>
      <c r="B138" s="47"/>
      <c r="C138" s="47"/>
      <c r="D138" s="47"/>
      <c r="E138" s="47"/>
      <c r="F138" s="47"/>
      <c r="G138" s="47"/>
      <c r="H138" s="47"/>
      <c r="I138" s="47"/>
      <c r="J138" s="47"/>
      <c r="K138" s="47"/>
      <c r="L138" s="47"/>
      <c r="M138" s="47"/>
      <c r="N138" s="47"/>
      <c r="O138" s="83"/>
      <c r="P138" s="47"/>
      <c r="Q138" s="47"/>
      <c r="R138" s="47"/>
      <c r="S138" s="47"/>
      <c r="T138" s="47"/>
      <c r="U138" s="88"/>
      <c r="V138" s="88"/>
      <c r="W138" s="88"/>
      <c r="X138" s="88"/>
      <c r="Y138" s="47"/>
      <c r="Z138" s="47"/>
      <c r="AA138" s="47"/>
      <c r="AB138" s="47"/>
      <c r="AC138" s="47"/>
      <c r="AD138" s="47"/>
      <c r="AE138" s="47"/>
      <c r="AF138" s="47"/>
      <c r="AG138" s="47"/>
      <c r="AH138" s="47"/>
      <c r="AI138" s="47"/>
      <c r="AJ138" s="47"/>
      <c r="AK138" s="47"/>
      <c r="AL138" s="47"/>
      <c r="AM138" s="47"/>
      <c r="AN138" s="47"/>
      <c r="AO138" s="47"/>
      <c r="AP138" s="47"/>
      <c r="AQ138" s="47"/>
      <c r="AR138" s="47"/>
    </row>
    <row r="139" spans="1:44" ht="15.75" customHeight="1">
      <c r="A139" s="87"/>
      <c r="B139" s="47"/>
      <c r="C139" s="47"/>
      <c r="D139" s="47"/>
      <c r="E139" s="47"/>
      <c r="F139" s="47"/>
      <c r="G139" s="47"/>
      <c r="H139" s="47"/>
      <c r="I139" s="47"/>
      <c r="J139" s="47"/>
      <c r="K139" s="47"/>
      <c r="L139" s="47"/>
      <c r="M139" s="47"/>
      <c r="N139" s="47"/>
      <c r="O139" s="83"/>
      <c r="P139" s="47"/>
      <c r="Q139" s="47"/>
      <c r="R139" s="47"/>
      <c r="S139" s="47"/>
      <c r="T139" s="47"/>
      <c r="U139" s="88"/>
      <c r="V139" s="88"/>
      <c r="W139" s="88"/>
      <c r="X139" s="88"/>
      <c r="Y139" s="47"/>
      <c r="Z139" s="47"/>
      <c r="AA139" s="47"/>
      <c r="AB139" s="47"/>
      <c r="AC139" s="47"/>
      <c r="AD139" s="47"/>
      <c r="AE139" s="47"/>
      <c r="AF139" s="47"/>
      <c r="AG139" s="47"/>
      <c r="AH139" s="47"/>
      <c r="AI139" s="47"/>
      <c r="AJ139" s="47"/>
      <c r="AK139" s="47"/>
      <c r="AL139" s="47"/>
      <c r="AM139" s="47"/>
      <c r="AN139" s="47"/>
      <c r="AO139" s="47"/>
      <c r="AP139" s="47"/>
      <c r="AQ139" s="47"/>
      <c r="AR139" s="47"/>
    </row>
    <row r="140" spans="1:44" ht="15.75" customHeight="1">
      <c r="A140" s="87"/>
      <c r="B140" s="47"/>
      <c r="C140" s="47"/>
      <c r="D140" s="47"/>
      <c r="E140" s="47"/>
      <c r="F140" s="47"/>
      <c r="G140" s="47"/>
      <c r="H140" s="47"/>
      <c r="I140" s="47"/>
      <c r="J140" s="47"/>
      <c r="K140" s="47"/>
      <c r="L140" s="47"/>
      <c r="M140" s="47"/>
      <c r="N140" s="47"/>
      <c r="O140" s="83"/>
      <c r="P140" s="47"/>
      <c r="Q140" s="47"/>
      <c r="R140" s="47"/>
      <c r="S140" s="47"/>
      <c r="T140" s="47"/>
      <c r="U140" s="88"/>
      <c r="V140" s="88"/>
      <c r="W140" s="88"/>
      <c r="X140" s="88"/>
      <c r="Y140" s="47"/>
      <c r="Z140" s="47"/>
      <c r="AA140" s="47"/>
      <c r="AB140" s="47"/>
      <c r="AC140" s="47"/>
      <c r="AD140" s="47"/>
      <c r="AE140" s="47"/>
      <c r="AF140" s="47"/>
      <c r="AG140" s="47"/>
      <c r="AH140" s="47"/>
      <c r="AI140" s="47"/>
      <c r="AJ140" s="47"/>
      <c r="AK140" s="47"/>
      <c r="AL140" s="47"/>
      <c r="AM140" s="47"/>
      <c r="AN140" s="47"/>
      <c r="AO140" s="47"/>
      <c r="AP140" s="47"/>
      <c r="AQ140" s="47"/>
      <c r="AR140" s="47"/>
    </row>
    <row r="141" spans="1:44" ht="15.75" customHeight="1">
      <c r="A141" s="87"/>
      <c r="B141" s="47"/>
      <c r="C141" s="47"/>
      <c r="D141" s="47"/>
      <c r="E141" s="47"/>
      <c r="F141" s="47"/>
      <c r="G141" s="47"/>
      <c r="H141" s="47"/>
      <c r="I141" s="47"/>
      <c r="J141" s="47"/>
      <c r="K141" s="47"/>
      <c r="L141" s="47"/>
      <c r="M141" s="47"/>
      <c r="N141" s="47"/>
      <c r="O141" s="83"/>
      <c r="P141" s="47"/>
      <c r="Q141" s="47"/>
      <c r="R141" s="47"/>
      <c r="S141" s="47"/>
      <c r="T141" s="47"/>
      <c r="U141" s="88"/>
      <c r="V141" s="88"/>
      <c r="W141" s="88"/>
      <c r="X141" s="88"/>
      <c r="Y141" s="47"/>
      <c r="Z141" s="47"/>
      <c r="AA141" s="47"/>
      <c r="AB141" s="47"/>
      <c r="AC141" s="47"/>
      <c r="AD141" s="47"/>
      <c r="AE141" s="47"/>
      <c r="AF141" s="47"/>
      <c r="AG141" s="47"/>
      <c r="AH141" s="47"/>
      <c r="AI141" s="47"/>
      <c r="AJ141" s="47"/>
      <c r="AK141" s="47"/>
      <c r="AL141" s="47"/>
      <c r="AM141" s="47"/>
      <c r="AN141" s="47"/>
      <c r="AO141" s="47"/>
      <c r="AP141" s="47"/>
      <c r="AQ141" s="47"/>
      <c r="AR141" s="47"/>
    </row>
    <row r="142" spans="1:44" ht="15.75" customHeight="1">
      <c r="A142" s="87"/>
      <c r="B142" s="47"/>
      <c r="C142" s="47"/>
      <c r="D142" s="47"/>
      <c r="E142" s="47"/>
      <c r="F142" s="47"/>
      <c r="G142" s="47"/>
      <c r="H142" s="47"/>
      <c r="I142" s="47"/>
      <c r="J142" s="47"/>
      <c r="K142" s="47"/>
      <c r="L142" s="47"/>
      <c r="M142" s="47"/>
      <c r="N142" s="47"/>
      <c r="O142" s="83"/>
      <c r="P142" s="47"/>
      <c r="Q142" s="47"/>
      <c r="R142" s="47"/>
      <c r="S142" s="47"/>
      <c r="T142" s="47"/>
      <c r="U142" s="88"/>
      <c r="V142" s="88"/>
      <c r="W142" s="88"/>
      <c r="X142" s="88"/>
      <c r="Y142" s="47"/>
      <c r="Z142" s="47"/>
      <c r="AA142" s="47"/>
      <c r="AB142" s="47"/>
      <c r="AC142" s="47"/>
      <c r="AD142" s="47"/>
      <c r="AE142" s="47"/>
      <c r="AF142" s="47"/>
      <c r="AG142" s="47"/>
      <c r="AH142" s="47"/>
      <c r="AI142" s="47"/>
      <c r="AJ142" s="47"/>
      <c r="AK142" s="47"/>
      <c r="AL142" s="47"/>
      <c r="AM142" s="47"/>
      <c r="AN142" s="47"/>
      <c r="AO142" s="47"/>
      <c r="AP142" s="47"/>
      <c r="AQ142" s="47"/>
      <c r="AR142" s="47"/>
    </row>
    <row r="143" spans="1:44" ht="15.75" customHeight="1">
      <c r="A143" s="87"/>
      <c r="B143" s="47"/>
      <c r="C143" s="47"/>
      <c r="D143" s="47"/>
      <c r="E143" s="47"/>
      <c r="F143" s="47"/>
      <c r="G143" s="47"/>
      <c r="H143" s="47"/>
      <c r="I143" s="47"/>
      <c r="J143" s="47"/>
      <c r="K143" s="47"/>
      <c r="L143" s="47"/>
      <c r="M143" s="47"/>
      <c r="N143" s="47"/>
      <c r="O143" s="83"/>
      <c r="P143" s="47"/>
      <c r="Q143" s="47"/>
      <c r="R143" s="47"/>
      <c r="S143" s="47"/>
      <c r="T143" s="47"/>
      <c r="U143" s="88"/>
      <c r="V143" s="88"/>
      <c r="W143" s="88"/>
      <c r="X143" s="88"/>
      <c r="Y143" s="47"/>
      <c r="Z143" s="47"/>
      <c r="AA143" s="47"/>
      <c r="AB143" s="47"/>
      <c r="AC143" s="47"/>
      <c r="AD143" s="47"/>
      <c r="AE143" s="47"/>
      <c r="AF143" s="47"/>
      <c r="AG143" s="47"/>
      <c r="AH143" s="47"/>
      <c r="AI143" s="47"/>
      <c r="AJ143" s="47"/>
      <c r="AK143" s="47"/>
      <c r="AL143" s="47"/>
      <c r="AM143" s="47"/>
      <c r="AN143" s="47"/>
      <c r="AO143" s="47"/>
      <c r="AP143" s="47"/>
      <c r="AQ143" s="47"/>
      <c r="AR143" s="47"/>
    </row>
    <row r="144" spans="1:44" ht="15.75" customHeight="1">
      <c r="A144" s="87"/>
      <c r="B144" s="47"/>
      <c r="C144" s="47"/>
      <c r="D144" s="47"/>
      <c r="E144" s="47"/>
      <c r="F144" s="47"/>
      <c r="G144" s="47"/>
      <c r="H144" s="47"/>
      <c r="I144" s="47"/>
      <c r="J144" s="47"/>
      <c r="K144" s="47"/>
      <c r="L144" s="47"/>
      <c r="M144" s="47"/>
      <c r="N144" s="47"/>
      <c r="O144" s="83"/>
      <c r="P144" s="47"/>
      <c r="Q144" s="47"/>
      <c r="R144" s="47"/>
      <c r="S144" s="47"/>
      <c r="T144" s="47"/>
      <c r="U144" s="88"/>
      <c r="V144" s="88"/>
      <c r="W144" s="88"/>
      <c r="X144" s="88"/>
      <c r="Y144" s="47"/>
      <c r="Z144" s="47"/>
      <c r="AA144" s="47"/>
      <c r="AB144" s="47"/>
      <c r="AC144" s="47"/>
      <c r="AD144" s="47"/>
      <c r="AE144" s="47"/>
      <c r="AF144" s="47"/>
      <c r="AG144" s="47"/>
      <c r="AH144" s="47"/>
      <c r="AI144" s="47"/>
      <c r="AJ144" s="47"/>
      <c r="AK144" s="47"/>
      <c r="AL144" s="47"/>
      <c r="AM144" s="47"/>
      <c r="AN144" s="47"/>
      <c r="AO144" s="47"/>
      <c r="AP144" s="47"/>
      <c r="AQ144" s="47"/>
      <c r="AR144" s="47"/>
    </row>
    <row r="145" spans="1:44" ht="15.75" customHeight="1">
      <c r="A145" s="87"/>
      <c r="B145" s="47"/>
      <c r="C145" s="47"/>
      <c r="D145" s="47"/>
      <c r="E145" s="47"/>
      <c r="F145" s="47"/>
      <c r="G145" s="47"/>
      <c r="H145" s="47"/>
      <c r="I145" s="47"/>
      <c r="J145" s="47"/>
      <c r="K145" s="47"/>
      <c r="L145" s="47"/>
      <c r="M145" s="47"/>
      <c r="N145" s="47"/>
      <c r="O145" s="83"/>
      <c r="P145" s="47"/>
      <c r="Q145" s="47"/>
      <c r="R145" s="47"/>
      <c r="S145" s="47"/>
      <c r="T145" s="47"/>
      <c r="U145" s="88"/>
      <c r="V145" s="88"/>
      <c r="W145" s="88"/>
      <c r="X145" s="88"/>
      <c r="Y145" s="47"/>
      <c r="Z145" s="47"/>
      <c r="AA145" s="47"/>
      <c r="AB145" s="47"/>
      <c r="AC145" s="47"/>
      <c r="AD145" s="47"/>
      <c r="AE145" s="47"/>
      <c r="AF145" s="47"/>
      <c r="AG145" s="47"/>
      <c r="AH145" s="47"/>
      <c r="AI145" s="47"/>
      <c r="AJ145" s="47"/>
      <c r="AK145" s="47"/>
      <c r="AL145" s="47"/>
      <c r="AM145" s="47"/>
      <c r="AN145" s="47"/>
      <c r="AO145" s="47"/>
      <c r="AP145" s="47"/>
      <c r="AQ145" s="47"/>
      <c r="AR145" s="47"/>
    </row>
    <row r="146" spans="1:44" ht="15.75" customHeight="1">
      <c r="A146" s="87"/>
      <c r="B146" s="47"/>
      <c r="C146" s="47"/>
      <c r="D146" s="47"/>
      <c r="E146" s="47"/>
      <c r="F146" s="47"/>
      <c r="G146" s="47"/>
      <c r="H146" s="47"/>
      <c r="I146" s="47"/>
      <c r="J146" s="47"/>
      <c r="K146" s="47"/>
      <c r="L146" s="47"/>
      <c r="M146" s="47"/>
      <c r="N146" s="47"/>
      <c r="O146" s="83"/>
      <c r="P146" s="47"/>
      <c r="Q146" s="47"/>
      <c r="R146" s="47"/>
      <c r="S146" s="47"/>
      <c r="T146" s="47"/>
      <c r="U146" s="88"/>
      <c r="V146" s="88"/>
      <c r="W146" s="88"/>
      <c r="X146" s="88"/>
      <c r="Y146" s="47"/>
      <c r="Z146" s="47"/>
      <c r="AA146" s="47"/>
      <c r="AB146" s="47"/>
      <c r="AC146" s="47"/>
      <c r="AD146" s="47"/>
      <c r="AE146" s="47"/>
      <c r="AF146" s="47"/>
      <c r="AG146" s="47"/>
      <c r="AH146" s="47"/>
      <c r="AI146" s="47"/>
      <c r="AJ146" s="47"/>
      <c r="AK146" s="47"/>
      <c r="AL146" s="47"/>
      <c r="AM146" s="47"/>
      <c r="AN146" s="47"/>
      <c r="AO146" s="47"/>
      <c r="AP146" s="47"/>
      <c r="AQ146" s="47"/>
      <c r="AR146" s="47"/>
    </row>
    <row r="147" spans="1:44" ht="15.75" customHeight="1">
      <c r="A147" s="87"/>
      <c r="B147" s="47"/>
      <c r="C147" s="47"/>
      <c r="D147" s="47"/>
      <c r="E147" s="47"/>
      <c r="F147" s="47"/>
      <c r="G147" s="47"/>
      <c r="H147" s="47"/>
      <c r="I147" s="47"/>
      <c r="J147" s="47"/>
      <c r="K147" s="47"/>
      <c r="L147" s="47"/>
      <c r="M147" s="47"/>
      <c r="N147" s="47"/>
      <c r="O147" s="83"/>
      <c r="P147" s="47"/>
      <c r="Q147" s="47"/>
      <c r="R147" s="47"/>
      <c r="S147" s="47"/>
      <c r="T147" s="47"/>
      <c r="U147" s="88"/>
      <c r="V147" s="88"/>
      <c r="W147" s="88"/>
      <c r="X147" s="88"/>
      <c r="Y147" s="47"/>
      <c r="Z147" s="47"/>
      <c r="AA147" s="47"/>
      <c r="AB147" s="47"/>
      <c r="AC147" s="47"/>
      <c r="AD147" s="47"/>
      <c r="AE147" s="47"/>
      <c r="AF147" s="47"/>
      <c r="AG147" s="47"/>
      <c r="AH147" s="47"/>
      <c r="AI147" s="47"/>
      <c r="AJ147" s="47"/>
      <c r="AK147" s="47"/>
      <c r="AL147" s="47"/>
      <c r="AM147" s="47"/>
      <c r="AN147" s="47"/>
      <c r="AO147" s="47"/>
      <c r="AP147" s="47"/>
      <c r="AQ147" s="47"/>
      <c r="AR147" s="47"/>
    </row>
    <row r="148" spans="1:44" ht="15.75" customHeight="1">
      <c r="A148" s="87"/>
      <c r="B148" s="47"/>
      <c r="C148" s="47"/>
      <c r="D148" s="47"/>
      <c r="E148" s="47"/>
      <c r="F148" s="47"/>
      <c r="G148" s="47"/>
      <c r="H148" s="47"/>
      <c r="I148" s="47"/>
      <c r="J148" s="47"/>
      <c r="K148" s="47"/>
      <c r="L148" s="47"/>
      <c r="M148" s="47"/>
      <c r="N148" s="47"/>
      <c r="O148" s="83"/>
      <c r="P148" s="47"/>
      <c r="Q148" s="47"/>
      <c r="R148" s="47"/>
      <c r="S148" s="47"/>
      <c r="T148" s="47"/>
      <c r="U148" s="88"/>
      <c r="V148" s="88"/>
      <c r="W148" s="88"/>
      <c r="X148" s="88"/>
      <c r="Y148" s="47"/>
      <c r="Z148" s="47"/>
      <c r="AA148" s="47"/>
      <c r="AB148" s="47"/>
      <c r="AC148" s="47"/>
      <c r="AD148" s="47"/>
      <c r="AE148" s="47"/>
      <c r="AF148" s="47"/>
      <c r="AG148" s="47"/>
      <c r="AH148" s="47"/>
      <c r="AI148" s="47"/>
      <c r="AJ148" s="47"/>
      <c r="AK148" s="47"/>
      <c r="AL148" s="47"/>
      <c r="AM148" s="47"/>
      <c r="AN148" s="47"/>
      <c r="AO148" s="47"/>
      <c r="AP148" s="47"/>
      <c r="AQ148" s="47"/>
      <c r="AR148" s="47"/>
    </row>
    <row r="149" spans="1:44" ht="15.75" customHeight="1">
      <c r="A149" s="87"/>
      <c r="B149" s="47"/>
      <c r="C149" s="47"/>
      <c r="D149" s="47"/>
      <c r="E149" s="47"/>
      <c r="F149" s="47"/>
      <c r="G149" s="47"/>
      <c r="H149" s="47"/>
      <c r="I149" s="47"/>
      <c r="J149" s="47"/>
      <c r="K149" s="47"/>
      <c r="L149" s="47"/>
      <c r="M149" s="47"/>
      <c r="N149" s="47"/>
      <c r="O149" s="83"/>
      <c r="P149" s="47"/>
      <c r="Q149" s="47"/>
      <c r="R149" s="47"/>
      <c r="S149" s="47"/>
      <c r="T149" s="47"/>
      <c r="U149" s="88"/>
      <c r="V149" s="88"/>
      <c r="W149" s="88"/>
      <c r="X149" s="88"/>
      <c r="Y149" s="47"/>
      <c r="Z149" s="47"/>
      <c r="AA149" s="47"/>
      <c r="AB149" s="47"/>
      <c r="AC149" s="47"/>
      <c r="AD149" s="47"/>
      <c r="AE149" s="47"/>
      <c r="AF149" s="47"/>
      <c r="AG149" s="47"/>
      <c r="AH149" s="47"/>
      <c r="AI149" s="47"/>
      <c r="AJ149" s="47"/>
      <c r="AK149" s="47"/>
      <c r="AL149" s="47"/>
      <c r="AM149" s="47"/>
      <c r="AN149" s="47"/>
      <c r="AO149" s="47"/>
      <c r="AP149" s="47"/>
      <c r="AQ149" s="47"/>
      <c r="AR149" s="47"/>
    </row>
    <row r="150" spans="1:44" ht="15.75" customHeight="1">
      <c r="A150" s="87"/>
      <c r="B150" s="47"/>
      <c r="C150" s="47"/>
      <c r="D150" s="47"/>
      <c r="E150" s="47"/>
      <c r="F150" s="47"/>
      <c r="G150" s="47"/>
      <c r="H150" s="47"/>
      <c r="I150" s="47"/>
      <c r="J150" s="47"/>
      <c r="K150" s="47"/>
      <c r="L150" s="47"/>
      <c r="M150" s="47"/>
      <c r="N150" s="47"/>
      <c r="O150" s="83"/>
      <c r="P150" s="47"/>
      <c r="Q150" s="47"/>
      <c r="R150" s="47"/>
      <c r="S150" s="47"/>
      <c r="T150" s="47"/>
      <c r="U150" s="88"/>
      <c r="V150" s="88"/>
      <c r="W150" s="88"/>
      <c r="X150" s="88"/>
      <c r="Y150" s="47"/>
      <c r="Z150" s="47"/>
      <c r="AA150" s="47"/>
      <c r="AB150" s="47"/>
      <c r="AC150" s="47"/>
      <c r="AD150" s="47"/>
      <c r="AE150" s="47"/>
      <c r="AF150" s="47"/>
      <c r="AG150" s="47"/>
      <c r="AH150" s="47"/>
      <c r="AI150" s="47"/>
      <c r="AJ150" s="47"/>
      <c r="AK150" s="47"/>
      <c r="AL150" s="47"/>
      <c r="AM150" s="47"/>
      <c r="AN150" s="47"/>
      <c r="AO150" s="47"/>
      <c r="AP150" s="47"/>
      <c r="AQ150" s="47"/>
      <c r="AR150" s="47"/>
    </row>
    <row r="151" spans="1:44" ht="15.75" customHeight="1">
      <c r="A151" s="87"/>
      <c r="B151" s="47"/>
      <c r="C151" s="47"/>
      <c r="D151" s="47"/>
      <c r="E151" s="47"/>
      <c r="F151" s="47"/>
      <c r="G151" s="47"/>
      <c r="H151" s="47"/>
      <c r="I151" s="47"/>
      <c r="J151" s="47"/>
      <c r="K151" s="47"/>
      <c r="L151" s="47"/>
      <c r="M151" s="47"/>
      <c r="N151" s="47"/>
      <c r="O151" s="83"/>
      <c r="P151" s="47"/>
      <c r="Q151" s="47"/>
      <c r="R151" s="47"/>
      <c r="S151" s="47"/>
      <c r="T151" s="47"/>
      <c r="U151" s="88"/>
      <c r="V151" s="88"/>
      <c r="W151" s="88"/>
      <c r="X151" s="88"/>
      <c r="Y151" s="47"/>
      <c r="Z151" s="47"/>
      <c r="AA151" s="47"/>
      <c r="AB151" s="47"/>
      <c r="AC151" s="47"/>
      <c r="AD151" s="47"/>
      <c r="AE151" s="47"/>
      <c r="AF151" s="47"/>
      <c r="AG151" s="47"/>
      <c r="AH151" s="47"/>
      <c r="AI151" s="47"/>
      <c r="AJ151" s="47"/>
      <c r="AK151" s="47"/>
      <c r="AL151" s="47"/>
      <c r="AM151" s="47"/>
      <c r="AN151" s="47"/>
      <c r="AO151" s="47"/>
      <c r="AP151" s="47"/>
      <c r="AQ151" s="47"/>
      <c r="AR151" s="47"/>
    </row>
    <row r="152" spans="1:44" ht="15.75" customHeight="1">
      <c r="A152" s="87"/>
      <c r="B152" s="47"/>
      <c r="C152" s="47"/>
      <c r="D152" s="47"/>
      <c r="E152" s="47"/>
      <c r="F152" s="47"/>
      <c r="G152" s="47"/>
      <c r="H152" s="47"/>
      <c r="I152" s="47"/>
      <c r="J152" s="47"/>
      <c r="K152" s="47"/>
      <c r="L152" s="47"/>
      <c r="M152" s="47"/>
      <c r="N152" s="47"/>
      <c r="O152" s="83"/>
      <c r="P152" s="47"/>
      <c r="Q152" s="47"/>
      <c r="R152" s="47"/>
      <c r="S152" s="47"/>
      <c r="T152" s="47"/>
      <c r="U152" s="88"/>
      <c r="V152" s="88"/>
      <c r="W152" s="88"/>
      <c r="X152" s="88"/>
      <c r="Y152" s="47"/>
      <c r="Z152" s="47"/>
      <c r="AA152" s="47"/>
      <c r="AB152" s="47"/>
      <c r="AC152" s="47"/>
      <c r="AD152" s="47"/>
      <c r="AE152" s="47"/>
      <c r="AF152" s="47"/>
      <c r="AG152" s="47"/>
      <c r="AH152" s="47"/>
      <c r="AI152" s="47"/>
      <c r="AJ152" s="47"/>
      <c r="AK152" s="47"/>
      <c r="AL152" s="47"/>
      <c r="AM152" s="47"/>
      <c r="AN152" s="47"/>
      <c r="AO152" s="47"/>
      <c r="AP152" s="47"/>
      <c r="AQ152" s="47"/>
      <c r="AR152" s="47"/>
    </row>
    <row r="153" spans="1:44" ht="15.75" customHeight="1">
      <c r="A153" s="87"/>
      <c r="B153" s="47"/>
      <c r="C153" s="47"/>
      <c r="D153" s="47"/>
      <c r="E153" s="47"/>
      <c r="F153" s="47"/>
      <c r="G153" s="47"/>
      <c r="H153" s="47"/>
      <c r="I153" s="47"/>
      <c r="J153" s="47"/>
      <c r="K153" s="47"/>
      <c r="L153" s="47"/>
      <c r="M153" s="47"/>
      <c r="N153" s="47"/>
      <c r="O153" s="83"/>
      <c r="P153" s="47"/>
      <c r="Q153" s="47"/>
      <c r="R153" s="47"/>
      <c r="S153" s="47"/>
      <c r="T153" s="47"/>
      <c r="U153" s="88"/>
      <c r="V153" s="88"/>
      <c r="W153" s="88"/>
      <c r="X153" s="88"/>
      <c r="Y153" s="47"/>
      <c r="Z153" s="47"/>
      <c r="AA153" s="47"/>
      <c r="AB153" s="47"/>
      <c r="AC153" s="47"/>
      <c r="AD153" s="47"/>
      <c r="AE153" s="47"/>
      <c r="AF153" s="47"/>
      <c r="AG153" s="47"/>
      <c r="AH153" s="47"/>
      <c r="AI153" s="47"/>
      <c r="AJ153" s="47"/>
      <c r="AK153" s="47"/>
      <c r="AL153" s="47"/>
      <c r="AM153" s="47"/>
      <c r="AN153" s="47"/>
      <c r="AO153" s="47"/>
      <c r="AP153" s="47"/>
      <c r="AQ153" s="47"/>
      <c r="AR153" s="47"/>
    </row>
    <row r="154" spans="1:44" ht="15.75" customHeight="1">
      <c r="A154" s="87"/>
      <c r="B154" s="47"/>
      <c r="C154" s="47"/>
      <c r="D154" s="47"/>
      <c r="E154" s="47"/>
      <c r="F154" s="47"/>
      <c r="G154" s="47"/>
      <c r="H154" s="47"/>
      <c r="I154" s="47"/>
      <c r="J154" s="47"/>
      <c r="K154" s="47"/>
      <c r="L154" s="47"/>
      <c r="M154" s="47"/>
      <c r="N154" s="47"/>
      <c r="O154" s="83"/>
      <c r="P154" s="47"/>
      <c r="Q154" s="47"/>
      <c r="R154" s="47"/>
      <c r="S154" s="47"/>
      <c r="T154" s="47"/>
      <c r="U154" s="88"/>
      <c r="V154" s="88"/>
      <c r="W154" s="88"/>
      <c r="X154" s="88"/>
      <c r="Y154" s="47"/>
      <c r="Z154" s="47"/>
      <c r="AA154" s="47"/>
      <c r="AB154" s="47"/>
      <c r="AC154" s="47"/>
      <c r="AD154" s="47"/>
      <c r="AE154" s="47"/>
      <c r="AF154" s="47"/>
      <c r="AG154" s="47"/>
      <c r="AH154" s="47"/>
      <c r="AI154" s="47"/>
      <c r="AJ154" s="47"/>
      <c r="AK154" s="47"/>
      <c r="AL154" s="47"/>
      <c r="AM154" s="47"/>
      <c r="AN154" s="47"/>
      <c r="AO154" s="47"/>
      <c r="AP154" s="47"/>
      <c r="AQ154" s="47"/>
      <c r="AR154" s="47"/>
    </row>
    <row r="155" spans="1:44" ht="15.75" customHeight="1">
      <c r="A155" s="87"/>
      <c r="B155" s="47"/>
      <c r="C155" s="47"/>
      <c r="D155" s="47"/>
      <c r="E155" s="47"/>
      <c r="F155" s="47"/>
      <c r="G155" s="47"/>
      <c r="H155" s="47"/>
      <c r="I155" s="47"/>
      <c r="J155" s="47"/>
      <c r="K155" s="47"/>
      <c r="L155" s="47"/>
      <c r="M155" s="47"/>
      <c r="N155" s="47"/>
      <c r="O155" s="83"/>
      <c r="P155" s="47"/>
      <c r="Q155" s="47"/>
      <c r="R155" s="47"/>
      <c r="S155" s="47"/>
      <c r="T155" s="47"/>
      <c r="U155" s="88"/>
      <c r="V155" s="88"/>
      <c r="W155" s="88"/>
      <c r="X155" s="88"/>
      <c r="Y155" s="47"/>
      <c r="Z155" s="47"/>
      <c r="AA155" s="47"/>
      <c r="AB155" s="47"/>
      <c r="AC155" s="47"/>
      <c r="AD155" s="47"/>
      <c r="AE155" s="47"/>
      <c r="AF155" s="47"/>
      <c r="AG155" s="47"/>
      <c r="AH155" s="47"/>
      <c r="AI155" s="47"/>
      <c r="AJ155" s="47"/>
      <c r="AK155" s="47"/>
      <c r="AL155" s="47"/>
      <c r="AM155" s="47"/>
      <c r="AN155" s="47"/>
      <c r="AO155" s="47"/>
      <c r="AP155" s="47"/>
      <c r="AQ155" s="47"/>
      <c r="AR155" s="47"/>
    </row>
    <row r="156" spans="1:44" ht="15.75" customHeight="1">
      <c r="A156" s="87"/>
      <c r="B156" s="47"/>
      <c r="C156" s="47"/>
      <c r="D156" s="47"/>
      <c r="E156" s="47"/>
      <c r="F156" s="47"/>
      <c r="G156" s="47"/>
      <c r="H156" s="47"/>
      <c r="I156" s="47"/>
      <c r="J156" s="47"/>
      <c r="K156" s="47"/>
      <c r="L156" s="47"/>
      <c r="M156" s="47"/>
      <c r="N156" s="47"/>
      <c r="O156" s="83"/>
      <c r="P156" s="47"/>
      <c r="Q156" s="47"/>
      <c r="R156" s="47"/>
      <c r="S156" s="47"/>
      <c r="T156" s="47"/>
      <c r="U156" s="88"/>
      <c r="V156" s="88"/>
      <c r="W156" s="88"/>
      <c r="X156" s="88"/>
      <c r="Y156" s="47"/>
      <c r="Z156" s="47"/>
      <c r="AA156" s="47"/>
      <c r="AB156" s="47"/>
      <c r="AC156" s="47"/>
      <c r="AD156" s="47"/>
      <c r="AE156" s="47"/>
      <c r="AF156" s="47"/>
      <c r="AG156" s="47"/>
      <c r="AH156" s="47"/>
      <c r="AI156" s="47"/>
      <c r="AJ156" s="47"/>
      <c r="AK156" s="47"/>
      <c r="AL156" s="47"/>
      <c r="AM156" s="47"/>
      <c r="AN156" s="47"/>
      <c r="AO156" s="47"/>
      <c r="AP156" s="47"/>
      <c r="AQ156" s="47"/>
      <c r="AR156" s="47"/>
    </row>
    <row r="157" spans="1:44" ht="15.75" customHeight="1">
      <c r="A157" s="87"/>
      <c r="B157" s="47"/>
      <c r="C157" s="47"/>
      <c r="D157" s="47"/>
      <c r="E157" s="47"/>
      <c r="F157" s="47"/>
      <c r="G157" s="47"/>
      <c r="H157" s="47"/>
      <c r="I157" s="47"/>
      <c r="J157" s="47"/>
      <c r="K157" s="47"/>
      <c r="L157" s="47"/>
      <c r="M157" s="47"/>
      <c r="N157" s="47"/>
      <c r="O157" s="83"/>
      <c r="P157" s="47"/>
      <c r="Q157" s="47"/>
      <c r="R157" s="47"/>
      <c r="S157" s="47"/>
      <c r="T157" s="47"/>
      <c r="U157" s="88"/>
      <c r="V157" s="88"/>
      <c r="W157" s="88"/>
      <c r="X157" s="88"/>
      <c r="Y157" s="47"/>
      <c r="Z157" s="47"/>
      <c r="AA157" s="47"/>
      <c r="AB157" s="47"/>
      <c r="AC157" s="47"/>
      <c r="AD157" s="47"/>
      <c r="AE157" s="47"/>
      <c r="AF157" s="47"/>
      <c r="AG157" s="47"/>
      <c r="AH157" s="47"/>
      <c r="AI157" s="47"/>
      <c r="AJ157" s="47"/>
      <c r="AK157" s="47"/>
      <c r="AL157" s="47"/>
      <c r="AM157" s="47"/>
      <c r="AN157" s="47"/>
      <c r="AO157" s="47"/>
      <c r="AP157" s="47"/>
      <c r="AQ157" s="47"/>
      <c r="AR157" s="47"/>
    </row>
    <row r="158" spans="1:44" ht="15.75" customHeight="1">
      <c r="A158" s="87"/>
      <c r="B158" s="47"/>
      <c r="C158" s="47"/>
      <c r="D158" s="47"/>
      <c r="E158" s="47"/>
      <c r="F158" s="47"/>
      <c r="G158" s="47"/>
      <c r="H158" s="47"/>
      <c r="I158" s="47"/>
      <c r="J158" s="47"/>
      <c r="K158" s="47"/>
      <c r="L158" s="47"/>
      <c r="M158" s="47"/>
      <c r="N158" s="47"/>
      <c r="O158" s="83"/>
      <c r="P158" s="47"/>
      <c r="Q158" s="47"/>
      <c r="R158" s="47"/>
      <c r="S158" s="47"/>
      <c r="T158" s="47"/>
      <c r="U158" s="88"/>
      <c r="V158" s="88"/>
      <c r="W158" s="88"/>
      <c r="X158" s="88"/>
      <c r="Y158" s="47"/>
      <c r="Z158" s="47"/>
      <c r="AA158" s="47"/>
      <c r="AB158" s="47"/>
      <c r="AC158" s="47"/>
      <c r="AD158" s="47"/>
      <c r="AE158" s="47"/>
      <c r="AF158" s="47"/>
      <c r="AG158" s="47"/>
      <c r="AH158" s="47"/>
      <c r="AI158" s="47"/>
      <c r="AJ158" s="47"/>
      <c r="AK158" s="47"/>
      <c r="AL158" s="47"/>
      <c r="AM158" s="47"/>
      <c r="AN158" s="47"/>
      <c r="AO158" s="47"/>
      <c r="AP158" s="47"/>
      <c r="AQ158" s="47"/>
      <c r="AR158" s="47"/>
    </row>
    <row r="159" spans="1:44" ht="15.75" customHeight="1">
      <c r="A159" s="87"/>
      <c r="B159" s="47"/>
      <c r="C159" s="47"/>
      <c r="D159" s="47"/>
      <c r="E159" s="47"/>
      <c r="F159" s="47"/>
      <c r="G159" s="47"/>
      <c r="H159" s="47"/>
      <c r="I159" s="47"/>
      <c r="J159" s="47"/>
      <c r="K159" s="47"/>
      <c r="L159" s="47"/>
      <c r="M159" s="47"/>
      <c r="N159" s="47"/>
      <c r="O159" s="83"/>
      <c r="P159" s="47"/>
      <c r="Q159" s="47"/>
      <c r="R159" s="47"/>
      <c r="S159" s="47"/>
      <c r="T159" s="47"/>
      <c r="U159" s="88"/>
      <c r="V159" s="88"/>
      <c r="W159" s="88"/>
      <c r="X159" s="88"/>
      <c r="Y159" s="47"/>
      <c r="Z159" s="47"/>
      <c r="AA159" s="47"/>
      <c r="AB159" s="47"/>
      <c r="AC159" s="47"/>
      <c r="AD159" s="47"/>
      <c r="AE159" s="47"/>
      <c r="AF159" s="47"/>
      <c r="AG159" s="47"/>
      <c r="AH159" s="47"/>
      <c r="AI159" s="47"/>
      <c r="AJ159" s="47"/>
      <c r="AK159" s="47"/>
      <c r="AL159" s="47"/>
      <c r="AM159" s="47"/>
      <c r="AN159" s="47"/>
      <c r="AO159" s="47"/>
      <c r="AP159" s="47"/>
      <c r="AQ159" s="47"/>
      <c r="AR159" s="47"/>
    </row>
    <row r="160" spans="1:44" ht="15.75" customHeight="1">
      <c r="A160" s="87"/>
      <c r="B160" s="47"/>
      <c r="C160" s="47"/>
      <c r="D160" s="47"/>
      <c r="E160" s="47"/>
      <c r="F160" s="47"/>
      <c r="G160" s="47"/>
      <c r="H160" s="47"/>
      <c r="I160" s="47"/>
      <c r="J160" s="47"/>
      <c r="K160" s="47"/>
      <c r="L160" s="47"/>
      <c r="M160" s="47"/>
      <c r="N160" s="47"/>
      <c r="O160" s="83"/>
      <c r="P160" s="47"/>
      <c r="Q160" s="47"/>
      <c r="R160" s="47"/>
      <c r="S160" s="47"/>
      <c r="T160" s="47"/>
      <c r="U160" s="88"/>
      <c r="V160" s="88"/>
      <c r="W160" s="88"/>
      <c r="X160" s="88"/>
      <c r="Y160" s="47"/>
      <c r="Z160" s="47"/>
      <c r="AA160" s="47"/>
      <c r="AB160" s="47"/>
      <c r="AC160" s="47"/>
      <c r="AD160" s="47"/>
      <c r="AE160" s="47"/>
      <c r="AF160" s="47"/>
      <c r="AG160" s="47"/>
      <c r="AH160" s="47"/>
      <c r="AI160" s="47"/>
      <c r="AJ160" s="47"/>
      <c r="AK160" s="47"/>
      <c r="AL160" s="47"/>
      <c r="AM160" s="47"/>
      <c r="AN160" s="47"/>
      <c r="AO160" s="47"/>
      <c r="AP160" s="47"/>
      <c r="AQ160" s="47"/>
      <c r="AR160" s="47"/>
    </row>
    <row r="161" spans="1:44" ht="15.75" customHeight="1">
      <c r="A161" s="87"/>
      <c r="B161" s="47"/>
      <c r="C161" s="47"/>
      <c r="D161" s="47"/>
      <c r="E161" s="47"/>
      <c r="F161" s="47"/>
      <c r="G161" s="47"/>
      <c r="H161" s="47"/>
      <c r="I161" s="47"/>
      <c r="J161" s="47"/>
      <c r="K161" s="47"/>
      <c r="L161" s="47"/>
      <c r="M161" s="47"/>
      <c r="N161" s="47"/>
      <c r="O161" s="83"/>
      <c r="P161" s="47"/>
      <c r="Q161" s="47"/>
      <c r="R161" s="47"/>
      <c r="S161" s="47"/>
      <c r="T161" s="47"/>
      <c r="U161" s="88"/>
      <c r="V161" s="88"/>
      <c r="W161" s="88"/>
      <c r="X161" s="88"/>
      <c r="Y161" s="47"/>
      <c r="Z161" s="47"/>
      <c r="AA161" s="47"/>
      <c r="AB161" s="47"/>
      <c r="AC161" s="47"/>
      <c r="AD161" s="47"/>
      <c r="AE161" s="47"/>
      <c r="AF161" s="47"/>
      <c r="AG161" s="47"/>
      <c r="AH161" s="47"/>
      <c r="AI161" s="47"/>
      <c r="AJ161" s="47"/>
      <c r="AK161" s="47"/>
      <c r="AL161" s="47"/>
      <c r="AM161" s="47"/>
      <c r="AN161" s="47"/>
      <c r="AO161" s="47"/>
      <c r="AP161" s="47"/>
      <c r="AQ161" s="47"/>
      <c r="AR161" s="47"/>
    </row>
    <row r="162" spans="1:44" ht="15.75" customHeight="1">
      <c r="A162" s="87"/>
      <c r="B162" s="47"/>
      <c r="C162" s="47"/>
      <c r="D162" s="47"/>
      <c r="E162" s="47"/>
      <c r="F162" s="47"/>
      <c r="G162" s="47"/>
      <c r="H162" s="47"/>
      <c r="I162" s="47"/>
      <c r="J162" s="47"/>
      <c r="K162" s="47"/>
      <c r="L162" s="47"/>
      <c r="M162" s="47"/>
      <c r="N162" s="47"/>
      <c r="O162" s="83"/>
      <c r="P162" s="47"/>
      <c r="Q162" s="47"/>
      <c r="R162" s="47"/>
      <c r="S162" s="47"/>
      <c r="T162" s="47"/>
      <c r="U162" s="88"/>
      <c r="V162" s="88"/>
      <c r="W162" s="88"/>
      <c r="X162" s="88"/>
      <c r="Y162" s="47"/>
      <c r="Z162" s="47"/>
      <c r="AA162" s="47"/>
      <c r="AB162" s="47"/>
      <c r="AC162" s="47"/>
      <c r="AD162" s="47"/>
      <c r="AE162" s="47"/>
      <c r="AF162" s="47"/>
      <c r="AG162" s="47"/>
      <c r="AH162" s="47"/>
      <c r="AI162" s="47"/>
      <c r="AJ162" s="47"/>
      <c r="AK162" s="47"/>
      <c r="AL162" s="47"/>
      <c r="AM162" s="47"/>
      <c r="AN162" s="47"/>
      <c r="AO162" s="47"/>
      <c r="AP162" s="47"/>
      <c r="AQ162" s="47"/>
      <c r="AR162" s="47"/>
    </row>
    <row r="163" spans="1:44" ht="15.75" customHeight="1">
      <c r="A163" s="87"/>
      <c r="B163" s="47"/>
      <c r="C163" s="47"/>
      <c r="D163" s="47"/>
      <c r="E163" s="47"/>
      <c r="F163" s="47"/>
      <c r="G163" s="47"/>
      <c r="H163" s="47"/>
      <c r="I163" s="47"/>
      <c r="J163" s="47"/>
      <c r="K163" s="47"/>
      <c r="L163" s="47"/>
      <c r="M163" s="47"/>
      <c r="N163" s="47"/>
      <c r="O163" s="83"/>
      <c r="P163" s="47"/>
      <c r="Q163" s="47"/>
      <c r="R163" s="47"/>
      <c r="S163" s="47"/>
      <c r="T163" s="47"/>
      <c r="U163" s="88"/>
      <c r="V163" s="88"/>
      <c r="W163" s="88"/>
      <c r="X163" s="88"/>
      <c r="Y163" s="47"/>
      <c r="Z163" s="47"/>
      <c r="AA163" s="47"/>
      <c r="AB163" s="47"/>
      <c r="AC163" s="47"/>
      <c r="AD163" s="47"/>
      <c r="AE163" s="47"/>
      <c r="AF163" s="47"/>
      <c r="AG163" s="47"/>
      <c r="AH163" s="47"/>
      <c r="AI163" s="47"/>
      <c r="AJ163" s="47"/>
      <c r="AK163" s="47"/>
      <c r="AL163" s="47"/>
      <c r="AM163" s="47"/>
      <c r="AN163" s="47"/>
      <c r="AO163" s="47"/>
      <c r="AP163" s="47"/>
      <c r="AQ163" s="47"/>
      <c r="AR163" s="47"/>
    </row>
    <row r="164" spans="1:44" ht="15.75" customHeight="1">
      <c r="A164" s="87"/>
      <c r="B164" s="47"/>
      <c r="C164" s="47"/>
      <c r="D164" s="47"/>
      <c r="E164" s="47"/>
      <c r="F164" s="47"/>
      <c r="G164" s="47"/>
      <c r="H164" s="47"/>
      <c r="I164" s="47"/>
      <c r="J164" s="47"/>
      <c r="K164" s="47"/>
      <c r="L164" s="47"/>
      <c r="M164" s="47"/>
      <c r="N164" s="47"/>
      <c r="O164" s="83"/>
      <c r="P164" s="47"/>
      <c r="Q164" s="47"/>
      <c r="R164" s="47"/>
      <c r="S164" s="47"/>
      <c r="T164" s="47"/>
      <c r="U164" s="88"/>
      <c r="V164" s="88"/>
      <c r="W164" s="88"/>
      <c r="X164" s="88"/>
      <c r="Y164" s="47"/>
      <c r="Z164" s="47"/>
      <c r="AA164" s="47"/>
      <c r="AB164" s="47"/>
      <c r="AC164" s="47"/>
      <c r="AD164" s="47"/>
      <c r="AE164" s="47"/>
      <c r="AF164" s="47"/>
      <c r="AG164" s="47"/>
      <c r="AH164" s="47"/>
      <c r="AI164" s="47"/>
      <c r="AJ164" s="47"/>
      <c r="AK164" s="47"/>
      <c r="AL164" s="47"/>
      <c r="AM164" s="47"/>
      <c r="AN164" s="47"/>
      <c r="AO164" s="47"/>
      <c r="AP164" s="47"/>
      <c r="AQ164" s="47"/>
      <c r="AR164" s="47"/>
    </row>
    <row r="165" spans="1:44" ht="15.75" customHeight="1">
      <c r="A165" s="87"/>
      <c r="B165" s="47"/>
      <c r="C165" s="47"/>
      <c r="D165" s="47"/>
      <c r="E165" s="47"/>
      <c r="F165" s="47"/>
      <c r="G165" s="47"/>
      <c r="H165" s="47"/>
      <c r="I165" s="47"/>
      <c r="J165" s="47"/>
      <c r="K165" s="47"/>
      <c r="L165" s="47"/>
      <c r="M165" s="47"/>
      <c r="N165" s="47"/>
      <c r="O165" s="83"/>
      <c r="P165" s="47"/>
      <c r="Q165" s="47"/>
      <c r="R165" s="47"/>
      <c r="S165" s="47"/>
      <c r="T165" s="47"/>
      <c r="U165" s="88"/>
      <c r="V165" s="88"/>
      <c r="W165" s="88"/>
      <c r="X165" s="88"/>
      <c r="Y165" s="47"/>
      <c r="Z165" s="47"/>
      <c r="AA165" s="47"/>
      <c r="AB165" s="47"/>
      <c r="AC165" s="47"/>
      <c r="AD165" s="47"/>
      <c r="AE165" s="47"/>
      <c r="AF165" s="47"/>
      <c r="AG165" s="47"/>
      <c r="AH165" s="47"/>
      <c r="AI165" s="47"/>
      <c r="AJ165" s="47"/>
      <c r="AK165" s="47"/>
      <c r="AL165" s="47"/>
      <c r="AM165" s="47"/>
      <c r="AN165" s="47"/>
      <c r="AO165" s="47"/>
      <c r="AP165" s="47"/>
      <c r="AQ165" s="47"/>
      <c r="AR165" s="47"/>
    </row>
    <row r="166" spans="1:44" ht="15.75" customHeight="1">
      <c r="A166" s="87"/>
      <c r="B166" s="47"/>
      <c r="C166" s="47"/>
      <c r="D166" s="47"/>
      <c r="E166" s="47"/>
      <c r="F166" s="47"/>
      <c r="G166" s="47"/>
      <c r="H166" s="47"/>
      <c r="I166" s="47"/>
      <c r="J166" s="47"/>
      <c r="K166" s="47"/>
      <c r="L166" s="47"/>
      <c r="M166" s="47"/>
      <c r="N166" s="47"/>
      <c r="O166" s="83"/>
      <c r="P166" s="47"/>
      <c r="Q166" s="47"/>
      <c r="R166" s="47"/>
      <c r="S166" s="47"/>
      <c r="T166" s="47"/>
      <c r="U166" s="88"/>
      <c r="V166" s="88"/>
      <c r="W166" s="88"/>
      <c r="X166" s="88"/>
      <c r="Y166" s="47"/>
      <c r="Z166" s="47"/>
      <c r="AA166" s="47"/>
      <c r="AB166" s="47"/>
      <c r="AC166" s="47"/>
      <c r="AD166" s="47"/>
      <c r="AE166" s="47"/>
      <c r="AF166" s="47"/>
      <c r="AG166" s="47"/>
      <c r="AH166" s="47"/>
      <c r="AI166" s="47"/>
      <c r="AJ166" s="47"/>
      <c r="AK166" s="47"/>
      <c r="AL166" s="47"/>
      <c r="AM166" s="47"/>
      <c r="AN166" s="47"/>
      <c r="AO166" s="47"/>
      <c r="AP166" s="47"/>
      <c r="AQ166" s="47"/>
      <c r="AR166" s="47"/>
    </row>
    <row r="167" spans="1:44" ht="15.75" customHeight="1">
      <c r="A167" s="87"/>
      <c r="B167" s="47"/>
      <c r="C167" s="47"/>
      <c r="D167" s="47"/>
      <c r="E167" s="47"/>
      <c r="F167" s="47"/>
      <c r="G167" s="47"/>
      <c r="H167" s="47"/>
      <c r="I167" s="47"/>
      <c r="J167" s="47"/>
      <c r="K167" s="47"/>
      <c r="L167" s="47"/>
      <c r="M167" s="47"/>
      <c r="N167" s="47"/>
      <c r="O167" s="83"/>
      <c r="P167" s="47"/>
      <c r="Q167" s="47"/>
      <c r="R167" s="47"/>
      <c r="S167" s="47"/>
      <c r="T167" s="47"/>
      <c r="U167" s="88"/>
      <c r="V167" s="88"/>
      <c r="W167" s="88"/>
      <c r="X167" s="88"/>
      <c r="Y167" s="47"/>
      <c r="Z167" s="47"/>
      <c r="AA167" s="47"/>
      <c r="AB167" s="47"/>
      <c r="AC167" s="47"/>
      <c r="AD167" s="47"/>
      <c r="AE167" s="47"/>
      <c r="AF167" s="47"/>
      <c r="AG167" s="47"/>
      <c r="AH167" s="47"/>
      <c r="AI167" s="47"/>
      <c r="AJ167" s="47"/>
      <c r="AK167" s="47"/>
      <c r="AL167" s="47"/>
      <c r="AM167" s="47"/>
      <c r="AN167" s="47"/>
      <c r="AO167" s="47"/>
      <c r="AP167" s="47"/>
      <c r="AQ167" s="47"/>
      <c r="AR167" s="47"/>
    </row>
    <row r="168" spans="1:44" ht="15.75" customHeight="1">
      <c r="A168" s="87"/>
      <c r="B168" s="47"/>
      <c r="C168" s="47"/>
      <c r="D168" s="47"/>
      <c r="E168" s="47"/>
      <c r="F168" s="47"/>
      <c r="G168" s="47"/>
      <c r="H168" s="47"/>
      <c r="I168" s="47"/>
      <c r="J168" s="47"/>
      <c r="K168" s="47"/>
      <c r="L168" s="47"/>
      <c r="M168" s="47"/>
      <c r="N168" s="47"/>
      <c r="O168" s="83"/>
      <c r="P168" s="47"/>
      <c r="Q168" s="47"/>
      <c r="R168" s="47"/>
      <c r="S168" s="47"/>
      <c r="T168" s="47"/>
      <c r="U168" s="88"/>
      <c r="V168" s="88"/>
      <c r="W168" s="88"/>
      <c r="X168" s="88"/>
      <c r="Y168" s="47"/>
      <c r="Z168" s="47"/>
      <c r="AA168" s="47"/>
      <c r="AB168" s="47"/>
      <c r="AC168" s="47"/>
      <c r="AD168" s="47"/>
      <c r="AE168" s="47"/>
      <c r="AF168" s="47"/>
      <c r="AG168" s="47"/>
      <c r="AH168" s="47"/>
      <c r="AI168" s="47"/>
      <c r="AJ168" s="47"/>
      <c r="AK168" s="47"/>
      <c r="AL168" s="47"/>
      <c r="AM168" s="47"/>
      <c r="AN168" s="47"/>
      <c r="AO168" s="47"/>
      <c r="AP168" s="47"/>
      <c r="AQ168" s="47"/>
      <c r="AR168" s="47"/>
    </row>
    <row r="169" spans="1:44" ht="15.75" customHeight="1">
      <c r="A169" s="87"/>
      <c r="B169" s="47"/>
      <c r="C169" s="47"/>
      <c r="D169" s="47"/>
      <c r="E169" s="47"/>
      <c r="F169" s="47"/>
      <c r="G169" s="47"/>
      <c r="H169" s="47"/>
      <c r="I169" s="47"/>
      <c r="J169" s="47"/>
      <c r="K169" s="47"/>
      <c r="L169" s="47"/>
      <c r="M169" s="47"/>
      <c r="N169" s="47"/>
      <c r="O169" s="83"/>
      <c r="P169" s="47"/>
      <c r="Q169" s="47"/>
      <c r="R169" s="47"/>
      <c r="S169" s="47"/>
      <c r="T169" s="47"/>
      <c r="U169" s="88"/>
      <c r="V169" s="88"/>
      <c r="W169" s="88"/>
      <c r="X169" s="88"/>
      <c r="Y169" s="47"/>
      <c r="Z169" s="47"/>
      <c r="AA169" s="47"/>
      <c r="AB169" s="47"/>
      <c r="AC169" s="47"/>
      <c r="AD169" s="47"/>
      <c r="AE169" s="47"/>
      <c r="AF169" s="47"/>
      <c r="AG169" s="47"/>
      <c r="AH169" s="47"/>
      <c r="AI169" s="47"/>
      <c r="AJ169" s="47"/>
      <c r="AK169" s="47"/>
      <c r="AL169" s="47"/>
      <c r="AM169" s="47"/>
      <c r="AN169" s="47"/>
      <c r="AO169" s="47"/>
      <c r="AP169" s="47"/>
      <c r="AQ169" s="47"/>
      <c r="AR169" s="47"/>
    </row>
    <row r="170" spans="1:44" ht="15.75" customHeight="1">
      <c r="A170" s="87"/>
      <c r="B170" s="47"/>
      <c r="C170" s="47"/>
      <c r="D170" s="47"/>
      <c r="E170" s="47"/>
      <c r="F170" s="47"/>
      <c r="G170" s="47"/>
      <c r="H170" s="47"/>
      <c r="I170" s="47"/>
      <c r="J170" s="47"/>
      <c r="K170" s="47"/>
      <c r="L170" s="47"/>
      <c r="M170" s="47"/>
      <c r="N170" s="47"/>
      <c r="O170" s="83"/>
      <c r="P170" s="47"/>
      <c r="Q170" s="47"/>
      <c r="R170" s="47"/>
      <c r="S170" s="47"/>
      <c r="T170" s="47"/>
      <c r="U170" s="88"/>
      <c r="V170" s="88"/>
      <c r="W170" s="88"/>
      <c r="X170" s="88"/>
      <c r="Y170" s="47"/>
      <c r="Z170" s="47"/>
      <c r="AA170" s="47"/>
      <c r="AB170" s="47"/>
      <c r="AC170" s="47"/>
      <c r="AD170" s="47"/>
      <c r="AE170" s="47"/>
      <c r="AF170" s="47"/>
      <c r="AG170" s="47"/>
      <c r="AH170" s="47"/>
      <c r="AI170" s="47"/>
      <c r="AJ170" s="47"/>
      <c r="AK170" s="47"/>
      <c r="AL170" s="47"/>
      <c r="AM170" s="47"/>
      <c r="AN170" s="47"/>
      <c r="AO170" s="47"/>
      <c r="AP170" s="47"/>
      <c r="AQ170" s="47"/>
      <c r="AR170" s="47"/>
    </row>
    <row r="171" spans="1:44" ht="15.75" customHeight="1">
      <c r="A171" s="87"/>
      <c r="B171" s="47"/>
      <c r="C171" s="47"/>
      <c r="D171" s="47"/>
      <c r="E171" s="47"/>
      <c r="F171" s="47"/>
      <c r="G171" s="47"/>
      <c r="H171" s="47"/>
      <c r="I171" s="47"/>
      <c r="J171" s="47"/>
      <c r="K171" s="47"/>
      <c r="L171" s="47"/>
      <c r="M171" s="47"/>
      <c r="N171" s="47"/>
      <c r="O171" s="83"/>
      <c r="P171" s="47"/>
      <c r="Q171" s="47"/>
      <c r="R171" s="47"/>
      <c r="S171" s="47"/>
      <c r="T171" s="47"/>
      <c r="U171" s="88"/>
      <c r="V171" s="88"/>
      <c r="W171" s="88"/>
      <c r="X171" s="88"/>
      <c r="Y171" s="47"/>
      <c r="Z171" s="47"/>
      <c r="AA171" s="47"/>
      <c r="AB171" s="47"/>
      <c r="AC171" s="47"/>
      <c r="AD171" s="47"/>
      <c r="AE171" s="47"/>
      <c r="AF171" s="47"/>
      <c r="AG171" s="47"/>
      <c r="AH171" s="47"/>
      <c r="AI171" s="47"/>
      <c r="AJ171" s="47"/>
      <c r="AK171" s="47"/>
      <c r="AL171" s="47"/>
      <c r="AM171" s="47"/>
      <c r="AN171" s="47"/>
      <c r="AO171" s="47"/>
      <c r="AP171" s="47"/>
      <c r="AQ171" s="47"/>
      <c r="AR171" s="47"/>
    </row>
    <row r="172" spans="1:44" ht="15.75" customHeight="1">
      <c r="A172" s="87"/>
      <c r="B172" s="47"/>
      <c r="C172" s="47"/>
      <c r="D172" s="47"/>
      <c r="E172" s="47"/>
      <c r="F172" s="47"/>
      <c r="G172" s="47"/>
      <c r="H172" s="47"/>
      <c r="I172" s="47"/>
      <c r="J172" s="47"/>
      <c r="K172" s="47"/>
      <c r="L172" s="47"/>
      <c r="M172" s="47"/>
      <c r="N172" s="47"/>
      <c r="O172" s="83"/>
      <c r="P172" s="47"/>
      <c r="Q172" s="47"/>
      <c r="R172" s="47"/>
      <c r="S172" s="47"/>
      <c r="T172" s="47"/>
      <c r="U172" s="88"/>
      <c r="V172" s="88"/>
      <c r="W172" s="88"/>
      <c r="X172" s="88"/>
      <c r="Y172" s="47"/>
      <c r="Z172" s="47"/>
      <c r="AA172" s="47"/>
      <c r="AB172" s="47"/>
      <c r="AC172" s="47"/>
      <c r="AD172" s="47"/>
      <c r="AE172" s="47"/>
      <c r="AF172" s="47"/>
      <c r="AG172" s="47"/>
      <c r="AH172" s="47"/>
      <c r="AI172" s="47"/>
      <c r="AJ172" s="47"/>
      <c r="AK172" s="47"/>
      <c r="AL172" s="47"/>
      <c r="AM172" s="47"/>
      <c r="AN172" s="47"/>
      <c r="AO172" s="47"/>
      <c r="AP172" s="47"/>
      <c r="AQ172" s="47"/>
      <c r="AR172" s="47"/>
    </row>
    <row r="173" spans="1:44" ht="15.75" customHeight="1">
      <c r="A173" s="87"/>
      <c r="B173" s="47"/>
      <c r="C173" s="47"/>
      <c r="D173" s="47"/>
      <c r="E173" s="47"/>
      <c r="F173" s="47"/>
      <c r="G173" s="47"/>
      <c r="H173" s="47"/>
      <c r="I173" s="47"/>
      <c r="J173" s="47"/>
      <c r="K173" s="47"/>
      <c r="L173" s="47"/>
      <c r="M173" s="47"/>
      <c r="N173" s="47"/>
      <c r="O173" s="83"/>
      <c r="P173" s="47"/>
      <c r="Q173" s="47"/>
      <c r="R173" s="47"/>
      <c r="S173" s="47"/>
      <c r="T173" s="47"/>
      <c r="U173" s="88"/>
      <c r="V173" s="88"/>
      <c r="W173" s="88"/>
      <c r="X173" s="88"/>
      <c r="Y173" s="47"/>
      <c r="Z173" s="47"/>
      <c r="AA173" s="47"/>
      <c r="AB173" s="47"/>
      <c r="AC173" s="47"/>
      <c r="AD173" s="47"/>
      <c r="AE173" s="47"/>
      <c r="AF173" s="47"/>
      <c r="AG173" s="47"/>
      <c r="AH173" s="47"/>
      <c r="AI173" s="47"/>
      <c r="AJ173" s="47"/>
      <c r="AK173" s="47"/>
      <c r="AL173" s="47"/>
      <c r="AM173" s="47"/>
      <c r="AN173" s="47"/>
      <c r="AO173" s="47"/>
      <c r="AP173" s="47"/>
      <c r="AQ173" s="47"/>
      <c r="AR173" s="47"/>
    </row>
    <row r="174" spans="1:44" ht="15.75" customHeight="1">
      <c r="A174" s="87"/>
      <c r="B174" s="47"/>
      <c r="C174" s="47"/>
      <c r="D174" s="47"/>
      <c r="E174" s="47"/>
      <c r="F174" s="47"/>
      <c r="G174" s="47"/>
      <c r="H174" s="47"/>
      <c r="I174" s="47"/>
      <c r="J174" s="47"/>
      <c r="K174" s="47"/>
      <c r="L174" s="47"/>
      <c r="M174" s="47"/>
      <c r="N174" s="47"/>
      <c r="O174" s="83"/>
      <c r="P174" s="47"/>
      <c r="Q174" s="47"/>
      <c r="R174" s="47"/>
      <c r="S174" s="47"/>
      <c r="T174" s="47"/>
      <c r="U174" s="88"/>
      <c r="V174" s="88"/>
      <c r="W174" s="88"/>
      <c r="X174" s="88"/>
      <c r="Y174" s="47"/>
      <c r="Z174" s="47"/>
      <c r="AA174" s="47"/>
      <c r="AB174" s="47"/>
      <c r="AC174" s="47"/>
      <c r="AD174" s="47"/>
      <c r="AE174" s="47"/>
      <c r="AF174" s="47"/>
      <c r="AG174" s="47"/>
      <c r="AH174" s="47"/>
      <c r="AI174" s="47"/>
      <c r="AJ174" s="47"/>
      <c r="AK174" s="47"/>
      <c r="AL174" s="47"/>
      <c r="AM174" s="47"/>
      <c r="AN174" s="47"/>
      <c r="AO174" s="47"/>
      <c r="AP174" s="47"/>
      <c r="AQ174" s="47"/>
      <c r="AR174" s="47"/>
    </row>
    <row r="175" spans="1:44" ht="15.75" customHeight="1">
      <c r="A175" s="87"/>
      <c r="B175" s="47"/>
      <c r="C175" s="47"/>
      <c r="D175" s="47"/>
      <c r="E175" s="47"/>
      <c r="F175" s="47"/>
      <c r="G175" s="47"/>
      <c r="H175" s="47"/>
      <c r="I175" s="47"/>
      <c r="J175" s="47"/>
      <c r="K175" s="47"/>
      <c r="L175" s="47"/>
      <c r="M175" s="47"/>
      <c r="N175" s="47"/>
      <c r="O175" s="83"/>
      <c r="P175" s="47"/>
      <c r="Q175" s="47"/>
      <c r="R175" s="47"/>
      <c r="S175" s="47"/>
      <c r="T175" s="47"/>
      <c r="U175" s="88"/>
      <c r="V175" s="88"/>
      <c r="W175" s="88"/>
      <c r="X175" s="88"/>
      <c r="Y175" s="47"/>
      <c r="Z175" s="47"/>
      <c r="AA175" s="47"/>
      <c r="AB175" s="47"/>
      <c r="AC175" s="47"/>
      <c r="AD175" s="47"/>
      <c r="AE175" s="47"/>
      <c r="AF175" s="47"/>
      <c r="AG175" s="47"/>
      <c r="AH175" s="47"/>
      <c r="AI175" s="47"/>
      <c r="AJ175" s="47"/>
      <c r="AK175" s="47"/>
      <c r="AL175" s="47"/>
      <c r="AM175" s="47"/>
      <c r="AN175" s="47"/>
      <c r="AO175" s="47"/>
      <c r="AP175" s="47"/>
      <c r="AQ175" s="47"/>
      <c r="AR175" s="47"/>
    </row>
    <row r="176" spans="1:44" ht="15.75" customHeight="1">
      <c r="A176" s="87"/>
      <c r="B176" s="47"/>
      <c r="C176" s="47"/>
      <c r="D176" s="47"/>
      <c r="E176" s="47"/>
      <c r="F176" s="47"/>
      <c r="G176" s="47"/>
      <c r="H176" s="47"/>
      <c r="I176" s="47"/>
      <c r="J176" s="47"/>
      <c r="K176" s="47"/>
      <c r="L176" s="47"/>
      <c r="M176" s="47"/>
      <c r="N176" s="47"/>
      <c r="O176" s="83"/>
      <c r="P176" s="47"/>
      <c r="Q176" s="47"/>
      <c r="R176" s="47"/>
      <c r="S176" s="47"/>
      <c r="T176" s="47"/>
      <c r="U176" s="88"/>
      <c r="V176" s="88"/>
      <c r="W176" s="88"/>
      <c r="X176" s="88"/>
      <c r="Y176" s="47"/>
      <c r="Z176" s="47"/>
      <c r="AA176" s="47"/>
      <c r="AB176" s="47"/>
      <c r="AC176" s="47"/>
      <c r="AD176" s="47"/>
      <c r="AE176" s="47"/>
      <c r="AF176" s="47"/>
      <c r="AG176" s="47"/>
      <c r="AH176" s="47"/>
      <c r="AI176" s="47"/>
      <c r="AJ176" s="47"/>
      <c r="AK176" s="47"/>
      <c r="AL176" s="47"/>
      <c r="AM176" s="47"/>
      <c r="AN176" s="47"/>
      <c r="AO176" s="47"/>
      <c r="AP176" s="47"/>
      <c r="AQ176" s="47"/>
      <c r="AR176" s="47"/>
    </row>
    <row r="177" spans="1:44" ht="15.75" customHeight="1">
      <c r="A177" s="87"/>
      <c r="B177" s="47"/>
      <c r="C177" s="47"/>
      <c r="D177" s="47"/>
      <c r="E177" s="47"/>
      <c r="F177" s="47"/>
      <c r="G177" s="47"/>
      <c r="H177" s="47"/>
      <c r="I177" s="47"/>
      <c r="J177" s="47"/>
      <c r="K177" s="47"/>
      <c r="L177" s="47"/>
      <c r="M177" s="47"/>
      <c r="N177" s="47"/>
      <c r="O177" s="83"/>
      <c r="P177" s="47"/>
      <c r="Q177" s="47"/>
      <c r="R177" s="47"/>
      <c r="S177" s="47"/>
      <c r="T177" s="47"/>
      <c r="U177" s="88"/>
      <c r="V177" s="88"/>
      <c r="W177" s="88"/>
      <c r="X177" s="88"/>
      <c r="Y177" s="47"/>
      <c r="Z177" s="47"/>
      <c r="AA177" s="47"/>
      <c r="AB177" s="47"/>
      <c r="AC177" s="47"/>
      <c r="AD177" s="47"/>
      <c r="AE177" s="47"/>
      <c r="AF177" s="47"/>
      <c r="AG177" s="47"/>
      <c r="AH177" s="47"/>
      <c r="AI177" s="47"/>
      <c r="AJ177" s="47"/>
      <c r="AK177" s="47"/>
      <c r="AL177" s="47"/>
      <c r="AM177" s="47"/>
      <c r="AN177" s="47"/>
      <c r="AO177" s="47"/>
      <c r="AP177" s="47"/>
      <c r="AQ177" s="47"/>
      <c r="AR177" s="47"/>
    </row>
    <row r="178" spans="1:44" ht="15.75" customHeight="1">
      <c r="A178" s="87"/>
      <c r="B178" s="47"/>
      <c r="C178" s="47"/>
      <c r="D178" s="47"/>
      <c r="E178" s="47"/>
      <c r="F178" s="47"/>
      <c r="G178" s="47"/>
      <c r="H178" s="47"/>
      <c r="I178" s="47"/>
      <c r="J178" s="47"/>
      <c r="K178" s="47"/>
      <c r="L178" s="47"/>
      <c r="M178" s="47"/>
      <c r="N178" s="47"/>
      <c r="O178" s="83"/>
      <c r="P178" s="47"/>
      <c r="Q178" s="47"/>
      <c r="R178" s="47"/>
      <c r="S178" s="47"/>
      <c r="T178" s="47"/>
      <c r="U178" s="88"/>
      <c r="V178" s="88"/>
      <c r="W178" s="88"/>
      <c r="X178" s="88"/>
      <c r="Y178" s="47"/>
      <c r="Z178" s="47"/>
      <c r="AA178" s="47"/>
      <c r="AB178" s="47"/>
      <c r="AC178" s="47"/>
      <c r="AD178" s="47"/>
      <c r="AE178" s="47"/>
      <c r="AF178" s="47"/>
      <c r="AG178" s="47"/>
      <c r="AH178" s="47"/>
      <c r="AI178" s="47"/>
      <c r="AJ178" s="47"/>
      <c r="AK178" s="47"/>
      <c r="AL178" s="47"/>
      <c r="AM178" s="47"/>
      <c r="AN178" s="47"/>
      <c r="AO178" s="47"/>
      <c r="AP178" s="47"/>
      <c r="AQ178" s="47"/>
      <c r="AR178" s="47"/>
    </row>
    <row r="179" spans="1:44" ht="15.75" customHeight="1">
      <c r="A179" s="87"/>
      <c r="B179" s="47"/>
      <c r="C179" s="47"/>
      <c r="D179" s="47"/>
      <c r="E179" s="47"/>
      <c r="F179" s="47"/>
      <c r="G179" s="47"/>
      <c r="H179" s="47"/>
      <c r="I179" s="47"/>
      <c r="J179" s="47"/>
      <c r="K179" s="47"/>
      <c r="L179" s="47"/>
      <c r="M179" s="47"/>
      <c r="N179" s="47"/>
      <c r="O179" s="83"/>
      <c r="P179" s="47"/>
      <c r="Q179" s="47"/>
      <c r="R179" s="47"/>
      <c r="S179" s="47"/>
      <c r="T179" s="47"/>
      <c r="U179" s="88"/>
      <c r="V179" s="88"/>
      <c r="W179" s="88"/>
      <c r="X179" s="88"/>
      <c r="Y179" s="47"/>
      <c r="Z179" s="47"/>
      <c r="AA179" s="47"/>
      <c r="AB179" s="47"/>
      <c r="AC179" s="47"/>
      <c r="AD179" s="47"/>
      <c r="AE179" s="47"/>
      <c r="AF179" s="47"/>
      <c r="AG179" s="47"/>
      <c r="AH179" s="47"/>
      <c r="AI179" s="47"/>
      <c r="AJ179" s="47"/>
      <c r="AK179" s="47"/>
      <c r="AL179" s="47"/>
      <c r="AM179" s="47"/>
      <c r="AN179" s="47"/>
      <c r="AO179" s="47"/>
      <c r="AP179" s="47"/>
      <c r="AQ179" s="47"/>
      <c r="AR179" s="47"/>
    </row>
    <row r="180" spans="1:44" ht="15.75" customHeight="1">
      <c r="A180" s="87"/>
      <c r="B180" s="47"/>
      <c r="C180" s="47"/>
      <c r="D180" s="47"/>
      <c r="E180" s="47"/>
      <c r="F180" s="47"/>
      <c r="G180" s="47"/>
      <c r="H180" s="47"/>
      <c r="I180" s="47"/>
      <c r="J180" s="47"/>
      <c r="K180" s="47"/>
      <c r="L180" s="47"/>
      <c r="M180" s="47"/>
      <c r="N180" s="47"/>
      <c r="O180" s="83"/>
      <c r="P180" s="47"/>
      <c r="Q180" s="47"/>
      <c r="R180" s="47"/>
      <c r="S180" s="47"/>
      <c r="T180" s="47"/>
      <c r="U180" s="88"/>
      <c r="V180" s="88"/>
      <c r="W180" s="88"/>
      <c r="X180" s="88"/>
      <c r="Y180" s="47"/>
      <c r="Z180" s="47"/>
      <c r="AA180" s="47"/>
      <c r="AB180" s="47"/>
      <c r="AC180" s="47"/>
      <c r="AD180" s="47"/>
      <c r="AE180" s="47"/>
      <c r="AF180" s="47"/>
      <c r="AG180" s="47"/>
      <c r="AH180" s="47"/>
      <c r="AI180" s="47"/>
      <c r="AJ180" s="47"/>
      <c r="AK180" s="47"/>
      <c r="AL180" s="47"/>
      <c r="AM180" s="47"/>
      <c r="AN180" s="47"/>
      <c r="AO180" s="47"/>
      <c r="AP180" s="47"/>
      <c r="AQ180" s="47"/>
      <c r="AR180" s="47"/>
    </row>
    <row r="181" spans="1:44" ht="15.75" customHeight="1">
      <c r="A181" s="87"/>
      <c r="B181" s="47"/>
      <c r="C181" s="47"/>
      <c r="D181" s="47"/>
      <c r="E181" s="47"/>
      <c r="F181" s="47"/>
      <c r="G181" s="47"/>
      <c r="H181" s="47"/>
      <c r="I181" s="47"/>
      <c r="J181" s="47"/>
      <c r="K181" s="47"/>
      <c r="L181" s="47"/>
      <c r="M181" s="47"/>
      <c r="N181" s="47"/>
      <c r="O181" s="83"/>
      <c r="P181" s="47"/>
      <c r="Q181" s="47"/>
      <c r="R181" s="47"/>
      <c r="S181" s="47"/>
      <c r="T181" s="47"/>
      <c r="U181" s="88"/>
      <c r="V181" s="88"/>
      <c r="W181" s="88"/>
      <c r="X181" s="88"/>
      <c r="Y181" s="47"/>
      <c r="Z181" s="47"/>
      <c r="AA181" s="47"/>
      <c r="AB181" s="47"/>
      <c r="AC181" s="47"/>
      <c r="AD181" s="47"/>
      <c r="AE181" s="47"/>
      <c r="AF181" s="47"/>
      <c r="AG181" s="47"/>
      <c r="AH181" s="47"/>
      <c r="AI181" s="47"/>
      <c r="AJ181" s="47"/>
      <c r="AK181" s="47"/>
      <c r="AL181" s="47"/>
      <c r="AM181" s="47"/>
      <c r="AN181" s="47"/>
      <c r="AO181" s="47"/>
      <c r="AP181" s="47"/>
      <c r="AQ181" s="47"/>
      <c r="AR181" s="47"/>
    </row>
    <row r="182" spans="1:44" ht="15.75" customHeight="1">
      <c r="A182" s="87"/>
      <c r="B182" s="47"/>
      <c r="C182" s="47"/>
      <c r="D182" s="47"/>
      <c r="E182" s="47"/>
      <c r="F182" s="47"/>
      <c r="G182" s="47"/>
      <c r="H182" s="47"/>
      <c r="I182" s="47"/>
      <c r="J182" s="47"/>
      <c r="K182" s="47"/>
      <c r="L182" s="47"/>
      <c r="M182" s="47"/>
      <c r="N182" s="47"/>
      <c r="O182" s="83"/>
      <c r="P182" s="47"/>
      <c r="Q182" s="47"/>
      <c r="R182" s="47"/>
      <c r="S182" s="47"/>
      <c r="T182" s="47"/>
      <c r="U182" s="88"/>
      <c r="V182" s="88"/>
      <c r="W182" s="88"/>
      <c r="X182" s="88"/>
      <c r="Y182" s="47"/>
      <c r="Z182" s="47"/>
      <c r="AA182" s="47"/>
      <c r="AB182" s="47"/>
      <c r="AC182" s="47"/>
      <c r="AD182" s="47"/>
      <c r="AE182" s="47"/>
      <c r="AF182" s="47"/>
      <c r="AG182" s="47"/>
      <c r="AH182" s="47"/>
      <c r="AI182" s="47"/>
      <c r="AJ182" s="47"/>
      <c r="AK182" s="47"/>
      <c r="AL182" s="47"/>
      <c r="AM182" s="47"/>
      <c r="AN182" s="47"/>
      <c r="AO182" s="47"/>
      <c r="AP182" s="47"/>
      <c r="AQ182" s="47"/>
      <c r="AR182" s="47"/>
    </row>
    <row r="183" spans="1:44" ht="15.75" customHeight="1">
      <c r="A183" s="87"/>
      <c r="B183" s="47"/>
      <c r="C183" s="47"/>
      <c r="D183" s="47"/>
      <c r="E183" s="47"/>
      <c r="F183" s="47"/>
      <c r="G183" s="47"/>
      <c r="H183" s="47"/>
      <c r="I183" s="47"/>
      <c r="J183" s="47"/>
      <c r="K183" s="47"/>
      <c r="L183" s="47"/>
      <c r="M183" s="47"/>
      <c r="N183" s="47"/>
      <c r="O183" s="83"/>
      <c r="P183" s="47"/>
      <c r="Q183" s="47"/>
      <c r="R183" s="47"/>
      <c r="S183" s="47"/>
      <c r="T183" s="47"/>
      <c r="U183" s="88"/>
      <c r="V183" s="88"/>
      <c r="W183" s="88"/>
      <c r="X183" s="88"/>
      <c r="Y183" s="47"/>
      <c r="Z183" s="47"/>
      <c r="AA183" s="47"/>
      <c r="AB183" s="47"/>
      <c r="AC183" s="47"/>
      <c r="AD183" s="47"/>
      <c r="AE183" s="47"/>
      <c r="AF183" s="47"/>
      <c r="AG183" s="47"/>
      <c r="AH183" s="47"/>
      <c r="AI183" s="47"/>
      <c r="AJ183" s="47"/>
      <c r="AK183" s="47"/>
      <c r="AL183" s="47"/>
      <c r="AM183" s="47"/>
      <c r="AN183" s="47"/>
      <c r="AO183" s="47"/>
      <c r="AP183" s="47"/>
      <c r="AQ183" s="47"/>
      <c r="AR183" s="47"/>
    </row>
    <row r="184" spans="1:44" ht="15.75" customHeight="1">
      <c r="A184" s="87"/>
      <c r="B184" s="47"/>
      <c r="C184" s="47"/>
      <c r="D184" s="47"/>
      <c r="E184" s="47"/>
      <c r="F184" s="47"/>
      <c r="G184" s="47"/>
      <c r="H184" s="47"/>
      <c r="I184" s="47"/>
      <c r="J184" s="47"/>
      <c r="K184" s="47"/>
      <c r="L184" s="47"/>
      <c r="M184" s="47"/>
      <c r="N184" s="47"/>
      <c r="O184" s="83"/>
      <c r="P184" s="47"/>
      <c r="Q184" s="47"/>
      <c r="R184" s="47"/>
      <c r="S184" s="47"/>
      <c r="T184" s="47"/>
      <c r="U184" s="88"/>
      <c r="V184" s="88"/>
      <c r="W184" s="88"/>
      <c r="X184" s="88"/>
      <c r="Y184" s="47"/>
      <c r="Z184" s="47"/>
      <c r="AA184" s="47"/>
      <c r="AB184" s="47"/>
      <c r="AC184" s="47"/>
      <c r="AD184" s="47"/>
      <c r="AE184" s="47"/>
      <c r="AF184" s="47"/>
      <c r="AG184" s="47"/>
      <c r="AH184" s="47"/>
      <c r="AI184" s="47"/>
      <c r="AJ184" s="47"/>
      <c r="AK184" s="47"/>
      <c r="AL184" s="47"/>
      <c r="AM184" s="47"/>
      <c r="AN184" s="47"/>
      <c r="AO184" s="47"/>
      <c r="AP184" s="47"/>
      <c r="AQ184" s="47"/>
      <c r="AR184" s="47"/>
    </row>
    <row r="185" spans="1:44" ht="15.75" customHeight="1">
      <c r="A185" s="87"/>
      <c r="B185" s="47"/>
      <c r="C185" s="47"/>
      <c r="D185" s="47"/>
      <c r="E185" s="47"/>
      <c r="F185" s="47"/>
      <c r="G185" s="47"/>
      <c r="H185" s="47"/>
      <c r="I185" s="47"/>
      <c r="J185" s="47"/>
      <c r="K185" s="47"/>
      <c r="L185" s="47"/>
      <c r="M185" s="47"/>
      <c r="N185" s="47"/>
      <c r="O185" s="83"/>
      <c r="P185" s="47"/>
      <c r="Q185" s="47"/>
      <c r="R185" s="47"/>
      <c r="S185" s="47"/>
      <c r="T185" s="47"/>
      <c r="U185" s="88"/>
      <c r="V185" s="88"/>
      <c r="W185" s="88"/>
      <c r="X185" s="88"/>
      <c r="Y185" s="47"/>
      <c r="Z185" s="47"/>
      <c r="AA185" s="47"/>
      <c r="AB185" s="47"/>
      <c r="AC185" s="47"/>
      <c r="AD185" s="47"/>
      <c r="AE185" s="47"/>
      <c r="AF185" s="47"/>
      <c r="AG185" s="47"/>
      <c r="AH185" s="47"/>
      <c r="AI185" s="47"/>
      <c r="AJ185" s="47"/>
      <c r="AK185" s="47"/>
      <c r="AL185" s="47"/>
      <c r="AM185" s="47"/>
      <c r="AN185" s="47"/>
      <c r="AO185" s="47"/>
      <c r="AP185" s="47"/>
      <c r="AQ185" s="47"/>
      <c r="AR185" s="47"/>
    </row>
    <row r="186" spans="1:44" ht="15.75" customHeight="1">
      <c r="A186" s="87"/>
      <c r="B186" s="47"/>
      <c r="C186" s="47"/>
      <c r="D186" s="47"/>
      <c r="E186" s="47"/>
      <c r="F186" s="47"/>
      <c r="G186" s="47"/>
      <c r="H186" s="47"/>
      <c r="I186" s="47"/>
      <c r="J186" s="47"/>
      <c r="K186" s="47"/>
      <c r="L186" s="47"/>
      <c r="M186" s="47"/>
      <c r="N186" s="47"/>
      <c r="O186" s="83"/>
      <c r="P186" s="47"/>
      <c r="Q186" s="47"/>
      <c r="R186" s="47"/>
      <c r="S186" s="47"/>
      <c r="T186" s="47"/>
      <c r="U186" s="88"/>
      <c r="V186" s="88"/>
      <c r="W186" s="88"/>
      <c r="X186" s="88"/>
      <c r="Y186" s="47"/>
      <c r="Z186" s="47"/>
      <c r="AA186" s="47"/>
      <c r="AB186" s="47"/>
      <c r="AC186" s="47"/>
      <c r="AD186" s="47"/>
      <c r="AE186" s="47"/>
      <c r="AF186" s="47"/>
      <c r="AG186" s="47"/>
      <c r="AH186" s="47"/>
      <c r="AI186" s="47"/>
      <c r="AJ186" s="47"/>
      <c r="AK186" s="47"/>
      <c r="AL186" s="47"/>
      <c r="AM186" s="47"/>
      <c r="AN186" s="47"/>
      <c r="AO186" s="47"/>
      <c r="AP186" s="47"/>
      <c r="AQ186" s="47"/>
      <c r="AR186" s="47"/>
    </row>
    <row r="187" spans="1:44" ht="15.75" customHeight="1">
      <c r="A187" s="87"/>
      <c r="B187" s="47"/>
      <c r="C187" s="47"/>
      <c r="D187" s="47"/>
      <c r="E187" s="47"/>
      <c r="F187" s="47"/>
      <c r="G187" s="47"/>
      <c r="H187" s="47"/>
      <c r="I187" s="47"/>
      <c r="J187" s="47"/>
      <c r="K187" s="47"/>
      <c r="L187" s="47"/>
      <c r="M187" s="47"/>
      <c r="N187" s="47"/>
      <c r="O187" s="83"/>
      <c r="P187" s="47"/>
      <c r="Q187" s="47"/>
      <c r="R187" s="47"/>
      <c r="S187" s="47"/>
      <c r="T187" s="47"/>
      <c r="U187" s="88"/>
      <c r="V187" s="88"/>
      <c r="W187" s="88"/>
      <c r="X187" s="88"/>
      <c r="Y187" s="47"/>
      <c r="Z187" s="47"/>
      <c r="AA187" s="47"/>
      <c r="AB187" s="47"/>
      <c r="AC187" s="47"/>
      <c r="AD187" s="47"/>
      <c r="AE187" s="47"/>
      <c r="AF187" s="47"/>
      <c r="AG187" s="47"/>
      <c r="AH187" s="47"/>
      <c r="AI187" s="47"/>
      <c r="AJ187" s="47"/>
      <c r="AK187" s="47"/>
      <c r="AL187" s="47"/>
      <c r="AM187" s="47"/>
      <c r="AN187" s="47"/>
      <c r="AO187" s="47"/>
      <c r="AP187" s="47"/>
      <c r="AQ187" s="47"/>
      <c r="AR187" s="47"/>
    </row>
    <row r="188" spans="1:44" ht="15.75" customHeight="1">
      <c r="A188" s="87"/>
      <c r="B188" s="47"/>
      <c r="C188" s="47"/>
      <c r="D188" s="47"/>
      <c r="E188" s="47"/>
      <c r="F188" s="47"/>
      <c r="G188" s="47"/>
      <c r="H188" s="47"/>
      <c r="I188" s="47"/>
      <c r="J188" s="47"/>
      <c r="K188" s="47"/>
      <c r="L188" s="47"/>
      <c r="M188" s="47"/>
      <c r="N188" s="47"/>
      <c r="O188" s="83"/>
      <c r="P188" s="47"/>
      <c r="Q188" s="47"/>
      <c r="R188" s="47"/>
      <c r="S188" s="47"/>
      <c r="T188" s="47"/>
      <c r="U188" s="88"/>
      <c r="V188" s="88"/>
      <c r="W188" s="88"/>
      <c r="X188" s="88"/>
      <c r="Y188" s="47"/>
      <c r="Z188" s="47"/>
      <c r="AA188" s="47"/>
      <c r="AB188" s="47"/>
      <c r="AC188" s="47"/>
      <c r="AD188" s="47"/>
      <c r="AE188" s="47"/>
      <c r="AF188" s="47"/>
      <c r="AG188" s="47"/>
      <c r="AH188" s="47"/>
      <c r="AI188" s="47"/>
      <c r="AJ188" s="47"/>
      <c r="AK188" s="47"/>
      <c r="AL188" s="47"/>
      <c r="AM188" s="47"/>
      <c r="AN188" s="47"/>
      <c r="AO188" s="47"/>
      <c r="AP188" s="47"/>
      <c r="AQ188" s="47"/>
      <c r="AR188" s="47"/>
    </row>
    <row r="189" spans="1:44" ht="15.75" customHeight="1">
      <c r="A189" s="87"/>
      <c r="B189" s="47"/>
      <c r="C189" s="47"/>
      <c r="D189" s="47"/>
      <c r="E189" s="47"/>
      <c r="F189" s="47"/>
      <c r="G189" s="47"/>
      <c r="H189" s="47"/>
      <c r="I189" s="47"/>
      <c r="J189" s="47"/>
      <c r="K189" s="47"/>
      <c r="L189" s="47"/>
      <c r="M189" s="47"/>
      <c r="N189" s="47"/>
      <c r="O189" s="83"/>
      <c r="P189" s="47"/>
      <c r="Q189" s="47"/>
      <c r="R189" s="47"/>
      <c r="S189" s="47"/>
      <c r="T189" s="47"/>
      <c r="U189" s="88"/>
      <c r="V189" s="88"/>
      <c r="W189" s="88"/>
      <c r="X189" s="88"/>
      <c r="Y189" s="47"/>
      <c r="Z189" s="47"/>
      <c r="AA189" s="47"/>
      <c r="AB189" s="47"/>
      <c r="AC189" s="47"/>
      <c r="AD189" s="47"/>
      <c r="AE189" s="47"/>
      <c r="AF189" s="47"/>
      <c r="AG189" s="47"/>
      <c r="AH189" s="47"/>
      <c r="AI189" s="47"/>
      <c r="AJ189" s="47"/>
      <c r="AK189" s="47"/>
      <c r="AL189" s="47"/>
      <c r="AM189" s="47"/>
      <c r="AN189" s="47"/>
      <c r="AO189" s="47"/>
      <c r="AP189" s="47"/>
      <c r="AQ189" s="47"/>
      <c r="AR189" s="47"/>
    </row>
    <row r="190" spans="1:44" ht="15.75" customHeight="1">
      <c r="A190" s="87"/>
      <c r="B190" s="47"/>
      <c r="C190" s="47"/>
      <c r="D190" s="47"/>
      <c r="E190" s="47"/>
      <c r="F190" s="47"/>
      <c r="G190" s="47"/>
      <c r="H190" s="47"/>
      <c r="I190" s="47"/>
      <c r="J190" s="47"/>
      <c r="K190" s="47"/>
      <c r="L190" s="47"/>
      <c r="M190" s="47"/>
      <c r="N190" s="47"/>
      <c r="O190" s="83"/>
      <c r="P190" s="47"/>
      <c r="Q190" s="47"/>
      <c r="R190" s="47"/>
      <c r="S190" s="47"/>
      <c r="T190" s="47"/>
      <c r="U190" s="88"/>
      <c r="V190" s="88"/>
      <c r="W190" s="88"/>
      <c r="X190" s="88"/>
      <c r="Y190" s="47"/>
      <c r="Z190" s="47"/>
      <c r="AA190" s="47"/>
      <c r="AB190" s="47"/>
      <c r="AC190" s="47"/>
      <c r="AD190" s="47"/>
      <c r="AE190" s="47"/>
      <c r="AF190" s="47"/>
      <c r="AG190" s="47"/>
      <c r="AH190" s="47"/>
      <c r="AI190" s="47"/>
      <c r="AJ190" s="47"/>
      <c r="AK190" s="47"/>
      <c r="AL190" s="47"/>
      <c r="AM190" s="47"/>
      <c r="AN190" s="47"/>
      <c r="AO190" s="47"/>
      <c r="AP190" s="47"/>
      <c r="AQ190" s="47"/>
      <c r="AR190" s="47"/>
    </row>
    <row r="191" spans="1:44" ht="15.75" customHeight="1">
      <c r="A191" s="87"/>
      <c r="B191" s="47"/>
      <c r="C191" s="47"/>
      <c r="D191" s="47"/>
      <c r="E191" s="47"/>
      <c r="F191" s="47"/>
      <c r="G191" s="47"/>
      <c r="H191" s="47"/>
      <c r="I191" s="47"/>
      <c r="J191" s="47"/>
      <c r="K191" s="47"/>
      <c r="L191" s="47"/>
      <c r="M191" s="47"/>
      <c r="N191" s="47"/>
      <c r="O191" s="83"/>
      <c r="P191" s="47"/>
      <c r="Q191" s="47"/>
      <c r="R191" s="47"/>
      <c r="S191" s="47"/>
      <c r="T191" s="47"/>
      <c r="U191" s="88"/>
      <c r="V191" s="88"/>
      <c r="W191" s="88"/>
      <c r="X191" s="88"/>
      <c r="Y191" s="47"/>
      <c r="Z191" s="47"/>
      <c r="AA191" s="47"/>
      <c r="AB191" s="47"/>
      <c r="AC191" s="47"/>
      <c r="AD191" s="47"/>
      <c r="AE191" s="47"/>
      <c r="AF191" s="47"/>
      <c r="AG191" s="47"/>
      <c r="AH191" s="47"/>
      <c r="AI191" s="47"/>
      <c r="AJ191" s="47"/>
      <c r="AK191" s="47"/>
      <c r="AL191" s="47"/>
      <c r="AM191" s="47"/>
      <c r="AN191" s="47"/>
      <c r="AO191" s="47"/>
      <c r="AP191" s="47"/>
      <c r="AQ191" s="47"/>
      <c r="AR191" s="47"/>
    </row>
    <row r="192" spans="1:44" ht="15.75" customHeight="1">
      <c r="A192" s="87"/>
      <c r="B192" s="47"/>
      <c r="C192" s="47"/>
      <c r="D192" s="47"/>
      <c r="E192" s="47"/>
      <c r="F192" s="47"/>
      <c r="G192" s="47"/>
      <c r="H192" s="47"/>
      <c r="I192" s="47"/>
      <c r="J192" s="47"/>
      <c r="K192" s="47"/>
      <c r="L192" s="47"/>
      <c r="M192" s="47"/>
      <c r="N192" s="47"/>
      <c r="O192" s="83"/>
      <c r="P192" s="47"/>
      <c r="Q192" s="47"/>
      <c r="R192" s="47"/>
      <c r="S192" s="47"/>
      <c r="T192" s="47"/>
      <c r="U192" s="88"/>
      <c r="V192" s="88"/>
      <c r="W192" s="88"/>
      <c r="X192" s="88"/>
      <c r="Y192" s="47"/>
      <c r="Z192" s="47"/>
      <c r="AA192" s="47"/>
      <c r="AB192" s="47"/>
      <c r="AC192" s="47"/>
      <c r="AD192" s="47"/>
      <c r="AE192" s="47"/>
      <c r="AF192" s="47"/>
      <c r="AG192" s="47"/>
      <c r="AH192" s="47"/>
      <c r="AI192" s="47"/>
      <c r="AJ192" s="47"/>
      <c r="AK192" s="47"/>
      <c r="AL192" s="47"/>
      <c r="AM192" s="47"/>
      <c r="AN192" s="47"/>
      <c r="AO192" s="47"/>
      <c r="AP192" s="47"/>
      <c r="AQ192" s="47"/>
      <c r="AR192" s="47"/>
    </row>
    <row r="193" spans="1:44" ht="15.75" customHeight="1">
      <c r="A193" s="87"/>
      <c r="B193" s="47"/>
      <c r="C193" s="47"/>
      <c r="D193" s="47"/>
      <c r="E193" s="47"/>
      <c r="F193" s="47"/>
      <c r="G193" s="47"/>
      <c r="H193" s="47"/>
      <c r="I193" s="47"/>
      <c r="J193" s="47"/>
      <c r="K193" s="47"/>
      <c r="L193" s="47"/>
      <c r="M193" s="47"/>
      <c r="N193" s="47"/>
      <c r="O193" s="83"/>
      <c r="P193" s="47"/>
      <c r="Q193" s="47"/>
      <c r="R193" s="47"/>
      <c r="S193" s="47"/>
      <c r="T193" s="47"/>
      <c r="U193" s="88"/>
      <c r="V193" s="88"/>
      <c r="W193" s="88"/>
      <c r="X193" s="88"/>
      <c r="Y193" s="47"/>
      <c r="Z193" s="47"/>
      <c r="AA193" s="47"/>
      <c r="AB193" s="47"/>
      <c r="AC193" s="47"/>
      <c r="AD193" s="47"/>
      <c r="AE193" s="47"/>
      <c r="AF193" s="47"/>
      <c r="AG193" s="47"/>
      <c r="AH193" s="47"/>
      <c r="AI193" s="47"/>
      <c r="AJ193" s="47"/>
      <c r="AK193" s="47"/>
      <c r="AL193" s="47"/>
      <c r="AM193" s="47"/>
      <c r="AN193" s="47"/>
      <c r="AO193" s="47"/>
      <c r="AP193" s="47"/>
      <c r="AQ193" s="47"/>
      <c r="AR193" s="47"/>
    </row>
    <row r="194" spans="1:44" ht="15.75" customHeight="1">
      <c r="A194" s="87"/>
      <c r="B194" s="47"/>
      <c r="C194" s="47"/>
      <c r="D194" s="47"/>
      <c r="E194" s="47"/>
      <c r="F194" s="47"/>
      <c r="G194" s="47"/>
      <c r="H194" s="47"/>
      <c r="I194" s="47"/>
      <c r="J194" s="47"/>
      <c r="K194" s="47"/>
      <c r="L194" s="47"/>
      <c r="M194" s="47"/>
      <c r="N194" s="47"/>
      <c r="O194" s="83"/>
      <c r="P194" s="47"/>
      <c r="Q194" s="47"/>
      <c r="R194" s="47"/>
      <c r="S194" s="47"/>
      <c r="T194" s="47"/>
      <c r="U194" s="88"/>
      <c r="V194" s="88"/>
      <c r="W194" s="88"/>
      <c r="X194" s="88"/>
      <c r="Y194" s="47"/>
      <c r="Z194" s="47"/>
      <c r="AA194" s="47"/>
      <c r="AB194" s="47"/>
      <c r="AC194" s="47"/>
      <c r="AD194" s="47"/>
      <c r="AE194" s="47"/>
      <c r="AF194" s="47"/>
      <c r="AG194" s="47"/>
      <c r="AH194" s="47"/>
      <c r="AI194" s="47"/>
      <c r="AJ194" s="47"/>
      <c r="AK194" s="47"/>
      <c r="AL194" s="47"/>
      <c r="AM194" s="47"/>
      <c r="AN194" s="47"/>
      <c r="AO194" s="47"/>
      <c r="AP194" s="47"/>
      <c r="AQ194" s="47"/>
      <c r="AR194" s="47"/>
    </row>
    <row r="195" spans="1:44" ht="15.75" customHeight="1">
      <c r="A195" s="87"/>
      <c r="B195" s="47"/>
      <c r="C195" s="47"/>
      <c r="D195" s="47"/>
      <c r="E195" s="47"/>
      <c r="F195" s="47"/>
      <c r="G195" s="47"/>
      <c r="H195" s="47"/>
      <c r="I195" s="47"/>
      <c r="J195" s="47"/>
      <c r="K195" s="47"/>
      <c r="L195" s="47"/>
      <c r="M195" s="47"/>
      <c r="N195" s="47"/>
      <c r="O195" s="83"/>
      <c r="P195" s="47"/>
      <c r="Q195" s="47"/>
      <c r="R195" s="47"/>
      <c r="S195" s="47"/>
      <c r="T195" s="47"/>
      <c r="U195" s="88"/>
      <c r="V195" s="88"/>
      <c r="W195" s="88"/>
      <c r="X195" s="88"/>
      <c r="Y195" s="47"/>
      <c r="Z195" s="47"/>
      <c r="AA195" s="47"/>
      <c r="AB195" s="47"/>
      <c r="AC195" s="47"/>
      <c r="AD195" s="47"/>
      <c r="AE195" s="47"/>
      <c r="AF195" s="47"/>
      <c r="AG195" s="47"/>
      <c r="AH195" s="47"/>
      <c r="AI195" s="47"/>
      <c r="AJ195" s="47"/>
      <c r="AK195" s="47"/>
      <c r="AL195" s="47"/>
      <c r="AM195" s="47"/>
      <c r="AN195" s="47"/>
      <c r="AO195" s="47"/>
      <c r="AP195" s="47"/>
      <c r="AQ195" s="47"/>
      <c r="AR195" s="47"/>
    </row>
    <row r="196" spans="1:44" ht="15.75" customHeight="1">
      <c r="A196" s="87"/>
      <c r="B196" s="47"/>
      <c r="C196" s="47"/>
      <c r="D196" s="47"/>
      <c r="E196" s="47"/>
      <c r="F196" s="47"/>
      <c r="G196" s="47"/>
      <c r="H196" s="47"/>
      <c r="I196" s="47"/>
      <c r="J196" s="47"/>
      <c r="K196" s="47"/>
      <c r="L196" s="47"/>
      <c r="M196" s="47"/>
      <c r="N196" s="47"/>
      <c r="O196" s="83"/>
      <c r="P196" s="47"/>
      <c r="Q196" s="47"/>
      <c r="R196" s="47"/>
      <c r="S196" s="47"/>
      <c r="T196" s="47"/>
      <c r="U196" s="88"/>
      <c r="V196" s="88"/>
      <c r="W196" s="88"/>
      <c r="X196" s="88"/>
      <c r="Y196" s="47"/>
      <c r="Z196" s="47"/>
      <c r="AA196" s="47"/>
      <c r="AB196" s="47"/>
      <c r="AC196" s="47"/>
      <c r="AD196" s="47"/>
      <c r="AE196" s="47"/>
      <c r="AF196" s="47"/>
      <c r="AG196" s="47"/>
      <c r="AH196" s="47"/>
      <c r="AI196" s="47"/>
      <c r="AJ196" s="47"/>
      <c r="AK196" s="47"/>
      <c r="AL196" s="47"/>
      <c r="AM196" s="47"/>
      <c r="AN196" s="47"/>
      <c r="AO196" s="47"/>
      <c r="AP196" s="47"/>
      <c r="AQ196" s="47"/>
      <c r="AR196" s="47"/>
    </row>
    <row r="197" spans="1:44" ht="15.75" customHeight="1">
      <c r="A197" s="87"/>
      <c r="B197" s="47"/>
      <c r="C197" s="47"/>
      <c r="D197" s="47"/>
      <c r="E197" s="47"/>
      <c r="F197" s="47"/>
      <c r="G197" s="47"/>
      <c r="H197" s="47"/>
      <c r="I197" s="47"/>
      <c r="J197" s="47"/>
      <c r="K197" s="47"/>
      <c r="L197" s="47"/>
      <c r="M197" s="47"/>
      <c r="N197" s="47"/>
      <c r="O197" s="83"/>
      <c r="P197" s="47"/>
      <c r="Q197" s="47"/>
      <c r="R197" s="47"/>
      <c r="S197" s="47"/>
      <c r="T197" s="47"/>
      <c r="U197" s="88"/>
      <c r="V197" s="88"/>
      <c r="W197" s="88"/>
      <c r="X197" s="88"/>
      <c r="Y197" s="47"/>
      <c r="Z197" s="47"/>
      <c r="AA197" s="47"/>
      <c r="AB197" s="47"/>
      <c r="AC197" s="47"/>
      <c r="AD197" s="47"/>
      <c r="AE197" s="47"/>
      <c r="AF197" s="47"/>
      <c r="AG197" s="47"/>
      <c r="AH197" s="47"/>
      <c r="AI197" s="47"/>
      <c r="AJ197" s="47"/>
      <c r="AK197" s="47"/>
      <c r="AL197" s="47"/>
      <c r="AM197" s="47"/>
      <c r="AN197" s="47"/>
      <c r="AO197" s="47"/>
      <c r="AP197" s="47"/>
      <c r="AQ197" s="47"/>
      <c r="AR197" s="47"/>
    </row>
    <row r="198" spans="1:44" ht="15.75" customHeight="1">
      <c r="A198" s="87"/>
      <c r="B198" s="47"/>
      <c r="C198" s="47"/>
      <c r="D198" s="47"/>
      <c r="E198" s="47"/>
      <c r="F198" s="47"/>
      <c r="G198" s="47"/>
      <c r="H198" s="47"/>
      <c r="I198" s="47"/>
      <c r="J198" s="47"/>
      <c r="K198" s="47"/>
      <c r="L198" s="47"/>
      <c r="M198" s="47"/>
      <c r="N198" s="47"/>
      <c r="O198" s="83"/>
      <c r="P198" s="47"/>
      <c r="Q198" s="47"/>
      <c r="R198" s="47"/>
      <c r="S198" s="47"/>
      <c r="T198" s="47"/>
      <c r="U198" s="88"/>
      <c r="V198" s="88"/>
      <c r="W198" s="88"/>
      <c r="X198" s="88"/>
      <c r="Y198" s="47"/>
      <c r="Z198" s="47"/>
      <c r="AA198" s="47"/>
      <c r="AB198" s="47"/>
      <c r="AC198" s="47"/>
      <c r="AD198" s="47"/>
      <c r="AE198" s="47"/>
      <c r="AF198" s="47"/>
      <c r="AG198" s="47"/>
      <c r="AH198" s="47"/>
      <c r="AI198" s="47"/>
      <c r="AJ198" s="47"/>
      <c r="AK198" s="47"/>
      <c r="AL198" s="47"/>
      <c r="AM198" s="47"/>
      <c r="AN198" s="47"/>
      <c r="AO198" s="47"/>
      <c r="AP198" s="47"/>
      <c r="AQ198" s="47"/>
      <c r="AR198" s="47"/>
    </row>
    <row r="199" spans="1:44" ht="15.75" customHeight="1">
      <c r="A199" s="87"/>
      <c r="B199" s="47"/>
      <c r="C199" s="47"/>
      <c r="D199" s="47"/>
      <c r="E199" s="47"/>
      <c r="F199" s="47"/>
      <c r="G199" s="47"/>
      <c r="H199" s="47"/>
      <c r="I199" s="47"/>
      <c r="J199" s="47"/>
      <c r="K199" s="47"/>
      <c r="L199" s="47"/>
      <c r="M199" s="47"/>
      <c r="N199" s="47"/>
      <c r="O199" s="83"/>
      <c r="P199" s="47"/>
      <c r="Q199" s="47"/>
      <c r="R199" s="47"/>
      <c r="S199" s="47"/>
      <c r="T199" s="47"/>
      <c r="U199" s="88"/>
      <c r="V199" s="88"/>
      <c r="W199" s="88"/>
      <c r="X199" s="88"/>
      <c r="Y199" s="47"/>
      <c r="Z199" s="47"/>
      <c r="AA199" s="47"/>
      <c r="AB199" s="47"/>
      <c r="AC199" s="47"/>
      <c r="AD199" s="47"/>
      <c r="AE199" s="47"/>
      <c r="AF199" s="47"/>
      <c r="AG199" s="47"/>
      <c r="AH199" s="47"/>
      <c r="AI199" s="47"/>
      <c r="AJ199" s="47"/>
      <c r="AK199" s="47"/>
      <c r="AL199" s="47"/>
      <c r="AM199" s="47"/>
      <c r="AN199" s="47"/>
      <c r="AO199" s="47"/>
      <c r="AP199" s="47"/>
      <c r="AQ199" s="47"/>
      <c r="AR199" s="47"/>
    </row>
    <row r="200" spans="1:44" ht="15.75" customHeight="1">
      <c r="A200" s="87"/>
      <c r="B200" s="47"/>
      <c r="C200" s="47"/>
      <c r="D200" s="47"/>
      <c r="E200" s="47"/>
      <c r="F200" s="47"/>
      <c r="G200" s="47"/>
      <c r="H200" s="47"/>
      <c r="I200" s="47"/>
      <c r="J200" s="47"/>
      <c r="K200" s="47"/>
      <c r="L200" s="47"/>
      <c r="M200" s="47"/>
      <c r="N200" s="47"/>
      <c r="O200" s="83"/>
      <c r="P200" s="47"/>
      <c r="Q200" s="47"/>
      <c r="R200" s="47"/>
      <c r="S200" s="47"/>
      <c r="T200" s="47"/>
      <c r="U200" s="88"/>
      <c r="V200" s="88"/>
      <c r="W200" s="88"/>
      <c r="X200" s="88"/>
      <c r="Y200" s="47"/>
      <c r="Z200" s="47"/>
      <c r="AA200" s="47"/>
      <c r="AB200" s="47"/>
      <c r="AC200" s="47"/>
      <c r="AD200" s="47"/>
      <c r="AE200" s="47"/>
      <c r="AF200" s="47"/>
      <c r="AG200" s="47"/>
      <c r="AH200" s="47"/>
      <c r="AI200" s="47"/>
      <c r="AJ200" s="47"/>
      <c r="AK200" s="47"/>
      <c r="AL200" s="47"/>
      <c r="AM200" s="47"/>
      <c r="AN200" s="47"/>
      <c r="AO200" s="47"/>
      <c r="AP200" s="47"/>
      <c r="AQ200" s="47"/>
      <c r="AR200" s="47"/>
    </row>
    <row r="201" spans="1:44" ht="15.75" customHeight="1">
      <c r="A201" s="87"/>
      <c r="B201" s="47"/>
      <c r="C201" s="47"/>
      <c r="D201" s="47"/>
      <c r="E201" s="47"/>
      <c r="F201" s="47"/>
      <c r="G201" s="47"/>
      <c r="H201" s="47"/>
      <c r="I201" s="47"/>
      <c r="J201" s="47"/>
      <c r="K201" s="47"/>
      <c r="L201" s="47"/>
      <c r="M201" s="47"/>
      <c r="N201" s="47"/>
      <c r="O201" s="83"/>
      <c r="P201" s="47"/>
      <c r="Q201" s="47"/>
      <c r="R201" s="47"/>
      <c r="S201" s="47"/>
      <c r="T201" s="47"/>
      <c r="U201" s="88"/>
      <c r="V201" s="88"/>
      <c r="W201" s="88"/>
      <c r="X201" s="88"/>
      <c r="Y201" s="47"/>
      <c r="Z201" s="47"/>
      <c r="AA201" s="47"/>
      <c r="AB201" s="47"/>
      <c r="AC201" s="47"/>
      <c r="AD201" s="47"/>
      <c r="AE201" s="47"/>
      <c r="AF201" s="47"/>
      <c r="AG201" s="47"/>
      <c r="AH201" s="47"/>
      <c r="AI201" s="47"/>
      <c r="AJ201" s="47"/>
      <c r="AK201" s="47"/>
      <c r="AL201" s="47"/>
      <c r="AM201" s="47"/>
      <c r="AN201" s="47"/>
      <c r="AO201" s="47"/>
      <c r="AP201" s="47"/>
      <c r="AQ201" s="47"/>
      <c r="AR201" s="47"/>
    </row>
    <row r="202" spans="1:44" ht="15.75" customHeight="1">
      <c r="A202" s="87"/>
      <c r="B202" s="47"/>
      <c r="C202" s="47"/>
      <c r="D202" s="47"/>
      <c r="E202" s="47"/>
      <c r="F202" s="47"/>
      <c r="G202" s="47"/>
      <c r="H202" s="47"/>
      <c r="I202" s="47"/>
      <c r="J202" s="47"/>
      <c r="K202" s="47"/>
      <c r="L202" s="47"/>
      <c r="M202" s="47"/>
      <c r="N202" s="47"/>
      <c r="O202" s="83"/>
      <c r="P202" s="47"/>
      <c r="Q202" s="47"/>
      <c r="R202" s="47"/>
      <c r="S202" s="47"/>
      <c r="T202" s="47"/>
      <c r="U202" s="88"/>
      <c r="V202" s="88"/>
      <c r="W202" s="88"/>
      <c r="X202" s="88"/>
      <c r="Y202" s="47"/>
      <c r="Z202" s="47"/>
      <c r="AA202" s="47"/>
      <c r="AB202" s="47"/>
      <c r="AC202" s="47"/>
      <c r="AD202" s="47"/>
      <c r="AE202" s="47"/>
      <c r="AF202" s="47"/>
      <c r="AG202" s="47"/>
      <c r="AH202" s="47"/>
      <c r="AI202" s="47"/>
      <c r="AJ202" s="47"/>
      <c r="AK202" s="47"/>
      <c r="AL202" s="47"/>
      <c r="AM202" s="47"/>
      <c r="AN202" s="47"/>
      <c r="AO202" s="47"/>
      <c r="AP202" s="47"/>
      <c r="AQ202" s="47"/>
      <c r="AR202" s="47"/>
    </row>
    <row r="203" spans="1:44" ht="15.75" customHeight="1">
      <c r="A203" s="87"/>
      <c r="B203" s="47"/>
      <c r="C203" s="47"/>
      <c r="D203" s="47"/>
      <c r="E203" s="47"/>
      <c r="F203" s="47"/>
      <c r="G203" s="47"/>
      <c r="H203" s="47"/>
      <c r="I203" s="47"/>
      <c r="J203" s="47"/>
      <c r="K203" s="47"/>
      <c r="L203" s="47"/>
      <c r="M203" s="47"/>
      <c r="N203" s="47"/>
      <c r="O203" s="83"/>
      <c r="P203" s="47"/>
      <c r="Q203" s="47"/>
      <c r="R203" s="47"/>
      <c r="S203" s="47"/>
      <c r="T203" s="47"/>
      <c r="U203" s="88"/>
      <c r="V203" s="88"/>
      <c r="W203" s="88"/>
      <c r="X203" s="88"/>
      <c r="Y203" s="47"/>
      <c r="Z203" s="47"/>
      <c r="AA203" s="47"/>
      <c r="AB203" s="47"/>
      <c r="AC203" s="47"/>
      <c r="AD203" s="47"/>
      <c r="AE203" s="47"/>
      <c r="AF203" s="47"/>
      <c r="AG203" s="47"/>
      <c r="AH203" s="47"/>
      <c r="AI203" s="47"/>
      <c r="AJ203" s="47"/>
      <c r="AK203" s="47"/>
      <c r="AL203" s="47"/>
      <c r="AM203" s="47"/>
      <c r="AN203" s="47"/>
      <c r="AO203" s="47"/>
      <c r="AP203" s="47"/>
      <c r="AQ203" s="47"/>
      <c r="AR203" s="47"/>
    </row>
    <row r="204" spans="1:44" ht="15.75" customHeight="1">
      <c r="A204" s="87"/>
      <c r="B204" s="47"/>
      <c r="C204" s="47"/>
      <c r="D204" s="47"/>
      <c r="E204" s="47"/>
      <c r="F204" s="47"/>
      <c r="G204" s="47"/>
      <c r="H204" s="47"/>
      <c r="I204" s="47"/>
      <c r="J204" s="47"/>
      <c r="K204" s="47"/>
      <c r="L204" s="47"/>
      <c r="M204" s="47"/>
      <c r="N204" s="47"/>
      <c r="O204" s="83"/>
      <c r="P204" s="47"/>
      <c r="Q204" s="47"/>
      <c r="R204" s="47"/>
      <c r="S204" s="47"/>
      <c r="T204" s="47"/>
      <c r="U204" s="88"/>
      <c r="V204" s="88"/>
      <c r="W204" s="88"/>
      <c r="X204" s="88"/>
      <c r="Y204" s="47"/>
      <c r="Z204" s="47"/>
      <c r="AA204" s="47"/>
      <c r="AB204" s="47"/>
      <c r="AC204" s="47"/>
      <c r="AD204" s="47"/>
      <c r="AE204" s="47"/>
      <c r="AF204" s="47"/>
      <c r="AG204" s="47"/>
      <c r="AH204" s="47"/>
      <c r="AI204" s="47"/>
      <c r="AJ204" s="47"/>
      <c r="AK204" s="47"/>
      <c r="AL204" s="47"/>
      <c r="AM204" s="47"/>
      <c r="AN204" s="47"/>
      <c r="AO204" s="47"/>
      <c r="AP204" s="47"/>
      <c r="AQ204" s="47"/>
      <c r="AR204" s="47"/>
    </row>
    <row r="205" spans="1:44" ht="15.75" customHeight="1">
      <c r="A205" s="87"/>
      <c r="B205" s="47"/>
      <c r="C205" s="47"/>
      <c r="D205" s="47"/>
      <c r="E205" s="47"/>
      <c r="F205" s="47"/>
      <c r="G205" s="47"/>
      <c r="H205" s="47"/>
      <c r="I205" s="47"/>
      <c r="J205" s="47"/>
      <c r="K205" s="47"/>
      <c r="L205" s="47"/>
      <c r="M205" s="47"/>
      <c r="N205" s="47"/>
      <c r="O205" s="83"/>
      <c r="P205" s="47"/>
      <c r="Q205" s="47"/>
      <c r="R205" s="47"/>
      <c r="S205" s="47"/>
      <c r="T205" s="47"/>
      <c r="U205" s="88"/>
      <c r="V205" s="88"/>
      <c r="W205" s="88"/>
      <c r="X205" s="88"/>
      <c r="Y205" s="47"/>
      <c r="Z205" s="47"/>
      <c r="AA205" s="47"/>
      <c r="AB205" s="47"/>
      <c r="AC205" s="47"/>
      <c r="AD205" s="47"/>
      <c r="AE205" s="47"/>
      <c r="AF205" s="47"/>
      <c r="AG205" s="47"/>
      <c r="AH205" s="47"/>
      <c r="AI205" s="47"/>
      <c r="AJ205" s="47"/>
      <c r="AK205" s="47"/>
      <c r="AL205" s="47"/>
      <c r="AM205" s="47"/>
      <c r="AN205" s="47"/>
      <c r="AO205" s="47"/>
      <c r="AP205" s="47"/>
      <c r="AQ205" s="47"/>
      <c r="AR205" s="47"/>
    </row>
    <row r="206" spans="1:44" ht="15.75" customHeight="1">
      <c r="A206" s="87"/>
      <c r="B206" s="47"/>
      <c r="C206" s="47"/>
      <c r="D206" s="47"/>
      <c r="E206" s="47"/>
      <c r="F206" s="47"/>
      <c r="G206" s="47"/>
      <c r="H206" s="47"/>
      <c r="I206" s="47"/>
      <c r="J206" s="47"/>
      <c r="K206" s="47"/>
      <c r="L206" s="47"/>
      <c r="M206" s="47"/>
      <c r="N206" s="47"/>
      <c r="O206" s="83"/>
      <c r="P206" s="47"/>
      <c r="Q206" s="47"/>
      <c r="R206" s="47"/>
      <c r="S206" s="47"/>
      <c r="T206" s="47"/>
      <c r="U206" s="88"/>
      <c r="V206" s="88"/>
      <c r="W206" s="88"/>
      <c r="X206" s="88"/>
      <c r="Y206" s="47"/>
      <c r="Z206" s="47"/>
      <c r="AA206" s="47"/>
      <c r="AB206" s="47"/>
      <c r="AC206" s="47"/>
      <c r="AD206" s="47"/>
      <c r="AE206" s="47"/>
      <c r="AF206" s="47"/>
      <c r="AG206" s="47"/>
      <c r="AH206" s="47"/>
      <c r="AI206" s="47"/>
      <c r="AJ206" s="47"/>
      <c r="AK206" s="47"/>
      <c r="AL206" s="47"/>
      <c r="AM206" s="47"/>
      <c r="AN206" s="47"/>
      <c r="AO206" s="47"/>
      <c r="AP206" s="47"/>
      <c r="AQ206" s="47"/>
      <c r="AR206" s="47"/>
    </row>
    <row r="207" spans="1:44" ht="15.75" customHeight="1">
      <c r="A207" s="87"/>
      <c r="B207" s="47"/>
      <c r="C207" s="47"/>
      <c r="D207" s="47"/>
      <c r="E207" s="47"/>
      <c r="F207" s="47"/>
      <c r="G207" s="47"/>
      <c r="H207" s="47"/>
      <c r="I207" s="47"/>
      <c r="J207" s="47"/>
      <c r="K207" s="47"/>
      <c r="L207" s="47"/>
      <c r="M207" s="47"/>
      <c r="N207" s="47"/>
      <c r="O207" s="83"/>
      <c r="P207" s="47"/>
      <c r="Q207" s="47"/>
      <c r="R207" s="47"/>
      <c r="S207" s="47"/>
      <c r="T207" s="47"/>
      <c r="U207" s="88"/>
      <c r="V207" s="88"/>
      <c r="W207" s="88"/>
      <c r="X207" s="88"/>
      <c r="Y207" s="47"/>
      <c r="Z207" s="47"/>
      <c r="AA207" s="47"/>
      <c r="AB207" s="47"/>
      <c r="AC207" s="47"/>
      <c r="AD207" s="47"/>
      <c r="AE207" s="47"/>
      <c r="AF207" s="47"/>
      <c r="AG207" s="47"/>
      <c r="AH207" s="47"/>
      <c r="AI207" s="47"/>
      <c r="AJ207" s="47"/>
      <c r="AK207" s="47"/>
      <c r="AL207" s="47"/>
      <c r="AM207" s="47"/>
      <c r="AN207" s="47"/>
      <c r="AO207" s="47"/>
      <c r="AP207" s="47"/>
      <c r="AQ207" s="47"/>
      <c r="AR207" s="47"/>
    </row>
    <row r="208" spans="1:44" ht="15.75" customHeight="1">
      <c r="A208" s="87"/>
      <c r="B208" s="47"/>
      <c r="C208" s="47"/>
      <c r="D208" s="47"/>
      <c r="E208" s="47"/>
      <c r="F208" s="47"/>
      <c r="G208" s="47"/>
      <c r="H208" s="47"/>
      <c r="I208" s="47"/>
      <c r="J208" s="47"/>
      <c r="K208" s="47"/>
      <c r="L208" s="47"/>
      <c r="M208" s="47"/>
      <c r="N208" s="47"/>
      <c r="O208" s="83"/>
      <c r="P208" s="47"/>
      <c r="Q208" s="47"/>
      <c r="R208" s="47"/>
      <c r="S208" s="47"/>
      <c r="T208" s="47"/>
      <c r="U208" s="88"/>
      <c r="V208" s="88"/>
      <c r="W208" s="88"/>
      <c r="X208" s="88"/>
      <c r="Y208" s="47"/>
      <c r="Z208" s="47"/>
      <c r="AA208" s="47"/>
      <c r="AB208" s="47"/>
      <c r="AC208" s="47"/>
      <c r="AD208" s="47"/>
      <c r="AE208" s="47"/>
      <c r="AF208" s="47"/>
      <c r="AG208" s="47"/>
      <c r="AH208" s="47"/>
      <c r="AI208" s="47"/>
      <c r="AJ208" s="47"/>
      <c r="AK208" s="47"/>
      <c r="AL208" s="47"/>
      <c r="AM208" s="47"/>
      <c r="AN208" s="47"/>
      <c r="AO208" s="47"/>
      <c r="AP208" s="47"/>
      <c r="AQ208" s="47"/>
      <c r="AR208" s="47"/>
    </row>
    <row r="209" spans="1:44" ht="15.75" customHeight="1">
      <c r="A209" s="87"/>
      <c r="B209" s="47"/>
      <c r="C209" s="47"/>
      <c r="D209" s="47"/>
      <c r="E209" s="47"/>
      <c r="F209" s="47"/>
      <c r="G209" s="47"/>
      <c r="H209" s="47"/>
      <c r="I209" s="47"/>
      <c r="J209" s="47"/>
      <c r="K209" s="47"/>
      <c r="L209" s="47"/>
      <c r="M209" s="47"/>
      <c r="N209" s="47"/>
      <c r="O209" s="83"/>
      <c r="P209" s="47"/>
      <c r="Q209" s="47"/>
      <c r="R209" s="47"/>
      <c r="S209" s="47"/>
      <c r="T209" s="47"/>
      <c r="U209" s="88"/>
      <c r="V209" s="88"/>
      <c r="W209" s="88"/>
      <c r="X209" s="88"/>
      <c r="Y209" s="47"/>
      <c r="Z209" s="47"/>
      <c r="AA209" s="47"/>
      <c r="AB209" s="47"/>
      <c r="AC209" s="47"/>
      <c r="AD209" s="47"/>
      <c r="AE209" s="47"/>
      <c r="AF209" s="47"/>
      <c r="AG209" s="47"/>
      <c r="AH209" s="47"/>
      <c r="AI209" s="47"/>
      <c r="AJ209" s="47"/>
      <c r="AK209" s="47"/>
      <c r="AL209" s="47"/>
      <c r="AM209" s="47"/>
      <c r="AN209" s="47"/>
      <c r="AO209" s="47"/>
      <c r="AP209" s="47"/>
      <c r="AQ209" s="47"/>
      <c r="AR209" s="47"/>
    </row>
    <row r="210" spans="1:44" ht="15.75" customHeight="1">
      <c r="A210" s="87"/>
      <c r="B210" s="47"/>
      <c r="C210" s="47"/>
      <c r="D210" s="47"/>
      <c r="E210" s="47"/>
      <c r="F210" s="47"/>
      <c r="G210" s="47"/>
      <c r="H210" s="47"/>
      <c r="I210" s="47"/>
      <c r="J210" s="47"/>
      <c r="K210" s="47"/>
      <c r="L210" s="47"/>
      <c r="M210" s="47"/>
      <c r="N210" s="47"/>
      <c r="O210" s="83"/>
      <c r="P210" s="47"/>
      <c r="Q210" s="47"/>
      <c r="R210" s="47"/>
      <c r="S210" s="47"/>
      <c r="T210" s="47"/>
      <c r="U210" s="88"/>
      <c r="V210" s="88"/>
      <c r="W210" s="88"/>
      <c r="X210" s="88"/>
      <c r="Y210" s="47"/>
      <c r="Z210" s="47"/>
      <c r="AA210" s="47"/>
      <c r="AB210" s="47"/>
      <c r="AC210" s="47"/>
      <c r="AD210" s="47"/>
      <c r="AE210" s="47"/>
      <c r="AF210" s="47"/>
      <c r="AG210" s="47"/>
      <c r="AH210" s="47"/>
      <c r="AI210" s="47"/>
      <c r="AJ210" s="47"/>
      <c r="AK210" s="47"/>
      <c r="AL210" s="47"/>
      <c r="AM210" s="47"/>
      <c r="AN210" s="47"/>
      <c r="AO210" s="47"/>
      <c r="AP210" s="47"/>
      <c r="AQ210" s="47"/>
      <c r="AR210" s="47"/>
    </row>
    <row r="211" spans="1:44" ht="15.75" customHeight="1">
      <c r="A211" s="87"/>
      <c r="B211" s="47"/>
      <c r="C211" s="47"/>
      <c r="D211" s="47"/>
      <c r="E211" s="47"/>
      <c r="F211" s="47"/>
      <c r="G211" s="47"/>
      <c r="H211" s="47"/>
      <c r="I211" s="47"/>
      <c r="J211" s="47"/>
      <c r="K211" s="47"/>
      <c r="L211" s="47"/>
      <c r="M211" s="47"/>
      <c r="N211" s="47"/>
      <c r="O211" s="83"/>
      <c r="P211" s="47"/>
      <c r="Q211" s="47"/>
      <c r="R211" s="47"/>
      <c r="S211" s="47"/>
      <c r="T211" s="47"/>
      <c r="U211" s="88"/>
      <c r="V211" s="88"/>
      <c r="W211" s="88"/>
      <c r="X211" s="88"/>
      <c r="Y211" s="47"/>
      <c r="Z211" s="47"/>
      <c r="AA211" s="47"/>
      <c r="AB211" s="47"/>
      <c r="AC211" s="47"/>
      <c r="AD211" s="47"/>
      <c r="AE211" s="47"/>
      <c r="AF211" s="47"/>
      <c r="AG211" s="47"/>
      <c r="AH211" s="47"/>
      <c r="AI211" s="47"/>
      <c r="AJ211" s="47"/>
      <c r="AK211" s="47"/>
      <c r="AL211" s="47"/>
      <c r="AM211" s="47"/>
      <c r="AN211" s="47"/>
      <c r="AO211" s="47"/>
      <c r="AP211" s="47"/>
      <c r="AQ211" s="47"/>
      <c r="AR211" s="47"/>
    </row>
    <row r="212" spans="1:44" ht="15.75" customHeight="1">
      <c r="A212" s="87"/>
      <c r="B212" s="47"/>
      <c r="C212" s="47"/>
      <c r="D212" s="47"/>
      <c r="E212" s="47"/>
      <c r="F212" s="47"/>
      <c r="G212" s="47"/>
      <c r="H212" s="47"/>
      <c r="I212" s="47"/>
      <c r="J212" s="47"/>
      <c r="K212" s="47"/>
      <c r="L212" s="47"/>
      <c r="M212" s="47"/>
      <c r="N212" s="47"/>
      <c r="O212" s="83"/>
      <c r="P212" s="47"/>
      <c r="Q212" s="47"/>
      <c r="R212" s="47"/>
      <c r="S212" s="47"/>
      <c r="T212" s="47"/>
      <c r="U212" s="88"/>
      <c r="V212" s="88"/>
      <c r="W212" s="88"/>
      <c r="X212" s="88"/>
      <c r="Y212" s="47"/>
      <c r="Z212" s="47"/>
      <c r="AA212" s="47"/>
      <c r="AB212" s="47"/>
      <c r="AC212" s="47"/>
      <c r="AD212" s="47"/>
      <c r="AE212" s="47"/>
      <c r="AF212" s="47"/>
      <c r="AG212" s="47"/>
      <c r="AH212" s="47"/>
      <c r="AI212" s="47"/>
      <c r="AJ212" s="47"/>
      <c r="AK212" s="47"/>
      <c r="AL212" s="47"/>
      <c r="AM212" s="47"/>
      <c r="AN212" s="47"/>
      <c r="AO212" s="47"/>
      <c r="AP212" s="47"/>
      <c r="AQ212" s="47"/>
      <c r="AR212" s="47"/>
    </row>
    <row r="213" spans="1:44" ht="15.75" customHeight="1">
      <c r="A213" s="87"/>
      <c r="B213" s="47"/>
      <c r="C213" s="47"/>
      <c r="D213" s="47"/>
      <c r="E213" s="47"/>
      <c r="F213" s="47"/>
      <c r="G213" s="47"/>
      <c r="H213" s="47"/>
      <c r="I213" s="47"/>
      <c r="J213" s="47"/>
      <c r="K213" s="47"/>
      <c r="L213" s="47"/>
      <c r="M213" s="47"/>
      <c r="N213" s="47"/>
      <c r="O213" s="83"/>
      <c r="P213" s="47"/>
      <c r="Q213" s="47"/>
      <c r="R213" s="47"/>
      <c r="S213" s="47"/>
      <c r="T213" s="47"/>
      <c r="U213" s="88"/>
      <c r="V213" s="88"/>
      <c r="W213" s="88"/>
      <c r="X213" s="88"/>
      <c r="Y213" s="47"/>
      <c r="Z213" s="47"/>
      <c r="AA213" s="47"/>
      <c r="AB213" s="47"/>
      <c r="AC213" s="47"/>
      <c r="AD213" s="47"/>
      <c r="AE213" s="47"/>
      <c r="AF213" s="47"/>
      <c r="AG213" s="47"/>
      <c r="AH213" s="47"/>
      <c r="AI213" s="47"/>
      <c r="AJ213" s="47"/>
      <c r="AK213" s="47"/>
      <c r="AL213" s="47"/>
      <c r="AM213" s="47"/>
      <c r="AN213" s="47"/>
      <c r="AO213" s="47"/>
      <c r="AP213" s="47"/>
      <c r="AQ213" s="47"/>
      <c r="AR213" s="47"/>
    </row>
    <row r="214" spans="1:44" ht="15.75" customHeight="1">
      <c r="A214" s="87"/>
      <c r="B214" s="47"/>
      <c r="C214" s="47"/>
      <c r="D214" s="47"/>
      <c r="E214" s="47"/>
      <c r="F214" s="47"/>
      <c r="G214" s="47"/>
      <c r="H214" s="47"/>
      <c r="I214" s="47"/>
      <c r="J214" s="47"/>
      <c r="K214" s="47"/>
      <c r="L214" s="47"/>
      <c r="M214" s="47"/>
      <c r="N214" s="47"/>
      <c r="O214" s="83"/>
      <c r="P214" s="47"/>
      <c r="Q214" s="47"/>
      <c r="R214" s="47"/>
      <c r="S214" s="47"/>
      <c r="T214" s="47"/>
      <c r="U214" s="88"/>
      <c r="V214" s="88"/>
      <c r="W214" s="88"/>
      <c r="X214" s="88"/>
      <c r="Y214" s="47"/>
      <c r="Z214" s="47"/>
      <c r="AA214" s="47"/>
      <c r="AB214" s="47"/>
      <c r="AC214" s="47"/>
      <c r="AD214" s="47"/>
      <c r="AE214" s="47"/>
      <c r="AF214" s="47"/>
      <c r="AG214" s="47"/>
      <c r="AH214" s="47"/>
      <c r="AI214" s="47"/>
      <c r="AJ214" s="47"/>
      <c r="AK214" s="47"/>
      <c r="AL214" s="47"/>
      <c r="AM214" s="47"/>
      <c r="AN214" s="47"/>
      <c r="AO214" s="47"/>
      <c r="AP214" s="47"/>
      <c r="AQ214" s="47"/>
      <c r="AR214" s="47"/>
    </row>
    <row r="215" spans="1:44" ht="15.75" customHeight="1">
      <c r="A215" s="87"/>
      <c r="B215" s="47"/>
      <c r="C215" s="47"/>
      <c r="D215" s="47"/>
      <c r="E215" s="47"/>
      <c r="F215" s="47"/>
      <c r="G215" s="47"/>
      <c r="H215" s="47"/>
      <c r="I215" s="47"/>
      <c r="J215" s="47"/>
      <c r="K215" s="47"/>
      <c r="L215" s="47"/>
      <c r="M215" s="47"/>
      <c r="N215" s="47"/>
      <c r="O215" s="83"/>
      <c r="P215" s="47"/>
      <c r="Q215" s="47"/>
      <c r="R215" s="47"/>
      <c r="S215" s="47"/>
      <c r="T215" s="47"/>
      <c r="U215" s="88"/>
      <c r="V215" s="88"/>
      <c r="W215" s="88"/>
      <c r="X215" s="88"/>
      <c r="Y215" s="47"/>
      <c r="Z215" s="47"/>
      <c r="AA215" s="47"/>
      <c r="AB215" s="47"/>
      <c r="AC215" s="47"/>
      <c r="AD215" s="47"/>
      <c r="AE215" s="47"/>
      <c r="AF215" s="47"/>
      <c r="AG215" s="47"/>
      <c r="AH215" s="47"/>
      <c r="AI215" s="47"/>
      <c r="AJ215" s="47"/>
      <c r="AK215" s="47"/>
      <c r="AL215" s="47"/>
      <c r="AM215" s="47"/>
      <c r="AN215" s="47"/>
      <c r="AO215" s="47"/>
      <c r="AP215" s="47"/>
      <c r="AQ215" s="47"/>
      <c r="AR215" s="47"/>
    </row>
    <row r="216" spans="1:44" ht="15.75" customHeight="1">
      <c r="A216" s="87"/>
      <c r="B216" s="47"/>
      <c r="C216" s="47"/>
      <c r="D216" s="47"/>
      <c r="E216" s="47"/>
      <c r="F216" s="47"/>
      <c r="G216" s="47"/>
      <c r="H216" s="47"/>
      <c r="I216" s="47"/>
      <c r="J216" s="47"/>
      <c r="K216" s="47"/>
      <c r="L216" s="47"/>
      <c r="M216" s="47"/>
      <c r="N216" s="47"/>
      <c r="O216" s="83"/>
      <c r="P216" s="47"/>
      <c r="Q216" s="47"/>
      <c r="R216" s="47"/>
      <c r="S216" s="47"/>
      <c r="T216" s="47"/>
      <c r="U216" s="88"/>
      <c r="V216" s="88"/>
      <c r="W216" s="88"/>
      <c r="X216" s="88"/>
      <c r="Y216" s="47"/>
      <c r="Z216" s="47"/>
      <c r="AA216" s="47"/>
      <c r="AB216" s="47"/>
      <c r="AC216" s="47"/>
      <c r="AD216" s="47"/>
      <c r="AE216" s="47"/>
      <c r="AF216" s="47"/>
      <c r="AG216" s="47"/>
      <c r="AH216" s="47"/>
      <c r="AI216" s="47"/>
      <c r="AJ216" s="47"/>
      <c r="AK216" s="47"/>
      <c r="AL216" s="47"/>
      <c r="AM216" s="47"/>
      <c r="AN216" s="47"/>
      <c r="AO216" s="47"/>
      <c r="AP216" s="47"/>
      <c r="AQ216" s="47"/>
      <c r="AR216" s="47"/>
    </row>
    <row r="217" spans="1:44" ht="15.75" customHeight="1">
      <c r="A217" s="87"/>
      <c r="B217" s="47"/>
      <c r="C217" s="47"/>
      <c r="D217" s="47"/>
      <c r="E217" s="47"/>
      <c r="F217" s="47"/>
      <c r="G217" s="47"/>
      <c r="H217" s="47"/>
      <c r="I217" s="47"/>
      <c r="J217" s="47"/>
      <c r="K217" s="47"/>
      <c r="L217" s="47"/>
      <c r="M217" s="47"/>
      <c r="N217" s="47"/>
      <c r="O217" s="83"/>
      <c r="P217" s="47"/>
      <c r="Q217" s="47"/>
      <c r="R217" s="47"/>
      <c r="S217" s="47"/>
      <c r="T217" s="47"/>
      <c r="U217" s="88"/>
      <c r="V217" s="88"/>
      <c r="W217" s="88"/>
      <c r="X217" s="88"/>
      <c r="Y217" s="47"/>
      <c r="Z217" s="47"/>
      <c r="AA217" s="47"/>
      <c r="AB217" s="47"/>
      <c r="AC217" s="47"/>
      <c r="AD217" s="47"/>
      <c r="AE217" s="47"/>
      <c r="AF217" s="47"/>
      <c r="AG217" s="47"/>
      <c r="AH217" s="47"/>
      <c r="AI217" s="47"/>
      <c r="AJ217" s="47"/>
      <c r="AK217" s="47"/>
      <c r="AL217" s="47"/>
      <c r="AM217" s="47"/>
      <c r="AN217" s="47"/>
      <c r="AO217" s="47"/>
      <c r="AP217" s="47"/>
      <c r="AQ217" s="47"/>
      <c r="AR217" s="47"/>
    </row>
    <row r="218" spans="1:44" ht="15.75" customHeight="1">
      <c r="A218" s="87"/>
      <c r="B218" s="47"/>
      <c r="C218" s="47"/>
      <c r="D218" s="47"/>
      <c r="E218" s="47"/>
      <c r="F218" s="47"/>
      <c r="G218" s="47"/>
      <c r="H218" s="47"/>
      <c r="I218" s="47"/>
      <c r="J218" s="47"/>
      <c r="K218" s="47"/>
      <c r="L218" s="47"/>
      <c r="M218" s="47"/>
      <c r="N218" s="47"/>
      <c r="O218" s="83"/>
      <c r="P218" s="47"/>
      <c r="Q218" s="47"/>
      <c r="R218" s="47"/>
      <c r="S218" s="47"/>
      <c r="T218" s="47"/>
      <c r="U218" s="88"/>
      <c r="V218" s="88"/>
      <c r="W218" s="88"/>
      <c r="X218" s="88"/>
      <c r="Y218" s="47"/>
      <c r="Z218" s="47"/>
      <c r="AA218" s="47"/>
      <c r="AB218" s="47"/>
      <c r="AC218" s="47"/>
      <c r="AD218" s="47"/>
      <c r="AE218" s="47"/>
      <c r="AF218" s="47"/>
      <c r="AG218" s="47"/>
      <c r="AH218" s="47"/>
      <c r="AI218" s="47"/>
      <c r="AJ218" s="47"/>
      <c r="AK218" s="47"/>
      <c r="AL218" s="47"/>
      <c r="AM218" s="47"/>
      <c r="AN218" s="47"/>
      <c r="AO218" s="47"/>
      <c r="AP218" s="47"/>
      <c r="AQ218" s="47"/>
      <c r="AR218" s="47"/>
    </row>
    <row r="219" spans="1:44" ht="15.75" customHeight="1">
      <c r="A219" s="87"/>
      <c r="B219" s="47"/>
      <c r="C219" s="47"/>
      <c r="D219" s="47"/>
      <c r="E219" s="47"/>
      <c r="F219" s="47"/>
      <c r="G219" s="47"/>
      <c r="H219" s="47"/>
      <c r="I219" s="47"/>
      <c r="J219" s="47"/>
      <c r="K219" s="47"/>
      <c r="L219" s="47"/>
      <c r="M219" s="47"/>
      <c r="N219" s="47"/>
      <c r="O219" s="83"/>
      <c r="P219" s="47"/>
      <c r="Q219" s="47"/>
      <c r="R219" s="47"/>
      <c r="S219" s="47"/>
      <c r="T219" s="47"/>
      <c r="U219" s="88"/>
      <c r="V219" s="88"/>
      <c r="W219" s="88"/>
      <c r="X219" s="88"/>
      <c r="Y219" s="47"/>
      <c r="Z219" s="47"/>
      <c r="AA219" s="47"/>
      <c r="AB219" s="47"/>
      <c r="AC219" s="47"/>
      <c r="AD219" s="47"/>
      <c r="AE219" s="47"/>
      <c r="AF219" s="47"/>
      <c r="AG219" s="47"/>
      <c r="AH219" s="47"/>
      <c r="AI219" s="47"/>
      <c r="AJ219" s="47"/>
      <c r="AK219" s="47"/>
      <c r="AL219" s="47"/>
      <c r="AM219" s="47"/>
      <c r="AN219" s="47"/>
      <c r="AO219" s="47"/>
      <c r="AP219" s="47"/>
      <c r="AQ219" s="47"/>
      <c r="AR219" s="47"/>
    </row>
    <row r="220" spans="1:44" ht="15.75" customHeight="1">
      <c r="A220" s="87"/>
      <c r="B220" s="47"/>
      <c r="C220" s="47"/>
      <c r="D220" s="47"/>
      <c r="E220" s="47"/>
      <c r="F220" s="47"/>
      <c r="G220" s="47"/>
      <c r="H220" s="47"/>
      <c r="I220" s="47"/>
      <c r="J220" s="47"/>
      <c r="K220" s="47"/>
      <c r="L220" s="47"/>
      <c r="M220" s="47"/>
      <c r="N220" s="47"/>
      <c r="O220" s="83"/>
      <c r="P220" s="47"/>
      <c r="Q220" s="47"/>
      <c r="R220" s="47"/>
      <c r="S220" s="47"/>
      <c r="T220" s="47"/>
      <c r="U220" s="88"/>
      <c r="V220" s="88"/>
      <c r="W220" s="88"/>
      <c r="X220" s="88"/>
      <c r="Y220" s="47"/>
      <c r="Z220" s="47"/>
      <c r="AA220" s="47"/>
      <c r="AB220" s="47"/>
      <c r="AC220" s="47"/>
      <c r="AD220" s="47"/>
      <c r="AE220" s="47"/>
      <c r="AF220" s="47"/>
      <c r="AG220" s="47"/>
      <c r="AH220" s="47"/>
      <c r="AI220" s="47"/>
      <c r="AJ220" s="47"/>
      <c r="AK220" s="47"/>
      <c r="AL220" s="47"/>
      <c r="AM220" s="47"/>
      <c r="AN220" s="47"/>
      <c r="AO220" s="47"/>
      <c r="AP220" s="47"/>
      <c r="AQ220" s="47"/>
      <c r="AR220" s="47"/>
    </row>
    <row r="221" spans="1:44" ht="15.75" customHeight="1">
      <c r="A221" s="87"/>
      <c r="B221" s="47"/>
      <c r="C221" s="47"/>
      <c r="D221" s="47"/>
      <c r="E221" s="47"/>
      <c r="F221" s="47"/>
      <c r="G221" s="47"/>
      <c r="H221" s="47"/>
      <c r="I221" s="47"/>
      <c r="J221" s="47"/>
      <c r="K221" s="47"/>
      <c r="L221" s="47"/>
      <c r="M221" s="47"/>
      <c r="N221" s="47"/>
      <c r="O221" s="83"/>
      <c r="P221" s="47"/>
      <c r="Q221" s="47"/>
      <c r="R221" s="47"/>
      <c r="S221" s="47"/>
      <c r="T221" s="47"/>
      <c r="U221" s="88"/>
      <c r="V221" s="88"/>
      <c r="W221" s="88"/>
      <c r="X221" s="88"/>
      <c r="Y221" s="47"/>
      <c r="Z221" s="47"/>
      <c r="AA221" s="47"/>
      <c r="AB221" s="47"/>
      <c r="AC221" s="47"/>
      <c r="AD221" s="47"/>
      <c r="AE221" s="47"/>
      <c r="AF221" s="47"/>
      <c r="AG221" s="47"/>
      <c r="AH221" s="47"/>
      <c r="AI221" s="47"/>
      <c r="AJ221" s="47"/>
      <c r="AK221" s="47"/>
      <c r="AL221" s="47"/>
      <c r="AM221" s="47"/>
      <c r="AN221" s="47"/>
      <c r="AO221" s="47"/>
      <c r="AP221" s="47"/>
      <c r="AQ221" s="47"/>
      <c r="AR221" s="47"/>
    </row>
    <row r="222" spans="1:44" ht="15.75" customHeight="1">
      <c r="A222" s="87"/>
      <c r="B222" s="47"/>
      <c r="C222" s="47"/>
      <c r="D222" s="47"/>
      <c r="E222" s="47"/>
      <c r="F222" s="47"/>
      <c r="G222" s="47"/>
      <c r="H222" s="47"/>
      <c r="I222" s="47"/>
      <c r="J222" s="47"/>
      <c r="K222" s="47"/>
      <c r="L222" s="47"/>
      <c r="M222" s="47"/>
      <c r="N222" s="47"/>
      <c r="O222" s="83"/>
      <c r="P222" s="47"/>
      <c r="Q222" s="47"/>
      <c r="R222" s="47"/>
      <c r="S222" s="47"/>
      <c r="T222" s="47"/>
      <c r="U222" s="88"/>
      <c r="V222" s="88"/>
      <c r="W222" s="88"/>
      <c r="X222" s="88"/>
      <c r="Y222" s="47"/>
      <c r="Z222" s="47"/>
      <c r="AA222" s="47"/>
      <c r="AB222" s="47"/>
      <c r="AC222" s="47"/>
      <c r="AD222" s="47"/>
      <c r="AE222" s="47"/>
      <c r="AF222" s="47"/>
      <c r="AG222" s="47"/>
      <c r="AH222" s="47"/>
      <c r="AI222" s="47"/>
      <c r="AJ222" s="47"/>
      <c r="AK222" s="47"/>
      <c r="AL222" s="47"/>
      <c r="AM222" s="47"/>
      <c r="AN222" s="47"/>
      <c r="AO222" s="47"/>
      <c r="AP222" s="47"/>
      <c r="AQ222" s="47"/>
      <c r="AR222" s="47"/>
    </row>
    <row r="223" spans="1:44" ht="15.75" customHeight="1">
      <c r="A223" s="87"/>
      <c r="B223" s="47"/>
      <c r="C223" s="47"/>
      <c r="D223" s="47"/>
      <c r="E223" s="47"/>
      <c r="F223" s="47"/>
      <c r="G223" s="47"/>
      <c r="H223" s="47"/>
      <c r="I223" s="47"/>
      <c r="J223" s="47"/>
      <c r="K223" s="47"/>
      <c r="L223" s="47"/>
      <c r="M223" s="47"/>
      <c r="N223" s="47"/>
      <c r="O223" s="83"/>
      <c r="P223" s="47"/>
      <c r="Q223" s="47"/>
      <c r="R223" s="47"/>
      <c r="S223" s="47"/>
      <c r="T223" s="47"/>
      <c r="U223" s="88"/>
      <c r="V223" s="88"/>
      <c r="W223" s="88"/>
      <c r="X223" s="88"/>
      <c r="Y223" s="47"/>
      <c r="Z223" s="47"/>
      <c r="AA223" s="47"/>
      <c r="AB223" s="47"/>
      <c r="AC223" s="47"/>
      <c r="AD223" s="47"/>
      <c r="AE223" s="47"/>
      <c r="AF223" s="47"/>
      <c r="AG223" s="47"/>
      <c r="AH223" s="47"/>
      <c r="AI223" s="47"/>
      <c r="AJ223" s="47"/>
      <c r="AK223" s="47"/>
      <c r="AL223" s="47"/>
      <c r="AM223" s="47"/>
      <c r="AN223" s="47"/>
      <c r="AO223" s="47"/>
      <c r="AP223" s="47"/>
      <c r="AQ223" s="47"/>
      <c r="AR223" s="47"/>
    </row>
    <row r="224" spans="1:44" ht="15.75" customHeight="1">
      <c r="A224" s="87"/>
      <c r="B224" s="47"/>
      <c r="C224" s="47"/>
      <c r="D224" s="47"/>
      <c r="E224" s="47"/>
      <c r="F224" s="47"/>
      <c r="G224" s="47"/>
      <c r="H224" s="47"/>
      <c r="I224" s="47"/>
      <c r="J224" s="47"/>
      <c r="K224" s="47"/>
      <c r="L224" s="47"/>
      <c r="M224" s="47"/>
      <c r="N224" s="47"/>
      <c r="O224" s="83"/>
      <c r="P224" s="47"/>
      <c r="Q224" s="47"/>
      <c r="R224" s="47"/>
      <c r="S224" s="47"/>
      <c r="T224" s="47"/>
      <c r="U224" s="88"/>
      <c r="V224" s="88"/>
      <c r="W224" s="88"/>
      <c r="X224" s="88"/>
      <c r="Y224" s="47"/>
      <c r="Z224" s="47"/>
      <c r="AA224" s="47"/>
      <c r="AB224" s="47"/>
      <c r="AC224" s="47"/>
      <c r="AD224" s="47"/>
      <c r="AE224" s="47"/>
      <c r="AF224" s="47"/>
      <c r="AG224" s="47"/>
      <c r="AH224" s="47"/>
      <c r="AI224" s="47"/>
      <c r="AJ224" s="47"/>
      <c r="AK224" s="47"/>
      <c r="AL224" s="47"/>
      <c r="AM224" s="47"/>
      <c r="AN224" s="47"/>
      <c r="AO224" s="47"/>
      <c r="AP224" s="47"/>
      <c r="AQ224" s="47"/>
      <c r="AR224" s="47"/>
    </row>
    <row r="225" spans="1:44" ht="15.75" customHeight="1">
      <c r="A225" s="87"/>
      <c r="B225" s="47"/>
      <c r="C225" s="47"/>
      <c r="D225" s="47"/>
      <c r="E225" s="47"/>
      <c r="F225" s="47"/>
      <c r="G225" s="47"/>
      <c r="H225" s="47"/>
      <c r="I225" s="47"/>
      <c r="J225" s="47"/>
      <c r="K225" s="47"/>
      <c r="L225" s="47"/>
      <c r="M225" s="47"/>
      <c r="N225" s="47"/>
      <c r="O225" s="83"/>
      <c r="P225" s="47"/>
      <c r="Q225" s="47"/>
      <c r="R225" s="47"/>
      <c r="S225" s="47"/>
      <c r="T225" s="47"/>
      <c r="U225" s="88"/>
      <c r="V225" s="88"/>
      <c r="W225" s="88"/>
      <c r="X225" s="88"/>
      <c r="Y225" s="47"/>
      <c r="Z225" s="47"/>
      <c r="AA225" s="47"/>
      <c r="AB225" s="47"/>
      <c r="AC225" s="47"/>
      <c r="AD225" s="47"/>
      <c r="AE225" s="47"/>
      <c r="AF225" s="47"/>
      <c r="AG225" s="47"/>
      <c r="AH225" s="47"/>
      <c r="AI225" s="47"/>
      <c r="AJ225" s="47"/>
      <c r="AK225" s="47"/>
      <c r="AL225" s="47"/>
      <c r="AM225" s="47"/>
      <c r="AN225" s="47"/>
      <c r="AO225" s="47"/>
      <c r="AP225" s="47"/>
      <c r="AQ225" s="47"/>
      <c r="AR225" s="47"/>
    </row>
    <row r="226" spans="1:44" ht="15.75" customHeight="1">
      <c r="A226" s="87"/>
      <c r="B226" s="47"/>
      <c r="C226" s="47"/>
      <c r="D226" s="47"/>
      <c r="E226" s="47"/>
      <c r="F226" s="47"/>
      <c r="G226" s="47"/>
      <c r="H226" s="47"/>
      <c r="I226" s="47"/>
      <c r="J226" s="47"/>
      <c r="K226" s="47"/>
      <c r="L226" s="47"/>
      <c r="M226" s="47"/>
      <c r="N226" s="47"/>
      <c r="O226" s="83"/>
      <c r="P226" s="47"/>
      <c r="Q226" s="47"/>
      <c r="R226" s="47"/>
      <c r="S226" s="47"/>
      <c r="T226" s="47"/>
      <c r="U226" s="88"/>
      <c r="V226" s="88"/>
      <c r="W226" s="88"/>
      <c r="X226" s="88"/>
      <c r="Y226" s="47"/>
      <c r="Z226" s="47"/>
      <c r="AA226" s="47"/>
      <c r="AB226" s="47"/>
      <c r="AC226" s="47"/>
      <c r="AD226" s="47"/>
      <c r="AE226" s="47"/>
      <c r="AF226" s="47"/>
      <c r="AG226" s="47"/>
      <c r="AH226" s="47"/>
      <c r="AI226" s="47"/>
      <c r="AJ226" s="47"/>
      <c r="AK226" s="47"/>
      <c r="AL226" s="47"/>
      <c r="AM226" s="47"/>
      <c r="AN226" s="47"/>
      <c r="AO226" s="47"/>
      <c r="AP226" s="47"/>
      <c r="AQ226" s="47"/>
      <c r="AR226" s="47"/>
    </row>
    <row r="227" spans="1:44" ht="15.75" customHeight="1">
      <c r="A227" s="87"/>
      <c r="B227" s="47"/>
      <c r="C227" s="47"/>
      <c r="D227" s="47"/>
      <c r="E227" s="47"/>
      <c r="F227" s="47"/>
      <c r="G227" s="47"/>
      <c r="H227" s="47"/>
      <c r="I227" s="47"/>
      <c r="J227" s="47"/>
      <c r="K227" s="47"/>
      <c r="L227" s="47"/>
      <c r="M227" s="47"/>
      <c r="N227" s="47"/>
      <c r="O227" s="83"/>
      <c r="P227" s="47"/>
      <c r="Q227" s="47"/>
      <c r="R227" s="47"/>
      <c r="S227" s="47"/>
      <c r="T227" s="47"/>
      <c r="U227" s="88"/>
      <c r="V227" s="88"/>
      <c r="W227" s="88"/>
      <c r="X227" s="88"/>
      <c r="Y227" s="47"/>
      <c r="Z227" s="47"/>
      <c r="AA227" s="47"/>
      <c r="AB227" s="47"/>
      <c r="AC227" s="47"/>
      <c r="AD227" s="47"/>
      <c r="AE227" s="47"/>
      <c r="AF227" s="47"/>
      <c r="AG227" s="47"/>
      <c r="AH227" s="47"/>
      <c r="AI227" s="47"/>
      <c r="AJ227" s="47"/>
      <c r="AK227" s="47"/>
      <c r="AL227" s="47"/>
      <c r="AM227" s="47"/>
      <c r="AN227" s="47"/>
      <c r="AO227" s="47"/>
      <c r="AP227" s="47"/>
      <c r="AQ227" s="47"/>
      <c r="AR227" s="47"/>
    </row>
    <row r="228" spans="1:44" ht="15.75" customHeight="1">
      <c r="A228" s="87"/>
      <c r="B228" s="47"/>
      <c r="C228" s="47"/>
      <c r="D228" s="47"/>
      <c r="E228" s="47"/>
      <c r="F228" s="47"/>
      <c r="G228" s="47"/>
      <c r="H228" s="47"/>
      <c r="I228" s="47"/>
      <c r="J228" s="47"/>
      <c r="K228" s="47"/>
      <c r="L228" s="47"/>
      <c r="M228" s="47"/>
      <c r="N228" s="47"/>
      <c r="O228" s="83"/>
      <c r="P228" s="47"/>
      <c r="Q228" s="47"/>
      <c r="R228" s="47"/>
      <c r="S228" s="47"/>
      <c r="T228" s="47"/>
      <c r="U228" s="88"/>
      <c r="V228" s="88"/>
      <c r="W228" s="88"/>
      <c r="X228" s="88"/>
      <c r="Y228" s="47"/>
      <c r="Z228" s="47"/>
      <c r="AA228" s="47"/>
      <c r="AB228" s="47"/>
      <c r="AC228" s="47"/>
      <c r="AD228" s="47"/>
      <c r="AE228" s="47"/>
      <c r="AF228" s="47"/>
      <c r="AG228" s="47"/>
      <c r="AH228" s="47"/>
      <c r="AI228" s="47"/>
      <c r="AJ228" s="47"/>
      <c r="AK228" s="47"/>
      <c r="AL228" s="47"/>
      <c r="AM228" s="47"/>
      <c r="AN228" s="47"/>
      <c r="AO228" s="47"/>
      <c r="AP228" s="47"/>
      <c r="AQ228" s="47"/>
      <c r="AR228" s="47"/>
    </row>
    <row r="229" spans="1:44" ht="15.75" customHeight="1">
      <c r="A229" s="87"/>
      <c r="B229" s="47"/>
      <c r="C229" s="47"/>
      <c r="D229" s="47"/>
      <c r="E229" s="47"/>
      <c r="F229" s="47"/>
      <c r="G229" s="47"/>
      <c r="H229" s="47"/>
      <c r="I229" s="47"/>
      <c r="J229" s="47"/>
      <c r="K229" s="47"/>
      <c r="L229" s="47"/>
      <c r="M229" s="47"/>
      <c r="N229" s="47"/>
      <c r="O229" s="83"/>
      <c r="P229" s="47"/>
      <c r="Q229" s="47"/>
      <c r="R229" s="47"/>
      <c r="S229" s="47"/>
      <c r="T229" s="47"/>
      <c r="U229" s="88"/>
      <c r="V229" s="88"/>
      <c r="W229" s="88"/>
      <c r="X229" s="88"/>
      <c r="Y229" s="47"/>
      <c r="Z229" s="47"/>
      <c r="AA229" s="47"/>
      <c r="AB229" s="47"/>
      <c r="AC229" s="47"/>
      <c r="AD229" s="47"/>
      <c r="AE229" s="47"/>
      <c r="AF229" s="47"/>
      <c r="AG229" s="47"/>
      <c r="AH229" s="47"/>
      <c r="AI229" s="47"/>
      <c r="AJ229" s="47"/>
      <c r="AK229" s="47"/>
      <c r="AL229" s="47"/>
      <c r="AM229" s="47"/>
      <c r="AN229" s="47"/>
      <c r="AO229" s="47"/>
      <c r="AP229" s="47"/>
      <c r="AQ229" s="47"/>
      <c r="AR229" s="47"/>
    </row>
    <row r="230" spans="1:44" ht="15.75" customHeight="1">
      <c r="A230" s="87"/>
      <c r="B230" s="47"/>
      <c r="C230" s="47"/>
      <c r="D230" s="47"/>
      <c r="E230" s="47"/>
      <c r="F230" s="47"/>
      <c r="G230" s="47"/>
      <c r="H230" s="47"/>
      <c r="I230" s="47"/>
      <c r="J230" s="47"/>
      <c r="K230" s="47"/>
      <c r="L230" s="47"/>
      <c r="M230" s="47"/>
      <c r="N230" s="47"/>
      <c r="O230" s="83"/>
      <c r="P230" s="47"/>
      <c r="Q230" s="47"/>
      <c r="R230" s="47"/>
      <c r="S230" s="47"/>
      <c r="T230" s="47"/>
      <c r="U230" s="88"/>
      <c r="V230" s="88"/>
      <c r="W230" s="88"/>
      <c r="X230" s="88"/>
      <c r="Y230" s="47"/>
      <c r="Z230" s="47"/>
      <c r="AA230" s="47"/>
      <c r="AB230" s="47"/>
      <c r="AC230" s="47"/>
      <c r="AD230" s="47"/>
      <c r="AE230" s="47"/>
      <c r="AF230" s="47"/>
      <c r="AG230" s="47"/>
      <c r="AH230" s="47"/>
      <c r="AI230" s="47"/>
      <c r="AJ230" s="47"/>
      <c r="AK230" s="47"/>
      <c r="AL230" s="47"/>
      <c r="AM230" s="47"/>
      <c r="AN230" s="47"/>
      <c r="AO230" s="47"/>
      <c r="AP230" s="47"/>
      <c r="AQ230" s="47"/>
      <c r="AR230" s="47"/>
    </row>
    <row r="231" spans="1:44" ht="15.75" customHeight="1"/>
    <row r="232" spans="1:44" ht="15.75" customHeight="1"/>
    <row r="233" spans="1:44" ht="15.75" customHeight="1"/>
    <row r="234" spans="1:44" ht="15.75" customHeight="1"/>
    <row r="235" spans="1:44" ht="15.75" customHeight="1"/>
    <row r="236" spans="1:44" ht="15.75" customHeight="1"/>
    <row r="237" spans="1:44" ht="15.75" customHeight="1"/>
    <row r="238" spans="1:44" ht="15.75" customHeight="1"/>
    <row r="239" spans="1:44" ht="15.75" customHeight="1"/>
    <row r="240" spans="1: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C1217ADD-1AD6-4799-8175-D5078110DE8F}" filter="1" showAutoFilter="1">
      <pageMargins left="0.7" right="0.7" top="0.75" bottom="0.75" header="0.3" footer="0.3"/>
      <autoFilter ref="A3:AM28" xr:uid="{CC50D353-BB47-4268-83B0-EC7E1CD6C4A1}"/>
    </customSheetView>
  </customSheetViews>
  <mergeCells count="14">
    <mergeCell ref="U1:V1"/>
    <mergeCell ref="W1:X1"/>
    <mergeCell ref="A1:A2"/>
    <mergeCell ref="B1:B2"/>
    <mergeCell ref="C1:C2"/>
    <mergeCell ref="D1:D2"/>
    <mergeCell ref="E1:E2"/>
    <mergeCell ref="F1:F2"/>
    <mergeCell ref="G1:G2"/>
    <mergeCell ref="H1:H2"/>
    <mergeCell ref="I1:I2"/>
    <mergeCell ref="K1:L1"/>
    <mergeCell ref="M1:P1"/>
    <mergeCell ref="R1:T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Cronograma_PIPC_IDPC 2022 </vt:lpstr>
      <vt:lpstr>RevisCronograma_PIPC_ IDPC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Ramos Chaparro</dc:creator>
  <cp:lastModifiedBy>edraquiro</cp:lastModifiedBy>
  <dcterms:created xsi:type="dcterms:W3CDTF">2022-07-07T17:15:23Z</dcterms:created>
  <dcterms:modified xsi:type="dcterms:W3CDTF">2022-07-14T00:58:50Z</dcterms:modified>
</cp:coreProperties>
</file>