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DPC 2021\POA 2021\Modificaciones  POA\"/>
    </mc:Choice>
  </mc:AlternateContent>
  <bookViews>
    <workbookView xWindow="0" yWindow="0" windowWidth="28800" windowHeight="11235" firstSheet="1" activeTab="1"/>
  </bookViews>
  <sheets>
    <sheet name="LISTAS" sheetId="1" state="hidden" r:id="rId1"/>
    <sheet name="Act. Estratégicas" sheetId="2" r:id="rId2"/>
    <sheet name="PRG-EJC POA" sheetId="3" r:id="rId3"/>
  </sheets>
  <definedNames>
    <definedName name="_ob1">#REF!</definedName>
    <definedName name="_ob2">#REF!</definedName>
    <definedName name="_ob3">#REF!</definedName>
    <definedName name="_ob4">#REF!</definedName>
    <definedName name="_ob5">#REF!</definedName>
    <definedName name="areas">#REF!</definedName>
    <definedName name="DIMENSIÓN_MIPG">LISTAS!$R$3:$R$10</definedName>
    <definedName name="OBJ_1">LISTAS!$D$48:$D$50</definedName>
    <definedName name="OBJ_2">LISTAS!$D$51:$D$53</definedName>
    <definedName name="OBJ_3">LISTAS!$D$54:$D$56</definedName>
    <definedName name="OBJ_4">LISTAS!$D$57:$D$59</definedName>
    <definedName name="OBJ_5">LISTAS!$D$60:$D$62</definedName>
    <definedName name="OBJ_6">LISTAS!$D$63:$D$65</definedName>
    <definedName name="objetivos">#REF!</definedName>
    <definedName name="PROCESOS">LISTAS!$B$13:$B$30</definedName>
    <definedName name="PROD_OBJ_1">LISTAS!$D$113:$D$115</definedName>
    <definedName name="PROD_OBJ_2">LISTAS!$D$116:$D$118</definedName>
    <definedName name="PROD_OBJ_3">LISTAS!$D$119:$D$123</definedName>
    <definedName name="PROD_OBJ_4">LISTAS!$D$124:$D$127</definedName>
    <definedName name="PROD_OBJ_5">LISTAS!$D$128:$D$129</definedName>
    <definedName name="PROD_OBJ_6">LISTAS!$D$130:$D$132</definedName>
    <definedName name="PROYECTOS">LISTAS!$H$2:$H$10</definedName>
  </definedNames>
  <calcPr calcId="152511"/>
  <extLst>
    <ext uri="GoogleSheetsCustomDataVersion1">
      <go:sheetsCustomData xmlns:go="http://customooxmlschemas.google.com/" r:id="rId7" roundtripDataSignature="AMtx7mjbHXWpiyyOGaw/dE7p2TMPCKd91w=="/>
    </ext>
  </extLst>
</workbook>
</file>

<file path=xl/calcChain.xml><?xml version="1.0" encoding="utf-8"?>
<calcChain xmlns="http://schemas.openxmlformats.org/spreadsheetml/2006/main">
  <c r="U88" i="2" l="1"/>
  <c r="U87" i="2"/>
  <c r="V87" i="2" s="1"/>
  <c r="U86" i="2"/>
  <c r="V63" i="2"/>
  <c r="U62" i="2"/>
  <c r="U61" i="2"/>
  <c r="U60" i="2"/>
  <c r="U59" i="2"/>
  <c r="U58" i="2"/>
  <c r="U57" i="2"/>
  <c r="U56" i="2"/>
  <c r="U55" i="2"/>
  <c r="V91" i="2" l="1"/>
  <c r="U90" i="2"/>
  <c r="U89" i="2"/>
  <c r="V47" i="2"/>
  <c r="U46" i="2"/>
  <c r="U43" i="2"/>
  <c r="U42" i="2"/>
  <c r="U41" i="2"/>
  <c r="U40" i="2"/>
  <c r="U39" i="2"/>
  <c r="U31" i="2"/>
  <c r="U30" i="2"/>
  <c r="U29" i="2"/>
  <c r="U28" i="2"/>
  <c r="U27" i="2"/>
  <c r="U26" i="2"/>
  <c r="U25" i="2"/>
  <c r="U24" i="2"/>
  <c r="U23" i="2"/>
  <c r="U22" i="2"/>
  <c r="U21" i="2"/>
  <c r="U20" i="2"/>
  <c r="U19" i="2"/>
  <c r="U18" i="2"/>
  <c r="U17" i="2"/>
  <c r="U16" i="2"/>
  <c r="U15" i="2"/>
  <c r="N21" i="2" l="1"/>
  <c r="V21" i="2" s="1"/>
  <c r="BV105" i="2" l="1"/>
  <c r="BW105" i="2" s="1"/>
  <c r="BT105" i="2"/>
  <c r="BP105" i="2"/>
  <c r="BQ105" i="2" s="1"/>
  <c r="BR105" i="2" s="1"/>
  <c r="BN105" i="2"/>
  <c r="BG105" i="2"/>
  <c r="BH105" i="2" s="1"/>
  <c r="BF105" i="2"/>
  <c r="BZ105" i="2" s="1"/>
  <c r="BC105" i="2"/>
  <c r="AR105" i="2"/>
  <c r="AG105" i="2"/>
  <c r="V105" i="2"/>
  <c r="BP104" i="2"/>
  <c r="BB104" i="2"/>
  <c r="AU104" i="2"/>
  <c r="AQ104" i="2"/>
  <c r="AJ104" i="2"/>
  <c r="AR104" i="2" s="1"/>
  <c r="AF104" i="2"/>
  <c r="Y104" i="2"/>
  <c r="BV104" i="2" s="1"/>
  <c r="BW104" i="2" s="1"/>
  <c r="U104" i="2"/>
  <c r="N104" i="2"/>
  <c r="BP103" i="2"/>
  <c r="BY103" i="2" s="1"/>
  <c r="BB103" i="2"/>
  <c r="AU103" i="2"/>
  <c r="AQ103" i="2"/>
  <c r="AR103" i="2" s="1"/>
  <c r="AJ103" i="2"/>
  <c r="BT103" i="2" s="1"/>
  <c r="AF103" i="2"/>
  <c r="Y103" i="2"/>
  <c r="BV103" i="2" s="1"/>
  <c r="U103" i="2"/>
  <c r="N103" i="2"/>
  <c r="BP102" i="2"/>
  <c r="BQ102" i="2" s="1"/>
  <c r="BB102" i="2"/>
  <c r="AU102" i="2"/>
  <c r="BC102" i="2" s="1"/>
  <c r="AQ102" i="2"/>
  <c r="AJ102" i="2"/>
  <c r="BT102" i="2" s="1"/>
  <c r="AF102" i="2"/>
  <c r="AG102" i="2" s="1"/>
  <c r="Y102" i="2"/>
  <c r="BV102" i="2" s="1"/>
  <c r="U102" i="2"/>
  <c r="N102" i="2"/>
  <c r="BP101" i="2"/>
  <c r="BQ101" i="2" s="1"/>
  <c r="BR101" i="2" s="1"/>
  <c r="BB101" i="2"/>
  <c r="AU101" i="2"/>
  <c r="AQ101" i="2"/>
  <c r="AJ101" i="2"/>
  <c r="BT101" i="2" s="1"/>
  <c r="AF101" i="2"/>
  <c r="Y101" i="2"/>
  <c r="BV101" i="2" s="1"/>
  <c r="BW101" i="2" s="1"/>
  <c r="U101" i="2"/>
  <c r="N101" i="2"/>
  <c r="BP100" i="2"/>
  <c r="BB100" i="2"/>
  <c r="AU100" i="2"/>
  <c r="AQ100" i="2"/>
  <c r="AJ100" i="2"/>
  <c r="BT100" i="2" s="1"/>
  <c r="AF100" i="2"/>
  <c r="Y100" i="2"/>
  <c r="BV100" i="2" s="1"/>
  <c r="BW100" i="2" s="1"/>
  <c r="U100" i="2"/>
  <c r="N100" i="2"/>
  <c r="BF100" i="2" s="1"/>
  <c r="BP99" i="2"/>
  <c r="BB99" i="2"/>
  <c r="AU99" i="2"/>
  <c r="AQ99" i="2"/>
  <c r="AJ99" i="2"/>
  <c r="AF99" i="2"/>
  <c r="AG99" i="2" s="1"/>
  <c r="Y99" i="2"/>
  <c r="BV99" i="2" s="1"/>
  <c r="U99" i="2"/>
  <c r="N99" i="2"/>
  <c r="B96" i="2"/>
  <c r="BS94" i="2"/>
  <c r="BP94" i="2"/>
  <c r="BM94" i="2"/>
  <c r="G94" i="2"/>
  <c r="BV91" i="2"/>
  <c r="BW91" i="2" s="1"/>
  <c r="BT91" i="2"/>
  <c r="BP91" i="2"/>
  <c r="BQ91" i="2" s="1"/>
  <c r="BR91" i="2" s="1"/>
  <c r="BN91" i="2"/>
  <c r="BG91" i="2"/>
  <c r="BH91" i="2" s="1"/>
  <c r="BF91" i="2"/>
  <c r="BZ91" i="2" s="1"/>
  <c r="BC91" i="2"/>
  <c r="AR91" i="2"/>
  <c r="AG91" i="2"/>
  <c r="BP90" i="2"/>
  <c r="BQ90" i="2" s="1"/>
  <c r="BN90" i="2"/>
  <c r="BB90" i="2"/>
  <c r="AU90" i="2"/>
  <c r="AQ90" i="2"/>
  <c r="AR90" i="2" s="1"/>
  <c r="AJ90" i="2"/>
  <c r="BT90" i="2" s="1"/>
  <c r="AF90" i="2"/>
  <c r="AG90" i="2" s="1"/>
  <c r="Y90" i="2"/>
  <c r="BV90" i="2" s="1"/>
  <c r="BY90" i="2" s="1"/>
  <c r="N90" i="2"/>
  <c r="V90" i="2" s="1"/>
  <c r="BQ89" i="2"/>
  <c r="BP89" i="2"/>
  <c r="BB89" i="2"/>
  <c r="AU89" i="2"/>
  <c r="BW89" i="2" s="1"/>
  <c r="AQ89" i="2"/>
  <c r="AR89" i="2" s="1"/>
  <c r="AJ89" i="2"/>
  <c r="BT89" i="2" s="1"/>
  <c r="AF89" i="2"/>
  <c r="AG89" i="2" s="1"/>
  <c r="Y89" i="2"/>
  <c r="BV89" i="2" s="1"/>
  <c r="BY89" i="2" s="1"/>
  <c r="N89" i="2"/>
  <c r="V89" i="2" s="1"/>
  <c r="BV88" i="2"/>
  <c r="BP88" i="2"/>
  <c r="BQ88" i="2" s="1"/>
  <c r="BR88" i="2" s="1"/>
  <c r="BG88" i="2"/>
  <c r="BB88" i="2"/>
  <c r="BC88" i="2" s="1"/>
  <c r="AU88" i="2"/>
  <c r="AQ88" i="2"/>
  <c r="AJ88" i="2"/>
  <c r="BT88" i="2" s="1"/>
  <c r="AF88" i="2"/>
  <c r="AG88" i="2" s="1"/>
  <c r="N88" i="2"/>
  <c r="V88" i="2" s="1"/>
  <c r="BP87" i="2"/>
  <c r="BN87" i="2"/>
  <c r="BB87" i="2"/>
  <c r="AU87" i="2"/>
  <c r="AQ87" i="2"/>
  <c r="AJ87" i="2"/>
  <c r="BT87" i="2" s="1"/>
  <c r="AF87" i="2"/>
  <c r="Y87" i="2"/>
  <c r="BV87" i="2" s="1"/>
  <c r="BP86" i="2"/>
  <c r="BC86" i="2"/>
  <c r="BB86" i="2"/>
  <c r="AU86" i="2"/>
  <c r="AQ86" i="2"/>
  <c r="AJ86" i="2"/>
  <c r="BT86" i="2" s="1"/>
  <c r="AF86" i="2"/>
  <c r="AG86" i="2" s="1"/>
  <c r="Y86" i="2"/>
  <c r="BV86" i="2" s="1"/>
  <c r="BW86" i="2" s="1"/>
  <c r="N86" i="2"/>
  <c r="V86" i="2" s="1"/>
  <c r="BV85" i="2"/>
  <c r="BP85" i="2"/>
  <c r="BB85" i="2"/>
  <c r="BC85" i="2" s="1"/>
  <c r="AU85" i="2"/>
  <c r="AQ85" i="2"/>
  <c r="AR85" i="2" s="1"/>
  <c r="AJ85" i="2"/>
  <c r="BT85" i="2" s="1"/>
  <c r="AF85" i="2"/>
  <c r="AG85" i="2" s="1"/>
  <c r="Y85" i="2"/>
  <c r="N85" i="2"/>
  <c r="V85" i="2" s="1"/>
  <c r="B82" i="2"/>
  <c r="BS80" i="2"/>
  <c r="BM80" i="2"/>
  <c r="G80" i="2"/>
  <c r="BV77" i="2"/>
  <c r="BW77" i="2" s="1"/>
  <c r="BT77" i="2"/>
  <c r="BP77" i="2"/>
  <c r="BQ77" i="2" s="1"/>
  <c r="BR77" i="2" s="1"/>
  <c r="BN77" i="2"/>
  <c r="BG77" i="2"/>
  <c r="BF77" i="2"/>
  <c r="BZ77" i="2" s="1"/>
  <c r="BC77" i="2"/>
  <c r="AR77" i="2"/>
  <c r="AG77" i="2"/>
  <c r="V77" i="2"/>
  <c r="BT76" i="2"/>
  <c r="BP76" i="2"/>
  <c r="BN76" i="2"/>
  <c r="BB76" i="2"/>
  <c r="BC76" i="2" s="1"/>
  <c r="AU76" i="2"/>
  <c r="AQ76" i="2"/>
  <c r="AR76" i="2" s="1"/>
  <c r="AJ76" i="2"/>
  <c r="AF76" i="2"/>
  <c r="Y76" i="2"/>
  <c r="BV76" i="2" s="1"/>
  <c r="BW76" i="2" s="1"/>
  <c r="U76" i="2"/>
  <c r="BG76" i="2" s="1"/>
  <c r="N76" i="2"/>
  <c r="BT75" i="2"/>
  <c r="BP75" i="2"/>
  <c r="BN75" i="2"/>
  <c r="BB75" i="2"/>
  <c r="BC75" i="2" s="1"/>
  <c r="AU75" i="2"/>
  <c r="AQ75" i="2"/>
  <c r="AR75" i="2" s="1"/>
  <c r="AJ75" i="2"/>
  <c r="AF75" i="2"/>
  <c r="Y75" i="2"/>
  <c r="BV75" i="2" s="1"/>
  <c r="BW75" i="2" s="1"/>
  <c r="U75" i="2"/>
  <c r="BG75" i="2" s="1"/>
  <c r="N75" i="2"/>
  <c r="BP74" i="2"/>
  <c r="BC74" i="2"/>
  <c r="BB74" i="2"/>
  <c r="AU74" i="2"/>
  <c r="AQ74" i="2"/>
  <c r="AR74" i="2" s="1"/>
  <c r="AJ74" i="2"/>
  <c r="BT74" i="2" s="1"/>
  <c r="AF74" i="2"/>
  <c r="Y74" i="2"/>
  <c r="BV74" i="2" s="1"/>
  <c r="V74" i="2"/>
  <c r="U74" i="2"/>
  <c r="N74" i="2"/>
  <c r="BN74" i="2" s="1"/>
  <c r="BV73" i="2"/>
  <c r="BW73" i="2" s="1"/>
  <c r="BT73" i="2"/>
  <c r="BP73" i="2"/>
  <c r="BB73" i="2"/>
  <c r="BC73" i="2" s="1"/>
  <c r="AU73" i="2"/>
  <c r="AQ73" i="2"/>
  <c r="AJ73" i="2"/>
  <c r="AF73" i="2"/>
  <c r="AG73" i="2" s="1"/>
  <c r="Y73" i="2"/>
  <c r="U73" i="2"/>
  <c r="V73" i="2" s="1"/>
  <c r="N73" i="2"/>
  <c r="BN73" i="2" s="1"/>
  <c r="BP72" i="2"/>
  <c r="BQ72" i="2" s="1"/>
  <c r="BR72" i="2" s="1"/>
  <c r="BC72" i="2"/>
  <c r="BB72" i="2"/>
  <c r="AU72" i="2"/>
  <c r="AQ72" i="2"/>
  <c r="AR72" i="2" s="1"/>
  <c r="AJ72" i="2"/>
  <c r="BT72" i="2" s="1"/>
  <c r="AF72" i="2"/>
  <c r="Y72" i="2"/>
  <c r="BV72" i="2" s="1"/>
  <c r="BW72" i="2" s="1"/>
  <c r="V72" i="2"/>
  <c r="U72" i="2"/>
  <c r="N72" i="2"/>
  <c r="BN72" i="2" s="1"/>
  <c r="BV71" i="2"/>
  <c r="BT71" i="2"/>
  <c r="BP71" i="2"/>
  <c r="BQ71" i="2" s="1"/>
  <c r="BR71" i="2" s="1"/>
  <c r="BN71" i="2"/>
  <c r="BB71" i="2"/>
  <c r="BC71" i="2" s="1"/>
  <c r="AU71" i="2"/>
  <c r="AR71" i="2"/>
  <c r="AQ71" i="2"/>
  <c r="AJ71" i="2"/>
  <c r="AF71" i="2"/>
  <c r="AG71" i="2" s="1"/>
  <c r="Y71" i="2"/>
  <c r="BF71" i="2" s="1"/>
  <c r="U71" i="2"/>
  <c r="N71" i="2"/>
  <c r="B68" i="2"/>
  <c r="BS66" i="2"/>
  <c r="BM66" i="2"/>
  <c r="G66" i="2"/>
  <c r="BZ63" i="2"/>
  <c r="BV63" i="2"/>
  <c r="BW63" i="2" s="1"/>
  <c r="BT63" i="2"/>
  <c r="BP63" i="2"/>
  <c r="BQ63" i="2" s="1"/>
  <c r="BR63" i="2" s="1"/>
  <c r="BN63" i="2"/>
  <c r="BG63" i="2"/>
  <c r="BF63" i="2"/>
  <c r="BC63" i="2"/>
  <c r="AR63" i="2"/>
  <c r="AG63" i="2"/>
  <c r="BC62" i="2"/>
  <c r="AQ62" i="2"/>
  <c r="AJ62" i="2"/>
  <c r="AR62" i="2" s="1"/>
  <c r="AF62" i="2"/>
  <c r="Y62" i="2"/>
  <c r="N62" i="2"/>
  <c r="V62" i="2" s="1"/>
  <c r="BC61" i="2"/>
  <c r="AU61" i="2"/>
  <c r="AQ61" i="2"/>
  <c r="AJ61" i="2"/>
  <c r="AR61" i="2" s="1"/>
  <c r="AF61" i="2"/>
  <c r="AG61" i="2" s="1"/>
  <c r="Y61" i="2"/>
  <c r="N61" i="2"/>
  <c r="V61" i="2" s="1"/>
  <c r="BC60" i="2"/>
  <c r="AU60" i="2"/>
  <c r="AQ60" i="2"/>
  <c r="AR60" i="2" s="1"/>
  <c r="AJ60" i="2"/>
  <c r="AF60" i="2"/>
  <c r="Y60" i="2"/>
  <c r="N60" i="2"/>
  <c r="V60" i="2" s="1"/>
  <c r="BP59" i="2"/>
  <c r="BB59" i="2"/>
  <c r="BC59" i="2" s="1"/>
  <c r="AU59" i="2"/>
  <c r="AQ59" i="2"/>
  <c r="AR59" i="2" s="1"/>
  <c r="AJ59" i="2"/>
  <c r="BT59" i="2" s="1"/>
  <c r="AF59" i="2"/>
  <c r="AG59" i="2" s="1"/>
  <c r="Y59" i="2"/>
  <c r="BV59" i="2" s="1"/>
  <c r="BW59" i="2" s="1"/>
  <c r="N59" i="2"/>
  <c r="V59" i="2" s="1"/>
  <c r="BP58" i="2"/>
  <c r="BB58" i="2"/>
  <c r="AU58" i="2"/>
  <c r="AQ58" i="2"/>
  <c r="AJ58" i="2"/>
  <c r="AF58" i="2"/>
  <c r="Y58" i="2"/>
  <c r="BV58" i="2" s="1"/>
  <c r="BW58" i="2" s="1"/>
  <c r="N58" i="2"/>
  <c r="V58" i="2" s="1"/>
  <c r="BP57" i="2"/>
  <c r="BB57" i="2"/>
  <c r="AU57" i="2"/>
  <c r="AQ57" i="2"/>
  <c r="AR57" i="2" s="1"/>
  <c r="AJ57" i="2"/>
  <c r="BT57" i="2" s="1"/>
  <c r="AF57" i="2"/>
  <c r="BG57" i="2" s="1"/>
  <c r="Y57" i="2"/>
  <c r="BV57" i="2" s="1"/>
  <c r="BW57" i="2" s="1"/>
  <c r="N57" i="2"/>
  <c r="V57" i="2" s="1"/>
  <c r="BP56" i="2"/>
  <c r="BQ56" i="2" s="1"/>
  <c r="BB56" i="2"/>
  <c r="BC56" i="2" s="1"/>
  <c r="AU56" i="2"/>
  <c r="AQ56" i="2"/>
  <c r="AJ56" i="2"/>
  <c r="BT56" i="2" s="1"/>
  <c r="AF56" i="2"/>
  <c r="AG56" i="2" s="1"/>
  <c r="Y56" i="2"/>
  <c r="BV56" i="2" s="1"/>
  <c r="BW56" i="2" s="1"/>
  <c r="BG56" i="2"/>
  <c r="N56" i="2"/>
  <c r="V56" i="2" s="1"/>
  <c r="BP55" i="2"/>
  <c r="BC55" i="2"/>
  <c r="BB55" i="2"/>
  <c r="AU55" i="2"/>
  <c r="AQ55" i="2"/>
  <c r="AJ55" i="2"/>
  <c r="BT55" i="2" s="1"/>
  <c r="AF55" i="2"/>
  <c r="Y55" i="2"/>
  <c r="BV55" i="2" s="1"/>
  <c r="N55" i="2"/>
  <c r="V55" i="2" s="1"/>
  <c r="B52" i="2"/>
  <c r="BS50" i="2"/>
  <c r="BM50" i="2"/>
  <c r="G50" i="2"/>
  <c r="BV47" i="2"/>
  <c r="BW47" i="2" s="1"/>
  <c r="BT47" i="2"/>
  <c r="BP47" i="2"/>
  <c r="BQ47" i="2" s="1"/>
  <c r="BR47" i="2" s="1"/>
  <c r="BN47" i="2"/>
  <c r="BG47" i="2"/>
  <c r="BF47" i="2"/>
  <c r="BZ47" i="2" s="1"/>
  <c r="BC47" i="2"/>
  <c r="AR47" i="2"/>
  <c r="AG47" i="2"/>
  <c r="BP46" i="2"/>
  <c r="BB46" i="2"/>
  <c r="AU46" i="2"/>
  <c r="AQ46" i="2"/>
  <c r="AJ46" i="2"/>
  <c r="BT46" i="2" s="1"/>
  <c r="AF46" i="2"/>
  <c r="Y46" i="2"/>
  <c r="BV46" i="2" s="1"/>
  <c r="BW46" i="2" s="1"/>
  <c r="N46" i="2"/>
  <c r="V46" i="2" s="1"/>
  <c r="BP43" i="2"/>
  <c r="BQ43" i="2" s="1"/>
  <c r="BB43" i="2"/>
  <c r="AU43" i="2"/>
  <c r="AQ43" i="2"/>
  <c r="AR43" i="2" s="1"/>
  <c r="AJ43" i="2"/>
  <c r="BT43" i="2" s="1"/>
  <c r="AF43" i="2"/>
  <c r="Y43" i="2"/>
  <c r="BV43" i="2" s="1"/>
  <c r="BW43" i="2" s="1"/>
  <c r="N43" i="2"/>
  <c r="V43" i="2" s="1"/>
  <c r="BP42" i="2"/>
  <c r="BQ42" i="2" s="1"/>
  <c r="BB42" i="2"/>
  <c r="BC42" i="2" s="1"/>
  <c r="AU42" i="2"/>
  <c r="AQ42" i="2"/>
  <c r="AJ42" i="2"/>
  <c r="BT42" i="2" s="1"/>
  <c r="AF42" i="2"/>
  <c r="AG42" i="2" s="1"/>
  <c r="Y42" i="2"/>
  <c r="BV42" i="2" s="1"/>
  <c r="BW42" i="2" s="1"/>
  <c r="N42" i="2"/>
  <c r="BP41" i="2"/>
  <c r="BB41" i="2"/>
  <c r="BC41" i="2" s="1"/>
  <c r="AU41" i="2"/>
  <c r="AQ41" i="2"/>
  <c r="AJ41" i="2"/>
  <c r="BT41" i="2" s="1"/>
  <c r="AF41" i="2"/>
  <c r="AG41" i="2" s="1"/>
  <c r="Y41" i="2"/>
  <c r="BV41" i="2" s="1"/>
  <c r="BW41" i="2" s="1"/>
  <c r="N41" i="2"/>
  <c r="BV40" i="2"/>
  <c r="BW40" i="2" s="1"/>
  <c r="BT40" i="2"/>
  <c r="BP40" i="2"/>
  <c r="BB40" i="2"/>
  <c r="BC40" i="2" s="1"/>
  <c r="AU40" i="2"/>
  <c r="AQ40" i="2"/>
  <c r="AR40" i="2" s="1"/>
  <c r="AF40" i="2"/>
  <c r="AG40" i="2" s="1"/>
  <c r="Y40" i="2"/>
  <c r="N40" i="2"/>
  <c r="BP39" i="2"/>
  <c r="BB39" i="2"/>
  <c r="BC39" i="2" s="1"/>
  <c r="AU39" i="2"/>
  <c r="AQ39" i="2"/>
  <c r="AR39" i="2" s="1"/>
  <c r="AJ39" i="2"/>
  <c r="BT39" i="2" s="1"/>
  <c r="AF39" i="2"/>
  <c r="Y39" i="2"/>
  <c r="BV39" i="2" s="1"/>
  <c r="N39" i="2"/>
  <c r="B36" i="2"/>
  <c r="BS34" i="2"/>
  <c r="BM34" i="2"/>
  <c r="G34" i="2"/>
  <c r="BP31" i="2"/>
  <c r="BB31" i="2"/>
  <c r="BC31" i="2" s="1"/>
  <c r="AQ31" i="2"/>
  <c r="AR31" i="2" s="1"/>
  <c r="AJ31" i="2"/>
  <c r="BT31" i="2" s="1"/>
  <c r="AF31" i="2"/>
  <c r="Y31" i="2"/>
  <c r="AG31" i="2" s="1"/>
  <c r="N31" i="2"/>
  <c r="V31" i="2" s="1"/>
  <c r="BG30" i="2"/>
  <c r="BB30" i="2"/>
  <c r="BC30" i="2" s="1"/>
  <c r="AU30" i="2"/>
  <c r="AQ30" i="2"/>
  <c r="AJ30" i="2"/>
  <c r="AR30" i="2" s="1"/>
  <c r="AG30" i="2"/>
  <c r="Y30" i="2"/>
  <c r="N30" i="2"/>
  <c r="BB29" i="2"/>
  <c r="AU29" i="2"/>
  <c r="BC29" i="2" s="1"/>
  <c r="AQ29" i="2"/>
  <c r="AJ29" i="2"/>
  <c r="Y29" i="2"/>
  <c r="AG29" i="2" s="1"/>
  <c r="N29" i="2"/>
  <c r="V29" i="2" s="1"/>
  <c r="BB28" i="2"/>
  <c r="AU28" i="2"/>
  <c r="AQ28" i="2"/>
  <c r="AJ28" i="2"/>
  <c r="AF28" i="2"/>
  <c r="AG28" i="2" s="1"/>
  <c r="Y28" i="2"/>
  <c r="N28" i="2"/>
  <c r="V28" i="2" s="1"/>
  <c r="BB27" i="2"/>
  <c r="AU27" i="2"/>
  <c r="BC27" i="2" s="1"/>
  <c r="AQ27" i="2"/>
  <c r="AJ27" i="2"/>
  <c r="AR27" i="2" s="1"/>
  <c r="AF27" i="2"/>
  <c r="AG27" i="2" s="1"/>
  <c r="Y27" i="2"/>
  <c r="N27" i="2"/>
  <c r="V27" i="2" s="1"/>
  <c r="BC26" i="2"/>
  <c r="BB26" i="2"/>
  <c r="AU26" i="2"/>
  <c r="AQ26" i="2"/>
  <c r="AJ26" i="2"/>
  <c r="AF26" i="2"/>
  <c r="AG26" i="2" s="1"/>
  <c r="Y26" i="2"/>
  <c r="N26" i="2"/>
  <c r="V26" i="2" s="1"/>
  <c r="BB25" i="2"/>
  <c r="BC25" i="2" s="1"/>
  <c r="AU25" i="2"/>
  <c r="AQ25" i="2"/>
  <c r="AJ25" i="2"/>
  <c r="AF25" i="2"/>
  <c r="Y25" i="2"/>
  <c r="N25" i="2"/>
  <c r="V25" i="2" s="1"/>
  <c r="BB24" i="2"/>
  <c r="AU24" i="2"/>
  <c r="AQ24" i="2"/>
  <c r="AJ24" i="2"/>
  <c r="AF24" i="2"/>
  <c r="AG24" i="2" s="1"/>
  <c r="Y24" i="2"/>
  <c r="N24" i="2"/>
  <c r="V24" i="2" s="1"/>
  <c r="BB23" i="2"/>
  <c r="AU23" i="2"/>
  <c r="AQ23" i="2"/>
  <c r="AJ23" i="2"/>
  <c r="AF23" i="2"/>
  <c r="AG23" i="2" s="1"/>
  <c r="Y23" i="2"/>
  <c r="N23" i="2"/>
  <c r="BB22" i="2"/>
  <c r="AU22" i="2"/>
  <c r="BC22" i="2" s="1"/>
  <c r="AQ22" i="2"/>
  <c r="AJ22" i="2"/>
  <c r="AF22" i="2"/>
  <c r="Y22" i="2"/>
  <c r="BG22" i="2"/>
  <c r="N22" i="2"/>
  <c r="V22" i="2" s="1"/>
  <c r="BB21" i="2"/>
  <c r="AU21" i="2"/>
  <c r="AQ21" i="2"/>
  <c r="AJ21" i="2"/>
  <c r="AF21" i="2"/>
  <c r="Y21" i="2"/>
  <c r="AG21" i="2" s="1"/>
  <c r="BP20" i="2"/>
  <c r="BN20" i="2"/>
  <c r="BB20" i="2"/>
  <c r="BC20" i="2" s="1"/>
  <c r="AU20" i="2"/>
  <c r="AQ20" i="2"/>
  <c r="AJ20" i="2"/>
  <c r="BT20" i="2" s="1"/>
  <c r="AF20" i="2"/>
  <c r="Y20" i="2"/>
  <c r="N20" i="2"/>
  <c r="V20" i="2" s="1"/>
  <c r="BP19" i="2"/>
  <c r="BB19" i="2"/>
  <c r="BC19" i="2" s="1"/>
  <c r="AU19" i="2"/>
  <c r="AQ19" i="2"/>
  <c r="AJ19" i="2"/>
  <c r="BT19" i="2" s="1"/>
  <c r="AF19" i="2"/>
  <c r="Y19" i="2"/>
  <c r="N19" i="2"/>
  <c r="V19" i="2" s="1"/>
  <c r="BP18" i="2"/>
  <c r="BB18" i="2"/>
  <c r="BC18" i="2" s="1"/>
  <c r="AU18" i="2"/>
  <c r="AQ18" i="2"/>
  <c r="AJ18" i="2"/>
  <c r="BT18" i="2" s="1"/>
  <c r="AF18" i="2"/>
  <c r="Y18" i="2"/>
  <c r="N18" i="2"/>
  <c r="BP17" i="2"/>
  <c r="BB17" i="2"/>
  <c r="BC17" i="2" s="1"/>
  <c r="AU17" i="2"/>
  <c r="AQ17" i="2"/>
  <c r="AJ17" i="2"/>
  <c r="BT17" i="2" s="1"/>
  <c r="AF17" i="2"/>
  <c r="Y17" i="2"/>
  <c r="N17" i="2"/>
  <c r="BP16" i="2"/>
  <c r="BB16" i="2"/>
  <c r="BC16" i="2" s="1"/>
  <c r="AU16" i="2"/>
  <c r="AQ16" i="2"/>
  <c r="AR16" i="2" s="1"/>
  <c r="AJ16" i="2"/>
  <c r="AF16" i="2"/>
  <c r="Y16" i="2"/>
  <c r="N16" i="2"/>
  <c r="BP15" i="2"/>
  <c r="BB15" i="2"/>
  <c r="AU15" i="2"/>
  <c r="BC15" i="2" s="1"/>
  <c r="AQ15" i="2"/>
  <c r="AR15" i="2" s="1"/>
  <c r="AJ15" i="2"/>
  <c r="BT15" i="2" s="1"/>
  <c r="AF15" i="2"/>
  <c r="BG15" i="2" s="1"/>
  <c r="Y15" i="2"/>
  <c r="N15" i="2"/>
  <c r="B12" i="2"/>
  <c r="BS10" i="2"/>
  <c r="G5" i="3" s="1"/>
  <c r="BM10" i="2"/>
  <c r="E5" i="3" s="1"/>
  <c r="G10" i="2"/>
  <c r="AR22" i="2" l="1"/>
  <c r="BF21" i="2"/>
  <c r="AR29" i="2"/>
  <c r="V101" i="2"/>
  <c r="BF102" i="2"/>
  <c r="V103" i="2"/>
  <c r="AG104" i="2"/>
  <c r="AR100" i="2"/>
  <c r="BQ100" i="2"/>
  <c r="BF104" i="2"/>
  <c r="BQ104" i="2"/>
  <c r="BQ99" i="2"/>
  <c r="BR99" i="2" s="1"/>
  <c r="AG100" i="2"/>
  <c r="BC100" i="2"/>
  <c r="AG101" i="2"/>
  <c r="AR102" i="2"/>
  <c r="AG103" i="2"/>
  <c r="V104" i="2"/>
  <c r="BG26" i="2"/>
  <c r="BW87" i="2"/>
  <c r="BC87" i="2"/>
  <c r="BF87" i="2"/>
  <c r="AR87" i="2"/>
  <c r="BN85" i="2"/>
  <c r="BF86" i="2"/>
  <c r="BY88" i="2"/>
  <c r="BN58" i="2"/>
  <c r="BN59" i="2"/>
  <c r="BN55" i="2"/>
  <c r="BF56" i="2"/>
  <c r="BF41" i="2"/>
  <c r="V41" i="2"/>
  <c r="BF42" i="2"/>
  <c r="V42" i="2"/>
  <c r="BN39" i="2"/>
  <c r="V39" i="2"/>
  <c r="BN40" i="2"/>
  <c r="V40" i="2"/>
  <c r="BF17" i="2"/>
  <c r="V17" i="2"/>
  <c r="BF23" i="2"/>
  <c r="V23" i="2"/>
  <c r="BF30" i="2"/>
  <c r="V30" i="2"/>
  <c r="BF16" i="2"/>
  <c r="V16" i="2"/>
  <c r="BF18" i="2"/>
  <c r="V18" i="2"/>
  <c r="V15" i="2"/>
  <c r="N7" i="2"/>
  <c r="E3" i="3" s="1"/>
  <c r="BN15" i="2"/>
  <c r="BP10" i="2"/>
  <c r="F5" i="3" s="1"/>
  <c r="BN19" i="2"/>
  <c r="AR23" i="2"/>
  <c r="BG25" i="2"/>
  <c r="BN17" i="2"/>
  <c r="B95" i="2"/>
  <c r="B35" i="2"/>
  <c r="BN16" i="2"/>
  <c r="BN18" i="2"/>
  <c r="BG29" i="2"/>
  <c r="BN42" i="2"/>
  <c r="BR43" i="2"/>
  <c r="BN56" i="2"/>
  <c r="BW71" i="2"/>
  <c r="BX71" i="2" s="1"/>
  <c r="BY100" i="2"/>
  <c r="BZ100" i="2" s="1"/>
  <c r="BF101" i="2"/>
  <c r="BC101" i="2"/>
  <c r="BG103" i="2"/>
  <c r="AR17" i="2"/>
  <c r="AU7" i="2"/>
  <c r="H3" i="3" s="1"/>
  <c r="BF27" i="2"/>
  <c r="BN41" i="2"/>
  <c r="BR42" i="2"/>
  <c r="AG46" i="2"/>
  <c r="BC46" i="2"/>
  <c r="AR55" i="2"/>
  <c r="BR56" i="2"/>
  <c r="AG58" i="2"/>
  <c r="BC58" i="2"/>
  <c r="BG59" i="2"/>
  <c r="BG61" i="2"/>
  <c r="BY71" i="2"/>
  <c r="BY73" i="2"/>
  <c r="AG75" i="2"/>
  <c r="AG76" i="2"/>
  <c r="BF85" i="2"/>
  <c r="AR86" i="2"/>
  <c r="BN86" i="2"/>
  <c r="AR88" i="2"/>
  <c r="BF89" i="2"/>
  <c r="AR18" i="2"/>
  <c r="AR19" i="2"/>
  <c r="AR20" i="2"/>
  <c r="AR26" i="2"/>
  <c r="AG15" i="2"/>
  <c r="BB7" i="2"/>
  <c r="H4" i="3" s="1"/>
  <c r="BQ16" i="2"/>
  <c r="BR16" i="2" s="1"/>
  <c r="BQ17" i="2"/>
  <c r="BR17" i="2" s="1"/>
  <c r="BQ18" i="2"/>
  <c r="BR18" i="2" s="1"/>
  <c r="BQ19" i="2"/>
  <c r="BR19" i="2" s="1"/>
  <c r="BQ20" i="2"/>
  <c r="BR20" i="2" s="1"/>
  <c r="BC21" i="2"/>
  <c r="AG25" i="2"/>
  <c r="BF28" i="2"/>
  <c r="BC28" i="2"/>
  <c r="BG31" i="2"/>
  <c r="BN31" i="2"/>
  <c r="BQ40" i="2"/>
  <c r="BG41" i="2"/>
  <c r="BH41" i="2" s="1"/>
  <c r="AR41" i="2"/>
  <c r="BQ41" i="2"/>
  <c r="BR41" i="2" s="1"/>
  <c r="AG43" i="2"/>
  <c r="BC43" i="2"/>
  <c r="BF46" i="2"/>
  <c r="BN46" i="2"/>
  <c r="AG57" i="2"/>
  <c r="BC57" i="2"/>
  <c r="BQ58" i="2"/>
  <c r="BR58" i="2" s="1"/>
  <c r="AG60" i="2"/>
  <c r="BH63" i="2"/>
  <c r="V71" i="2"/>
  <c r="AG72" i="2"/>
  <c r="AR73" i="2"/>
  <c r="BQ73" i="2"/>
  <c r="BR73" i="2" s="1"/>
  <c r="AG74" i="2"/>
  <c r="V75" i="2"/>
  <c r="AG87" i="2"/>
  <c r="BW88" i="2"/>
  <c r="BN89" i="2"/>
  <c r="BG99" i="2"/>
  <c r="BC99" i="2"/>
  <c r="BG101" i="2"/>
  <c r="BH101" i="2" s="1"/>
  <c r="V102" i="2"/>
  <c r="BF103" i="2"/>
  <c r="BQ103" i="2"/>
  <c r="BR103" i="2" s="1"/>
  <c r="BF19" i="2"/>
  <c r="BF20" i="2"/>
  <c r="BC23" i="2"/>
  <c r="AR24" i="2"/>
  <c r="AR28" i="2"/>
  <c r="BF40" i="2"/>
  <c r="BF43" i="2"/>
  <c r="BN43" i="2"/>
  <c r="BG46" i="2"/>
  <c r="BH46" i="2" s="1"/>
  <c r="BQ46" i="2"/>
  <c r="BR46" i="2" s="1"/>
  <c r="BF57" i="2"/>
  <c r="BH57" i="2" s="1"/>
  <c r="BN57" i="2"/>
  <c r="BY72" i="2"/>
  <c r="BW85" i="2"/>
  <c r="BX85" i="2" s="1"/>
  <c r="V99" i="2"/>
  <c r="V100" i="2"/>
  <c r="AR101" i="2"/>
  <c r="BW102" i="2"/>
  <c r="BG102" i="2"/>
  <c r="BH102" i="2" s="1"/>
  <c r="BF22" i="2"/>
  <c r="BH22" i="2" s="1"/>
  <c r="AR21" i="2"/>
  <c r="BG40" i="2"/>
  <c r="BH40" i="2" s="1"/>
  <c r="BR40" i="2"/>
  <c r="BG17" i="2"/>
  <c r="BH17" i="2" s="1"/>
  <c r="BG19" i="2"/>
  <c r="BH19" i="2" s="1"/>
  <c r="BG21" i="2"/>
  <c r="BH21" i="2" s="1"/>
  <c r="AG22" i="2"/>
  <c r="BF24" i="2"/>
  <c r="BC24" i="2"/>
  <c r="AR25" i="2"/>
  <c r="BG28" i="2"/>
  <c r="BH28" i="2" s="1"/>
  <c r="BW39" i="2"/>
  <c r="BX39" i="2" s="1"/>
  <c r="BV34" i="2"/>
  <c r="BQ39" i="2"/>
  <c r="BR39" i="2" s="1"/>
  <c r="BY39" i="2"/>
  <c r="BP34" i="2"/>
  <c r="AR46" i="2"/>
  <c r="BV50" i="2"/>
  <c r="BP50" i="2"/>
  <c r="BY55" i="2"/>
  <c r="BQ55" i="2"/>
  <c r="BR55" i="2" s="1"/>
  <c r="BH56" i="2"/>
  <c r="AR56" i="2"/>
  <c r="BZ71" i="2"/>
  <c r="U7" i="2"/>
  <c r="E4" i="3" s="1"/>
  <c r="BG24" i="2"/>
  <c r="BH24" i="2" s="1"/>
  <c r="BG43" i="2"/>
  <c r="BH43" i="2" s="1"/>
  <c r="AG55" i="2"/>
  <c r="BT58" i="2"/>
  <c r="AR58" i="2"/>
  <c r="AQ7" i="2"/>
  <c r="G4" i="3" s="1"/>
  <c r="BV15" i="2"/>
  <c r="Y7" i="2"/>
  <c r="F3" i="3" s="1"/>
  <c r="BG16" i="2"/>
  <c r="AJ7" i="2"/>
  <c r="G3" i="3" s="1"/>
  <c r="G10" i="3" s="1"/>
  <c r="BT16" i="2"/>
  <c r="BG18" i="2"/>
  <c r="BH18" i="2" s="1"/>
  <c r="BG20" i="2"/>
  <c r="BH20" i="2" s="1"/>
  <c r="BF25" i="2"/>
  <c r="BH25" i="2" s="1"/>
  <c r="BH30" i="2"/>
  <c r="BG42" i="2"/>
  <c r="BH42" i="2" s="1"/>
  <c r="AR42" i="2"/>
  <c r="BF55" i="2"/>
  <c r="BW55" i="2"/>
  <c r="BX55" i="2" s="1"/>
  <c r="BG58" i="2"/>
  <c r="BF60" i="2"/>
  <c r="BW74" i="2"/>
  <c r="BV66" i="2"/>
  <c r="BF15" i="2"/>
  <c r="BH15" i="2" s="1"/>
  <c r="BG27" i="2"/>
  <c r="BH27" i="2" s="1"/>
  <c r="BF29" i="2"/>
  <c r="BH29" i="2" s="1"/>
  <c r="BF31" i="2"/>
  <c r="BH31" i="2" s="1"/>
  <c r="BV31" i="2"/>
  <c r="BW31" i="2" s="1"/>
  <c r="BF39" i="2"/>
  <c r="BY40" i="2"/>
  <c r="BZ40" i="2" s="1"/>
  <c r="BY41" i="2"/>
  <c r="BZ41" i="2" s="1"/>
  <c r="BY42" i="2"/>
  <c r="BZ42" i="2" s="1"/>
  <c r="BY43" i="2"/>
  <c r="BZ43" i="2" s="1"/>
  <c r="BY46" i="2"/>
  <c r="BZ46" i="2" s="1"/>
  <c r="BH47" i="2"/>
  <c r="BY56" i="2"/>
  <c r="BQ57" i="2"/>
  <c r="BR57" i="2" s="1"/>
  <c r="BY57" i="2"/>
  <c r="BZ57" i="2" s="1"/>
  <c r="BF58" i="2"/>
  <c r="BF59" i="2"/>
  <c r="BH59" i="2" s="1"/>
  <c r="BG60" i="2"/>
  <c r="AR99" i="2"/>
  <c r="BT99" i="2"/>
  <c r="BG23" i="2"/>
  <c r="BH23" i="2" s="1"/>
  <c r="BF26" i="2"/>
  <c r="BH26" i="2" s="1"/>
  <c r="AF7" i="2"/>
  <c r="F4" i="3" s="1"/>
  <c r="BQ15" i="2"/>
  <c r="BR15" i="2" s="1"/>
  <c r="BV16" i="2"/>
  <c r="BV17" i="2"/>
  <c r="BV18" i="2"/>
  <c r="BV19" i="2"/>
  <c r="BV20" i="2"/>
  <c r="BQ31" i="2"/>
  <c r="BR31" i="2" s="1"/>
  <c r="AG39" i="2"/>
  <c r="BG55" i="2"/>
  <c r="BY58" i="2"/>
  <c r="BY59" i="2"/>
  <c r="BQ59" i="2"/>
  <c r="BR59" i="2" s="1"/>
  <c r="BF61" i="2"/>
  <c r="BG62" i="2"/>
  <c r="AG62" i="2"/>
  <c r="BH75" i="2"/>
  <c r="BG89" i="2"/>
  <c r="BH89" i="2" s="1"/>
  <c r="B81" i="2"/>
  <c r="B67" i="2"/>
  <c r="B51" i="2"/>
  <c r="B11" i="2"/>
  <c r="AG16" i="2"/>
  <c r="AG17" i="2"/>
  <c r="AG18" i="2"/>
  <c r="AG19" i="2"/>
  <c r="AG20" i="2"/>
  <c r="BG39" i="2"/>
  <c r="BF62" i="2"/>
  <c r="BW103" i="2"/>
  <c r="BY104" i="2"/>
  <c r="BZ104" i="2" s="1"/>
  <c r="BG71" i="2"/>
  <c r="BH71" i="2" s="1"/>
  <c r="BF72" i="2"/>
  <c r="BZ72" i="2" s="1"/>
  <c r="BF73" i="2"/>
  <c r="BZ73" i="2" s="1"/>
  <c r="BF74" i="2"/>
  <c r="BF75" i="2"/>
  <c r="BY76" i="2"/>
  <c r="BY85" i="2"/>
  <c r="BP80" i="2"/>
  <c r="BQ85" i="2"/>
  <c r="BR85" i="2" s="1"/>
  <c r="BF88" i="2"/>
  <c r="BZ88" i="2" s="1"/>
  <c r="BN88" i="2"/>
  <c r="BZ89" i="2"/>
  <c r="BF90" i="2"/>
  <c r="BC90" i="2"/>
  <c r="BR90" i="2"/>
  <c r="BW99" i="2"/>
  <c r="BX99" i="2" s="1"/>
  <c r="BV94" i="2"/>
  <c r="BV80" i="2" s="1"/>
  <c r="BY99" i="2"/>
  <c r="BR100" i="2"/>
  <c r="BY102" i="2"/>
  <c r="BZ102" i="2" s="1"/>
  <c r="BC103" i="2"/>
  <c r="BR104" i="2"/>
  <c r="BY86" i="2"/>
  <c r="BZ86" i="2" s="1"/>
  <c r="BG90" i="2"/>
  <c r="BH90" i="2" s="1"/>
  <c r="BW90" i="2"/>
  <c r="BF99" i="2"/>
  <c r="BH99" i="2" s="1"/>
  <c r="BR102" i="2"/>
  <c r="BH103" i="2"/>
  <c r="BC104" i="2"/>
  <c r="BP66" i="2"/>
  <c r="BG72" i="2"/>
  <c r="BG73" i="2"/>
  <c r="BH73" i="2" s="1"/>
  <c r="BG74" i="2"/>
  <c r="BH74" i="2" s="1"/>
  <c r="BY74" i="2"/>
  <c r="BQ74" i="2"/>
  <c r="BR74" i="2" s="1"/>
  <c r="BY75" i="2"/>
  <c r="BQ75" i="2"/>
  <c r="BR75" i="2" s="1"/>
  <c r="V76" i="2"/>
  <c r="BF76" i="2"/>
  <c r="BH76" i="2" s="1"/>
  <c r="BY87" i="2"/>
  <c r="BQ87" i="2"/>
  <c r="BR87" i="2" s="1"/>
  <c r="BC89" i="2"/>
  <c r="BR89" i="2"/>
  <c r="BZ90" i="2"/>
  <c r="BG100" i="2"/>
  <c r="BH100" i="2" s="1"/>
  <c r="BY101" i="2"/>
  <c r="BZ101" i="2" s="1"/>
  <c r="BZ103" i="2"/>
  <c r="BG104" i="2"/>
  <c r="BH104" i="2" s="1"/>
  <c r="BG85" i="2"/>
  <c r="BG87" i="2"/>
  <c r="BH87" i="2" s="1"/>
  <c r="BN99" i="2"/>
  <c r="BQ76" i="2"/>
  <c r="BR76" i="2" s="1"/>
  <c r="BG86" i="2"/>
  <c r="BH86" i="2" s="1"/>
  <c r="BQ86" i="2"/>
  <c r="BR86" i="2" s="1"/>
  <c r="BN100" i="2"/>
  <c r="BN101" i="2"/>
  <c r="BN102" i="2"/>
  <c r="BN103" i="2"/>
  <c r="BN104" i="2"/>
  <c r="BT104" i="2"/>
  <c r="BH77" i="2"/>
  <c r="E10" i="3" l="1"/>
  <c r="F10" i="3"/>
  <c r="H10" i="3"/>
  <c r="BZ87" i="2"/>
  <c r="BH88" i="2"/>
  <c r="BH85" i="2"/>
  <c r="BZ56" i="2"/>
  <c r="BH61" i="2"/>
  <c r="BZ76" i="2"/>
  <c r="BZ74" i="2"/>
  <c r="BH55" i="2"/>
  <c r="BW19" i="2"/>
  <c r="BY19" i="2"/>
  <c r="BZ19" i="2" s="1"/>
  <c r="BW18" i="2"/>
  <c r="BY18" i="2"/>
  <c r="BZ18" i="2" s="1"/>
  <c r="BH58" i="2"/>
  <c r="BZ55" i="2"/>
  <c r="BY50" i="2"/>
  <c r="BF7" i="2"/>
  <c r="I3" i="3" s="1"/>
  <c r="BZ75" i="2"/>
  <c r="BY94" i="2"/>
  <c r="BZ99" i="2"/>
  <c r="BY80" i="2"/>
  <c r="BZ85" i="2"/>
  <c r="BZ59" i="2"/>
  <c r="BW17" i="2"/>
  <c r="BY17" i="2"/>
  <c r="BZ17" i="2" s="1"/>
  <c r="BW15" i="2"/>
  <c r="BX15" i="2" s="1"/>
  <c r="BV10" i="2"/>
  <c r="H5" i="3" s="1"/>
  <c r="BY15" i="2"/>
  <c r="BY31" i="2"/>
  <c r="BZ31" i="2" s="1"/>
  <c r="BY66" i="2"/>
  <c r="BH72" i="2"/>
  <c r="BG7" i="2"/>
  <c r="I4" i="3" s="1"/>
  <c r="BH39" i="2"/>
  <c r="BH62" i="2"/>
  <c r="BZ58" i="2"/>
  <c r="BW20" i="2"/>
  <c r="BY20" i="2"/>
  <c r="BZ20" i="2" s="1"/>
  <c r="BW16" i="2"/>
  <c r="BY16" i="2"/>
  <c r="BZ16" i="2" s="1"/>
  <c r="BH60" i="2"/>
  <c r="BH16" i="2"/>
  <c r="BY34" i="2"/>
  <c r="BZ39" i="2"/>
  <c r="I8" i="3" l="1"/>
  <c r="E8" i="3"/>
  <c r="E7" i="3"/>
  <c r="I7" i="3"/>
  <c r="F8" i="3"/>
  <c r="H7" i="3"/>
  <c r="G8" i="3"/>
  <c r="G7" i="3"/>
  <c r="H8" i="3"/>
  <c r="F7" i="3"/>
  <c r="I10" i="3"/>
  <c r="BY10" i="2"/>
  <c r="I5" i="3" s="1"/>
  <c r="BZ15" i="2"/>
  <c r="I9" i="3" l="1"/>
  <c r="G9" i="3"/>
  <c r="E9" i="3"/>
  <c r="F9" i="3"/>
  <c r="H9" i="3"/>
</calcChain>
</file>

<file path=xl/comments1.xml><?xml version="1.0" encoding="utf-8"?>
<comments xmlns="http://schemas.openxmlformats.org/spreadsheetml/2006/main">
  <authors>
    <author>Carlos Hernando Sandoval Mora</author>
    <author>familia sandovalgom</author>
  </authors>
  <commentList>
    <comment ref="F15" authorId="0" shapeId="0">
      <text>
        <r>
          <rPr>
            <b/>
            <sz val="9"/>
            <color indexed="81"/>
            <rFont val="Tahoma"/>
            <family val="2"/>
          </rPr>
          <t>Carlos Hernando Sandoval Mora:</t>
        </r>
        <r>
          <rPr>
            <sz val="9"/>
            <color indexed="81"/>
            <rFont val="Tahoma"/>
            <family val="2"/>
          </rPr>
          <t xml:space="preserve">
Modificación aprobada en memorando 20215000084553
Fecha: 27-05-2021</t>
        </r>
      </text>
    </comment>
    <comment ref="G15" authorId="1" shapeId="0">
      <text>
        <r>
          <rPr>
            <b/>
            <sz val="9"/>
            <color indexed="81"/>
            <rFont val="Tahoma"/>
            <family val="2"/>
          </rPr>
          <t>Carlos Sandoval:</t>
        </r>
        <r>
          <rPr>
            <sz val="9"/>
            <color indexed="81"/>
            <rFont val="Tahoma"/>
            <family val="2"/>
          </rPr>
          <t xml:space="preserve">
Modificación realizada a traves del memorando 20215000068963 
Fecha: 22-04-2021</t>
        </r>
      </text>
    </comment>
    <comment ref="H15" authorId="1" shapeId="0">
      <text>
        <r>
          <rPr>
            <b/>
            <sz val="9"/>
            <color indexed="81"/>
            <rFont val="Tahoma"/>
            <family val="2"/>
          </rPr>
          <t>Carlos Sandoval:</t>
        </r>
        <r>
          <rPr>
            <sz val="9"/>
            <color indexed="81"/>
            <rFont val="Tahoma"/>
            <family val="2"/>
          </rPr>
          <t xml:space="preserve">
Modificación realizada a traves del memorando 20215000068963 
Fecha: 22-04-2021</t>
        </r>
      </text>
    </comment>
    <comment ref="M21" authorId="0" shapeId="0">
      <text>
        <r>
          <rPr>
            <b/>
            <sz val="9"/>
            <color indexed="81"/>
            <rFont val="Tahoma"/>
            <charset val="1"/>
          </rPr>
          <t>Carlos Hernando Sandoval Mora:</t>
        </r>
        <r>
          <rPr>
            <sz val="9"/>
            <color indexed="81"/>
            <rFont val="Tahoma"/>
            <charset val="1"/>
          </rPr>
          <t xml:space="preserve">
Modificación realizada a través del memorando 20215000139823
Fecha: 21-09-2021</t>
        </r>
      </text>
    </comment>
    <comment ref="AZ21" authorId="0" shapeId="0">
      <text>
        <r>
          <rPr>
            <b/>
            <sz val="9"/>
            <color indexed="81"/>
            <rFont val="Tahoma"/>
            <charset val="1"/>
          </rPr>
          <t>Carlos Hernando Sandoval Mora:</t>
        </r>
        <r>
          <rPr>
            <sz val="9"/>
            <color indexed="81"/>
            <rFont val="Tahoma"/>
            <charset val="1"/>
          </rPr>
          <t xml:space="preserve">
Modificación realizada a través del memorando 20215000139823
Fecha: 21-09-2021</t>
        </r>
      </text>
    </comment>
    <comment ref="M22" authorId="0" shapeId="0">
      <text>
        <r>
          <rPr>
            <b/>
            <sz val="9"/>
            <color indexed="81"/>
            <rFont val="Tahoma"/>
            <charset val="1"/>
          </rPr>
          <t>Carlos Hernando Sandoval Mora:</t>
        </r>
        <r>
          <rPr>
            <sz val="9"/>
            <color indexed="81"/>
            <rFont val="Tahoma"/>
            <charset val="1"/>
          </rPr>
          <t xml:space="preserve">
Modificación realizada a través del memorando 20215000139823
Fecha: 21-09-2021</t>
        </r>
      </text>
    </comment>
    <comment ref="AZ22" authorId="0" shapeId="0">
      <text>
        <r>
          <rPr>
            <b/>
            <sz val="9"/>
            <color indexed="81"/>
            <rFont val="Tahoma"/>
            <charset val="1"/>
          </rPr>
          <t>Carlos Hernando Sandoval Mora:</t>
        </r>
        <r>
          <rPr>
            <sz val="9"/>
            <color indexed="81"/>
            <rFont val="Tahoma"/>
            <charset val="1"/>
          </rPr>
          <t xml:space="preserve">
Modificación realizada a través del memorando 20215000139823
Fecha: 21-09-2021</t>
        </r>
      </text>
    </comment>
    <comment ref="F28" authorId="0" shapeId="0">
      <text>
        <r>
          <rPr>
            <b/>
            <sz val="9"/>
            <color indexed="81"/>
            <rFont val="Tahoma"/>
            <family val="2"/>
          </rPr>
          <t>Carlos Hernando Sandoval Mora:</t>
        </r>
        <r>
          <rPr>
            <sz val="9"/>
            <color indexed="81"/>
            <rFont val="Tahoma"/>
            <family val="2"/>
          </rPr>
          <t xml:space="preserve">
Modificación aprobada con memo 20215000114463
Fecha: 29-07-2021</t>
        </r>
      </text>
    </comment>
    <comment ref="G28" authorId="0" shapeId="0">
      <text>
        <r>
          <rPr>
            <b/>
            <sz val="9"/>
            <color indexed="81"/>
            <rFont val="Tahoma"/>
            <family val="2"/>
          </rPr>
          <t>Carlos Hernando Sandoval Mora:</t>
        </r>
        <r>
          <rPr>
            <sz val="9"/>
            <color indexed="81"/>
            <rFont val="Tahoma"/>
            <family val="2"/>
          </rPr>
          <t xml:space="preserve">
Modificación aprobada con memo 20215000114463
Fecha: 29-07-2021</t>
        </r>
      </text>
    </comment>
    <comment ref="AO28" authorId="0" shapeId="0">
      <text>
        <r>
          <rPr>
            <b/>
            <sz val="9"/>
            <color indexed="81"/>
            <rFont val="Tahoma"/>
            <family val="2"/>
          </rPr>
          <t>Carlos Hernando Sandoval Mora:</t>
        </r>
        <r>
          <rPr>
            <sz val="9"/>
            <color indexed="81"/>
            <rFont val="Tahoma"/>
            <family val="2"/>
          </rPr>
          <t xml:space="preserve">
Modificación aprobada con memo 20215000114463
Fecha: 29-07-2021</t>
        </r>
      </text>
    </comment>
    <comment ref="AV28" authorId="0" shapeId="0">
      <text>
        <r>
          <rPr>
            <b/>
            <sz val="9"/>
            <color indexed="81"/>
            <rFont val="Tahoma"/>
            <family val="2"/>
          </rPr>
          <t>Carlos Hernando Sandoval Mora:</t>
        </r>
        <r>
          <rPr>
            <sz val="9"/>
            <color indexed="81"/>
            <rFont val="Tahoma"/>
            <family val="2"/>
          </rPr>
          <t xml:space="preserve">
Modificación aprobada con memo 20215000114463
Fecha: 29-07-2021</t>
        </r>
      </text>
    </comment>
    <comment ref="AX28" authorId="0" shapeId="0">
      <text>
        <r>
          <rPr>
            <b/>
            <sz val="9"/>
            <color indexed="81"/>
            <rFont val="Tahoma"/>
            <family val="2"/>
          </rPr>
          <t>Carlos Hernando Sandoval Mora:</t>
        </r>
        <r>
          <rPr>
            <sz val="9"/>
            <color indexed="81"/>
            <rFont val="Tahoma"/>
            <family val="2"/>
          </rPr>
          <t xml:space="preserve">
Modificación aprobada con memo 20215000114463
Fecha: 29-07-2021</t>
        </r>
      </text>
    </comment>
    <comment ref="AZ28" authorId="0" shapeId="0">
      <text>
        <r>
          <rPr>
            <b/>
            <sz val="9"/>
            <color indexed="81"/>
            <rFont val="Tahoma"/>
            <family val="2"/>
          </rPr>
          <t>Carlos Hernando Sandoval Mora:</t>
        </r>
        <r>
          <rPr>
            <sz val="9"/>
            <color indexed="81"/>
            <rFont val="Tahoma"/>
            <family val="2"/>
          </rPr>
          <t xml:space="preserve">
Modificación aprobada con memo 20215000114463
Fecha: 29-07-2021</t>
        </r>
      </text>
    </comment>
    <comment ref="F29" authorId="0" shapeId="0">
      <text>
        <r>
          <rPr>
            <b/>
            <sz val="9"/>
            <color indexed="81"/>
            <rFont val="Tahoma"/>
            <family val="2"/>
          </rPr>
          <t>Carlos Hernando Sandoval Mora:</t>
        </r>
        <r>
          <rPr>
            <sz val="9"/>
            <color indexed="81"/>
            <rFont val="Tahoma"/>
            <family val="2"/>
          </rPr>
          <t xml:space="preserve">
Modificación aprobada con memo 20215000114463
Fecha: 29-07-2021</t>
        </r>
      </text>
    </comment>
    <comment ref="G29" authorId="0" shapeId="0">
      <text>
        <r>
          <rPr>
            <b/>
            <sz val="9"/>
            <color indexed="81"/>
            <rFont val="Tahoma"/>
            <family val="2"/>
          </rPr>
          <t>Carlos Hernando Sandoval Mora:</t>
        </r>
        <r>
          <rPr>
            <sz val="9"/>
            <color indexed="81"/>
            <rFont val="Tahoma"/>
            <family val="2"/>
          </rPr>
          <t xml:space="preserve">
Modificación aprobada con memo 20215000114463
Fecha: 29-07-2021</t>
        </r>
      </text>
    </comment>
    <comment ref="AZ29" authorId="0" shapeId="0">
      <text>
        <r>
          <rPr>
            <b/>
            <sz val="9"/>
            <color indexed="81"/>
            <rFont val="Tahoma"/>
            <family val="2"/>
          </rPr>
          <t>Carlos Hernando Sandoval Mora:</t>
        </r>
        <r>
          <rPr>
            <sz val="9"/>
            <color indexed="81"/>
            <rFont val="Tahoma"/>
            <family val="2"/>
          </rPr>
          <t xml:space="preserve">
Modificación aprobada con memo 20215000114463
Fecha: 29-07-2021</t>
        </r>
      </text>
    </comment>
    <comment ref="F44" authorId="0" shapeId="0">
      <text>
        <r>
          <rPr>
            <b/>
            <sz val="9"/>
            <color indexed="81"/>
            <rFont val="Tahoma"/>
            <family val="2"/>
          </rPr>
          <t>Carlos Hernando Sandoval Mora:</t>
        </r>
        <r>
          <rPr>
            <sz val="9"/>
            <color indexed="81"/>
            <rFont val="Tahoma"/>
            <family val="2"/>
          </rPr>
          <t xml:space="preserve">
Modificación aprobada con memo 20215000114463
Fecha: 29-07-2021</t>
        </r>
      </text>
    </comment>
    <comment ref="G44" authorId="0" shapeId="0">
      <text>
        <r>
          <rPr>
            <b/>
            <sz val="9"/>
            <color indexed="81"/>
            <rFont val="Tahoma"/>
            <family val="2"/>
          </rPr>
          <t>Carlos Hernando Sandoval Mora:</t>
        </r>
        <r>
          <rPr>
            <sz val="9"/>
            <color indexed="81"/>
            <rFont val="Tahoma"/>
            <family val="2"/>
          </rPr>
          <t xml:space="preserve">
Modificación aprobada con memo 20215000114463
Fecha: 29-07-2021</t>
        </r>
      </text>
    </comment>
    <comment ref="AK87" authorId="1" shapeId="0">
      <text>
        <r>
          <rPr>
            <b/>
            <sz val="9"/>
            <color indexed="81"/>
            <rFont val="Tahoma"/>
            <family val="2"/>
          </rPr>
          <t>Carlos Sandoval:</t>
        </r>
        <r>
          <rPr>
            <sz val="9"/>
            <color indexed="81"/>
            <rFont val="Tahoma"/>
            <family val="2"/>
          </rPr>
          <t xml:space="preserve">
Modificación realizada a traves del memorando 20215000068963 
Fecha: 22-04-2021</t>
        </r>
      </text>
    </comment>
    <comment ref="AV87" authorId="1" shapeId="0">
      <text>
        <r>
          <rPr>
            <b/>
            <sz val="9"/>
            <color indexed="81"/>
            <rFont val="Tahoma"/>
            <family val="2"/>
          </rPr>
          <t>Carlos Sandoval:</t>
        </r>
        <r>
          <rPr>
            <sz val="9"/>
            <color indexed="81"/>
            <rFont val="Tahoma"/>
            <family val="2"/>
          </rPr>
          <t xml:space="preserve">
Modificación realizada a traves del memorando 20215000068963 
Fecha: 22-04-2021</t>
        </r>
      </text>
    </comment>
  </commentList>
</comments>
</file>

<file path=xl/sharedStrings.xml><?xml version="1.0" encoding="utf-8"?>
<sst xmlns="http://schemas.openxmlformats.org/spreadsheetml/2006/main" count="1321" uniqueCount="413">
  <si>
    <t>Dependencias</t>
  </si>
  <si>
    <t>Proyectos de Inversión</t>
  </si>
  <si>
    <t>Objetivos Estratégicos</t>
  </si>
  <si>
    <t>Meta proyecto de inversión</t>
  </si>
  <si>
    <t>DIMENSIÓN _MIPG</t>
  </si>
  <si>
    <t>POLÍTICA_MIPG</t>
  </si>
  <si>
    <t>&lt;Por favor seleccione la dependencia responsable&gt;</t>
  </si>
  <si>
    <t>&lt;Por favor seleccione el proyecto de inversión asociado al proceso&gt;</t>
  </si>
  <si>
    <t>&lt;Por favor seleccione los objetivos estratégicos asociados al proceso</t>
  </si>
  <si>
    <t>&lt;Por favor seleccione la meta del proyecto de inversión asociada</t>
  </si>
  <si>
    <t>&lt;Por favor seleccione la dimensión de MIPG asociada a la actividad&gt;</t>
  </si>
  <si>
    <t>1.Gestión Estratégica del Talento humano</t>
  </si>
  <si>
    <t>Subdirección de Proteccion e Intervención del Patrimonio Cultural</t>
  </si>
  <si>
    <t>Proyecto de Inversión 7601 - Formación en patrimonio cultural en el ciclo integral de educación para la vida en  Bogotá</t>
  </si>
  <si>
    <t>Proyecto 7601 - Ampliar la cobertura para el fortalecimiento del programa de formación hacia la integralidad del patrimonio con criterios de calidad, interseccionalidad, enfoque poblacional, aportando al cierre de brechas durante el ciclo de formación</t>
  </si>
  <si>
    <t>7597 Aumentar en 10 puntos el Índice de Desempeño Institucional, mediante la implementación del Modelo Integrado de Planeación y Gestión</t>
  </si>
  <si>
    <t>1. Talento_humano</t>
  </si>
  <si>
    <t>2.Integridad</t>
  </si>
  <si>
    <t>Subdirección de Divulgación y Apropiación del Patrimonio Cultural</t>
  </si>
  <si>
    <t>Proyecto de Inversión 7611 - Desarrollo de acciones integrales de valoración y recuperación de Bienes y Sectores de Interés Cultural de Bogotá</t>
  </si>
  <si>
    <t>Proyecto 7611 - Proteger y recuperar el patrimonio cultural de Bogotá y su significado histórico, urbano, arquitectónico, cultural y simbólico a diferentes escalas desde una perspectiva de integralidad</t>
  </si>
  <si>
    <t>7597 Realizar el 100% de la administración, mantenimiento y adecuación de la infraestructura institucional</t>
  </si>
  <si>
    <t>2. Direccionamiento_ Estratégico_ y_Planeación</t>
  </si>
  <si>
    <t>3.Planeación Institucional</t>
  </si>
  <si>
    <t>Subdirección de Gestión Territorial del Patrimonio</t>
  </si>
  <si>
    <t>Proyecto de Inversión 7639 - Consolidación de la capacidad institucional y ciudadana para la territorialización, apropiación, fomento, salvaguardia y divulgación del patrimonio cultural en Bogotá</t>
  </si>
  <si>
    <t>Proyecto 7639 - Consolidar la capacidad institucional y ciudadana para la identificación, reconocimiento, activación y salvaguardia del patrimonio cultural, reconociendo la diversidad territorial, poblacional y simbólica del patrimonio</t>
  </si>
  <si>
    <t>7597 Implementar el 100% de las estrategias de fortalecimiento de la comunicación pública</t>
  </si>
  <si>
    <t>3. Gestión_con_Valores_para_Resultados</t>
  </si>
  <si>
    <t>4.Gestión presupuestal y eficiencia del gasto público</t>
  </si>
  <si>
    <t>Subdirección de Gestión Corporativa</t>
  </si>
  <si>
    <t>Proyecto de Inversión 7649 - Consolidación de los patrimonios, como referente de ordenamiento territorial en la ciudad de Bogotá</t>
  </si>
  <si>
    <t>Proyecto 7649 - Consolidar los patrimonios de Bogotá-región como referente de significados sociales y determinante de las dinámicas del ordenamiento territorial</t>
  </si>
  <si>
    <t>7601 Beneficiar a 6.800 personas en procesos integrales de formación en patrimonio cultural</t>
  </si>
  <si>
    <t>4. Evaluación_de_resultados</t>
  </si>
  <si>
    <t>5.Fortalecimiento organizacional y simplificación de procesos</t>
  </si>
  <si>
    <t>Oficina Asesora de Planeación</t>
  </si>
  <si>
    <t>Proyecto de Inversión 7612 - Recuperación de Columbarios y desarrollo de su entorno en el Globo B del Cementerio Central en Bogotá</t>
  </si>
  <si>
    <t>Proyecto 7612 - Consolidar un referente simbólico, histórico y patrimonial, que reconozca las múltiples memorias, los ritos funerarios, dignifique a las víctimas del conflicto, interpele a la sociedad sobre el pasado violento y la construcción de la paz</t>
  </si>
  <si>
    <t>7601 Beneficiar a 200 personas en el proceso de formación a formadores en patrimonio cultural</t>
  </si>
  <si>
    <t>5. Información_ y_ Comunicación</t>
  </si>
  <si>
    <t>6.Gobierno digital</t>
  </si>
  <si>
    <t>Oficina Asesora Jurídica</t>
  </si>
  <si>
    <t>Proyecto de Inversión 7597 - Fortalecimiento de la gestión del Instituto Distrital de Patrimonio de Bogotá</t>
  </si>
  <si>
    <t>Proyecto 7597 - Fortalecer la capacidad administrativa para el desarrollo de la gestión institucional</t>
  </si>
  <si>
    <t>7611 Realizar 700 intervenciones en Bienes de Interés Cultural de Bogotá</t>
  </si>
  <si>
    <t>6. Gestión_ del_ conocimiento_ y_ la Innovación</t>
  </si>
  <si>
    <t>7.Seguridad digital</t>
  </si>
  <si>
    <t>7611 Orientar y atender el 100% de las solicitudes de recuperación, protección y conservación del patrimonio cultural del Distrito Capital</t>
  </si>
  <si>
    <t>7. Control_ Interno</t>
  </si>
  <si>
    <t>8.Defensa jurídica</t>
  </si>
  <si>
    <t>7611 Realizar un (1) proceso de identificación, valoración y documentación de Bienes de Interés Cultural y espacios públicos patrimoniales</t>
  </si>
  <si>
    <t xml:space="preserve">9.Mejora normativa </t>
  </si>
  <si>
    <t>Procesos</t>
  </si>
  <si>
    <t>Columna1</t>
  </si>
  <si>
    <t>7612 Crear un (1)  espacio que integre dimensiones patrimoniales y de memoria en la ciudad</t>
  </si>
  <si>
    <t>10.Servicio al ciudadano</t>
  </si>
  <si>
    <t>&lt;Por favor seleccione el proceso asociado a la dependencia&gt;</t>
  </si>
  <si>
    <t>Planes</t>
  </si>
  <si>
    <t>7612 Realizar 50 talleres participativos con la comunidad y actores sociales</t>
  </si>
  <si>
    <t>11.Racionalización de trámites</t>
  </si>
  <si>
    <t>Direccionamiento Estratégico</t>
  </si>
  <si>
    <t>&lt;Por favor seleccione el plan asociado a la dependencia&gt;</t>
  </si>
  <si>
    <t>7639 Implementar una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</si>
  <si>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12.Participación ciudadana en la gestión pública</t>
  </si>
  <si>
    <t>Fortalecimiento del Sistema Integrado de Gestión</t>
  </si>
  <si>
    <t>PINAR - Plan de Acción de Gestión del Cambio</t>
  </si>
  <si>
    <t>7639 Beneficiar 250 estímulos, apoyos concertados y alianzas estratégicas para dinamizar la estrategia sectorial dirigida a fomentar los procesos patrimoniales de la ciudad</t>
  </si>
  <si>
    <t>Gestión Ambiental (Componente)</t>
  </si>
  <si>
    <t>Comunicación Estratégica</t>
  </si>
  <si>
    <t>PINAR - Plan instrumentos archivisticos y demás documentos de Gestión documental</t>
  </si>
  <si>
    <t>7639 Gestionar tres (3) declaratorias de patrimonio cultural inmaterial del orden distrital</t>
  </si>
  <si>
    <t>13.Seguimiento y evaluación del desempeño institucional</t>
  </si>
  <si>
    <t>Atención a la Ciudadanía</t>
  </si>
  <si>
    <t xml:space="preserve">PINAR -Plan actualización, parametrización, capacitación y puesta en marcha de la herramienta tecnológica integral de gestión documental orfeo. </t>
  </si>
  <si>
    <t>7639 Realizar un (1) proceso de diagnóstico, identificación y documentación de manifestaciones de patrimonio cultural</t>
  </si>
  <si>
    <t>14.Gestión documental</t>
  </si>
  <si>
    <t>Protección e Intervención del Patrimonio Cultural</t>
  </si>
  <si>
    <t xml:space="preserve">PINAR -Plan para la aplicación de tablas de valoración y retención de documentos y digitalización de los archivos de gestión de mayor consulta. </t>
  </si>
  <si>
    <t>7639 Gestionar 1 etapa de la implementación del PEMP del Centro Histórico de Bogotá</t>
  </si>
  <si>
    <t>15.Transparencia, acceso a la información pública y lucha contra la corrupción</t>
  </si>
  <si>
    <t>Divulgación y Apropiación del Patrimonio cultural</t>
  </si>
  <si>
    <t>Programa de Gestión Documental-PGD</t>
  </si>
  <si>
    <t>7649 Generar la activación de un (1) parque arqueológico de la Hacienda El Carmen (Usme) integrando borde urbano y rural de Bogotá</t>
  </si>
  <si>
    <t>16.Gestión de la Información Estadística</t>
  </si>
  <si>
    <t>Gestión Territorial del Patrimonio Cultural</t>
  </si>
  <si>
    <t>Programa de Gestión Documental-PGD/MOREQ</t>
  </si>
  <si>
    <t>7649 Gestionar una (1) declaratoria de Sumapaz como Patrimonio de la Humanidad por la Unesco</t>
  </si>
  <si>
    <t>17.Gestión del conocimiento y la innovación</t>
  </si>
  <si>
    <t>Gestión del Talento Humano</t>
  </si>
  <si>
    <t>PGD/Programa específico de documentos electronicos de archivo.</t>
  </si>
  <si>
    <t>7649 Formular cuatro (4) instrumentos de planeación territorial en entornos patrimoniales como determinante del ordenamiento territorial de Bogotá.</t>
  </si>
  <si>
    <t>18.Control interno</t>
  </si>
  <si>
    <t>Gestión Financiera</t>
  </si>
  <si>
    <t>Plan SIC/capacitación y sensibilización</t>
  </si>
  <si>
    <t>7649 Activar siete (7)  entornos con presencia representativa de patrimonio cultural material e inmaterial a través de procesos de interacción social, artística y cultural</t>
  </si>
  <si>
    <t>Gestión de Sistemas de Información y Tecnología</t>
  </si>
  <si>
    <t xml:space="preserve">Plan SIC/Inspección y mantenimiento de sistemas de almacenamiento e instalaciones físicas </t>
  </si>
  <si>
    <t>Gestión Jurídica</t>
  </si>
  <si>
    <t>Plan SIC/Saneamiento ambiental: limpieza, desinfección, desratización y desinsectación</t>
  </si>
  <si>
    <t>Gestión Documental</t>
  </si>
  <si>
    <t>Plan SIC/Monitoreo y control de condiciones ambientales</t>
  </si>
  <si>
    <t>Administración de Bienes e Infraestructura</t>
  </si>
  <si>
    <t xml:space="preserve">Plan de Implementación y Sostenibilidad del  MIPG </t>
  </si>
  <si>
    <t>Gestión Contractual</t>
  </si>
  <si>
    <t xml:space="preserve">Plan de austeridad del gasto </t>
  </si>
  <si>
    <t>Control Interno Disciplinario</t>
  </si>
  <si>
    <t>Plan estratégico de talento humano</t>
  </si>
  <si>
    <t>Seguimiento y Evaluación</t>
  </si>
  <si>
    <t xml:space="preserve">Plan institucional de capacitación </t>
  </si>
  <si>
    <t>Plan de incentivos institucionales</t>
  </si>
  <si>
    <t xml:space="preserve">Plan anual de seguridad y salud en el trabajo </t>
  </si>
  <si>
    <t>Plan de bienestar e incentivos</t>
  </si>
  <si>
    <t xml:space="preserve">Plan anticorrupción y de atención a la ciudadanía-componente riesgos de corrupción </t>
  </si>
  <si>
    <t xml:space="preserve">Plan anticorrupción y de atención a la ciudadanía-componente racionalización de trámites </t>
  </si>
  <si>
    <t>Plan anticorrupción y de atención a la ciudadanía-componente rendición de cuentas</t>
  </si>
  <si>
    <t>VERSIONAMIENTO PLAN</t>
  </si>
  <si>
    <t>Plan anticorrupción y de atención a la ciudadanía-componetes atención al ciudadano</t>
  </si>
  <si>
    <t>&lt;Por favor seleccione el proceso asociado a la dependenciala versión del Plan&gt;</t>
  </si>
  <si>
    <t xml:space="preserve">Plan anticorrupción y de atención a la ciudadanía-componente transparencia y derecho de acceso a la información pública </t>
  </si>
  <si>
    <t>Formulación versión 1</t>
  </si>
  <si>
    <t xml:space="preserve">Plan anticorrupción y de atención a la ciudadanía-iniciativas adicionales </t>
  </si>
  <si>
    <t>Modificación versión 2</t>
  </si>
  <si>
    <t>Plan de trabajo anual de seguridad y salud en el trabajo</t>
  </si>
  <si>
    <t>Modificación versión 3</t>
  </si>
  <si>
    <t>Plan anticorrupción y de atención a la ciudadanía</t>
  </si>
  <si>
    <t>Modificación versión 4</t>
  </si>
  <si>
    <t>Plan estratégico de tecnologías de la información y las comunicaciones (PETI)</t>
  </si>
  <si>
    <t>Modificación versión 5</t>
  </si>
  <si>
    <t>Plan de tratamiento de riesgos de seguridad y privacidad de la información</t>
  </si>
  <si>
    <t>Modificación versión 6</t>
  </si>
  <si>
    <t xml:space="preserve">Plan de seguridad y privacidad de la información </t>
  </si>
  <si>
    <t>Plan Institucional de Gestión Ambiental-PIGA</t>
  </si>
  <si>
    <t>Producto programada proyecto de inversión</t>
  </si>
  <si>
    <t>Estrategia uso racional del papel/materia de gestión documental y ambiental</t>
  </si>
  <si>
    <t>&lt;Seleccione el objetivo estratégico&gt;</t>
  </si>
  <si>
    <t>OBJ</t>
  </si>
  <si>
    <t>&lt;Seleccione el objetivo específico&gt;</t>
  </si>
  <si>
    <t>Estrategia uso racional del papel/Adecuada utilización de Tecnologías de la Información y las Comunicaciones disponibles en la Entidad</t>
  </si>
  <si>
    <t>OBJ_1</t>
  </si>
  <si>
    <t>1.1. Fortalecer los mecanismos de articulación entre diferentes actores público privados en los procesos de formación en patrimonio cultural privadas; entre otras.</t>
  </si>
  <si>
    <t>Estrategia uso racional del papel/optimización de procesos, procedimientos e instrumentos de gestión archivística.</t>
  </si>
  <si>
    <t>1.2. Fortalecer el ciclo integral de formación en patrimonio cultural para la vida profesional, educación no formal, incorporando los enfoques diferenciales para la generación de oportunidades en condiciones de igualdad.</t>
  </si>
  <si>
    <t xml:space="preserve">Otro </t>
  </si>
  <si>
    <t>1.3. Ampliar la cobertura de participantes en el proceso de formación a formadores en patrimonio cultural, desde el enfoque territorial y diferencial</t>
  </si>
  <si>
    <t>No aplica</t>
  </si>
  <si>
    <t>OBJ_2</t>
  </si>
  <si>
    <t>2.1. Diseñar e implementar programas, estrategias y proyectos para la identificación, valoración, recuperación y conservación del patrimonio cultural, orientados a construir significado por parte de los diferentes actores …</t>
  </si>
  <si>
    <t>2.2. Orientar y atender las acciones de recuperación, protección y conservación del patrimonio cultural del Distrito Capital para que cumplan con los requisitos técnicos, arquitectónicos, urbanos y/o normativos</t>
  </si>
  <si>
    <t>-</t>
  </si>
  <si>
    <t>OBJ_3</t>
  </si>
  <si>
    <t>3.1. Consolidar estrategias de apropiación por parte de las instituciones y la ciudadanía de los valores patrimoniales presentes en las diferentes localidades, sectores y poblaciones habitantes de la ciudad de Bogotá</t>
  </si>
  <si>
    <t>3.2. Implementar una oferta institucional que permita el acceso diverso, plural, e igualitario a los procesos de fomento, fortalecimiento, salvaguardia y divulgación del patrimonio cultural</t>
  </si>
  <si>
    <t>3.3. Desarrollar procesos interrelacionales para la comprensión y valoración del patrimonio que incluya la diversidad poblacional, territorial y simbólica</t>
  </si>
  <si>
    <t>OBJ_4</t>
  </si>
  <si>
    <t>4.1. Reivindicar y promover el patrimonio cultural como escenario y dispositivo de construcción de significados, conflictos, vivencias y prácticas de los diferentes grupos poblacionales y sectores sociales</t>
  </si>
  <si>
    <t>4.2. Formular e implementar instrumentos distritales de protección, planeación y gestión integrada de los patrimonios culturales y naturales de Bogotá-Región</t>
  </si>
  <si>
    <t>4.3. Desarrollar estrategias orientadas a la comprensión de las dinámicas sociales, residenciales y productivas patrimoniales en contextos vecinales y cotidianos, incluyendo medidas de adecuación urbana, ...</t>
  </si>
  <si>
    <t>OBJ_5</t>
  </si>
  <si>
    <t>5.1. Intervenir y proteger desde una perspectiva de integralidad el patrimonio de los Columbarios y su entorno, mediante la consolidación y protección del patrimonio arqueológico, la activación y puesta en valor …</t>
  </si>
  <si>
    <t>5.2. Promover el diálogo y el reconocimiento de las dinámicas urbanas, sociales, comerciales y vecinales que orbitan alrededor de los Columbarios</t>
  </si>
  <si>
    <t>OBJ_6</t>
  </si>
  <si>
    <t>6.1. Fortalecer la capacidad administrativa para el mejoramiento y desarrollo de la gestión institucional y el servicio a la ciudadanía</t>
  </si>
  <si>
    <t>6.2. Mejorar la capacidad de infraestructura física, tecnológica, de información y comunicaciones para la gestión institucional presencial y virtual</t>
  </si>
  <si>
    <t>6.3. Ejecutar acciones de comunicación pública estratégicas para el IDPC</t>
  </si>
  <si>
    <t>&lt;Seleccione la dependencia&gt;</t>
  </si>
  <si>
    <t>3. FUNCIONES DE LA DEPENDENCIA 
A. Acuerdo 02 de 2007
B. Decreto 07 de 2015
C. Manual de Funciones</t>
  </si>
  <si>
    <t>Acuerdo 01 de 2019:
1. Desarrollar los lineamientos y coordinar el Sistema de Información Geográfico de Patrimonio del Distrito Capital – SIGPC-.
2. Diseñar, promover y adoptar fórmulas y mecanismos que faciliten las actuaciones de rehabilitación en los inmuebles ubicados en sectores de interés cultural y en los bienes de interés cultural en el Distrito Capital.
3. Acompañar, revisar y dar concepto sobre los Planes Especiales de Manejo y Protección (PEMP), en lo que concierne al patrimonio cultural, en coordinación con la Secretaría Distrital de Planeación.
4. Fijar en coordinación con la Secretaría Distrital de Planeación, los requisitos técnicos específicos adicionales y las precisiones a que haya lugar, en lo que concierne al patrimonio cultural, para la formulación y aprobación de los Planes Especiales de Manejo y Protección Distritales (PEMPD). 
5. Coadyuvar en el desarrollo de programas urbanos que se deban adelantar en las áreas con tratamiento de conservación.
6. Diseñar mecanismos que promuevan la inversión privada, nacional y extranjera, en programas y proyectos para la recuperación de los bienes y sectores de interés cultural en el Distrito Capital.
7. Orientar la gestión de sectores de interés cultural del Distrito Capital, en coordinación con las entidades que conforman el Sistema Distrital de Patrimonio Cultural.
8. Orientar, articular y coordinar las actuaciones derivadas del cumplimiento de las políticas, acciones, programas y normas del Plan de Ordenamiento Territorial, en lo concerniente a la conservación y preservación del patrimonio cultural.
9. Desarrollar instrumentos de gestión para la articulación de diversos actores sociales en las actuaciones para la conservación, preservación, puesta en valor, del patrimonio cultural.
10. Elaborar estrategias y propuestas normativas en coordinación con la Oficina Asesora Jurídica y las entidades que conforman el Sistema Distrital de Patrimonio Cultural, para la salvaguardia, protección, recuperación, conservación, sostenibilidad y divulgación del patrimonio material e inmaterial, en armonía con el ordenamiento territorial de la ciudad y los instrumentos de planeamiento y gestión urbana.
11. Gestionar estrategias para la salvaguardia, conservación y sostenibilidad del patrimonio natural de la ciudad, en concordancia con el Plan de Ordenamiento Territorial y en coordinación con las entidades que conforman el Sistema Distrital de Patrimonio Cultural.
12. Promover la coordinación interinstitucional y la concertación con las Alcaldías Locales, grupos organizados y la comunidad para ejecutar los proyectos que promueva, gestione, lidere o coordine el IDPC en cumplimiento de su misionalidad.
13. Las demás que le sean propias o asignadas de acuerdo con la naturaleza de la dependencia.
Decreto 07 de 2015:
8. Fijar en coordinación con la Secretaría Distrital de Planeación, los requisitos técnicos específicos adicionales y las precisiones a que haya lugar, para la formulación y aprobación de los Planes Especiales de Manejo y Protección Distritales (PEMPD).
9. Acompañar, revisar y dar concepto sobre los Planes Especiales de Manejo y Protección (PEMP), en coordinación con la Secretaría Distrital de Planeación, para los inmuebles de interés cultural del ámbito Nacional, que se encuentren ubicados en el Distrito Capital, cuando ello sea solicitado y autorizado por el Ministerio de Cultura.
12. Coadyuvar en el desarrollo de programas urbanos que se deban adelantar en las áreas con tratamiento de conservación y promover el desarrollo de sus usos tradicionales.
15. Promover la inversión privada, nacional y extranjera, en programas de revitalización y proyectos para la recuperación de los bienes de interés cultural en el Distrito Capital.
18. Promover la participación ciudadana y adelantar concertaciones con las Alcaldías Locales, grupos organizados y la comunidad para ejecutar los proyectos que promueva, gestione, lidere o coordine en cumplimiento de sus funciones.</t>
  </si>
  <si>
    <t>Subdirección de Protección e Intervención del Patrimonio Cultural</t>
  </si>
  <si>
    <t xml:space="preserve">Acuerdo 01 de 2019:
1. Realizar el estudio de los bienes que se encuentran con orden de amparo provisional, con el fin de confirmar sus valores culturales y en caso de ello, adelantar las gestiones para su declaratoria. 
2. Aprobar y apoyar las intervenciones en los Bienes de Interés Cultural del ámbito Distrital y en aquellos que se localicen en el área de influencia o colinden con Bienes de Interés Cultural del ámbito nacional, sin perjuicio de la autorización que deba emitir la autoridad nacional que realizó la declaratoria. 
3. Articular con los Alcaldes Locales, acciones para la protección y conservación de inmuebles, sectores, barrios, bienes muebles de interés cultural de su jurisdicción, y comunicarles cualquier práctica contraria a los comportamientos contenidos en el Código de Policía.
4. Resolver las solicitudes de equiparación de inmuebles al estrato uno (1) para efectos del cobro de servicios públicos y comunicar  a la Secretaría Distrital de Planeación y a las empresas de servicios públicos para lo de su competencia. 
5. Emitir concepto técnico vinculante en las actuaciones administrativas y policivas que se adelanten sobre inmuebles que amenacen ruina, tendiente a establecer si éstos poseen un valor histórico, cultural o arquitectónico, según el Plan de Ordenamiento Territorial y la legislación en materia de patrimonio cultural
6. Realizar los estudios y emitir conceptos que permitan identificar, documentar, valorar para efecto de declarar, intervenir, preservar, sostener, excluir y cambiar de categoría Bienes de Interés Cultural del Distrito.
7. Proponer la declaratoria como Bienes de Interés Cultural de los monumentos conmemorativos localizados en el espacio público, de conformidad con el procedimiento establecido para tal fin.
8. Liderar, promover, coordinar y ejecutar programas, proyectos y obras de conservación y rehabilitación de los Bienes de Interés Cultural del Distrito Capital.
9. Estructurar proyectos de intervención en Bienes de Interés Cultural muebles e inmuebles.
10. Adelantar directamente o a través de terceros obras en Bienes de Interés Cultural  inmuebles, muebles y espacio público.
11. Mantener, reparar y rehabilitar los monumentos públicos y escultóricos ubicados en los espacios públicos del Distrito Capital.
12. Participar bajo el principio de coordinación interadministrativa en la ejecución  de actividades de recuperación y mantenimiento del espacio público en sectores de interés cultural del Distrito Capital.
13. Apoyar a las entidades distritales en las intervenciones de recuperación o conservación de Bienes de Interés Cultural.
14. Apoyar a las entidades distritales competentes en las actividades de recuperación y mantenimiento de Bienes de Interés Cultural de propiedad del Distrito.
15. Fomentar estudios arqueológicos, arquitectónicos y artísticos, así como metodologías de investigación, para la salvaguardia eficaz del patrimonio cultural material en el Distrito Capital.
16. Desarrollar los lineamientos y avanzar en la confección, realización y actualización del inventario del patrimonio cultural material del Distrito Capital. 
17. Orientar la implementación y ejecución del Sistema de Intervención en la Gestión de sectores de interés cultural del Distrito, en coordinación con las Secretarías Distritales de Cultura, Recreación y Deporte, y Planeación.
18. Las demás que le sean propias o asignadas de acuerdo con la naturaleza de la dependencia.
Decreto 07 de 2015:
1. Aprobar las intervenciones en los Bienes de Interés Cultural del ámbito Distrital y en aquellos que se localicen en el área de influencia o colinden con Bienes de Interés Cultural del ámbito nacional, sin perjuicio de la autorización que deba emitir la autoridad nacional que realizó la declaratoria.
2. Dirigir y supervisar el cumplimiento de las normas urbanísticas y arquitectónicas de conformidad con el Plan de Ordenamiento Territorial en lo concerniente a los bienes de interés cultural del orden distrital y como respecto de los que no están declarados.
5. Proponer la declaratoria como Bienes de Interés Cultural de los monumentos conmemorativos y objetos artísticos localizados en el espacio público, de conformidad con el procedimiento establecido para tal fin.
6. Diseñar, promover y adoptar fórmulas y mecanismos que faciliten las actuaciones de rehabilitación en los inmuebles ubicados en sectores de interés cultural y en los bienes de interés cultural en el Distrito Capital.
7. Realizar los estudios que permitan identificar, documentar, valorar para efecto de declarar, excluir y cambiar de categoría Bienes de Interés Cultural del Distrito.
10. Elaborar estrategias y propuestas normativas en coordinación con la Secretaría Distrital de Planeación y la Secretaría Distrital de Cultura, Recreación y Deporte, para la salvaguardia, protección, recuperación, conservación, sostenibilidad y divulgación del patrimonio material e inmaterial, en armonía con el ordenamiento territorial de la ciudad y los instrumentos de planeamiento y gestión urbana.
11. Realizar el estudio de los bienes que se encuentran con orden de amparo provisional, con el fin de confirmar sus valores culturales y en caso de ello, adelantar las gestiones para su declaratoria.
13. Promover programas de capacitación para los propietarios de inmuebles de conservación y adelantar planes y programas de revitalización que contribuyan al mejoramiento de la calidad de vida en los sectores de interés cultural.
14. Adelantar programas y obras de recuperación y mantenimiento del espacio público en sectores de interés cultural.
16. Emitir concepto técnico vinculante en las actuaciones administrativas y policivas que se adelanten sobre inmuebles que amenazan ruina, tendiente a establecer si éstos poseen un valor histórico, cultural o arquitectónico, según el Plan de Ordenamiento Territorial y la legislación en materia de patrimonio cultural.
17. Resolver las solicitudes de equiparación del inmueble con los de estrato uno (1), para efectos del cobro de servicios públicos y comunicar la Secretaría Distrital de Planeación y a las empresas de servicios públicos para lo de su competencia.
20. Celebrar, con las correspondientes iglesias, confesiones religiosas entre otros, convenios para la protección, recuperación, intervención y salvaguardia del patrimonio, y para la efectiva aplicación del Régimen Especial de Protección cuando los bienes pertenecientes a aquellas hubieren sido declarados como Bienes de Interés Cultural Distrital.
21. Articular con los Alcaldes Locales, acciones para la protección y conservación de inmuebles, sectores, barrios, bienes muebles de interés cultural de su jurisdicción y comunicarles cualquier práctica contraria a los comportamientos contenidos en el artículo 104 del Código de Policía de Bogotá, D.C, o la norma que lo modifique, adicione o sustituya.
22. Orientar la implementación y ejecución del Sistema de Intervención en la Gestión de sectores de interés cultural del Distrito, en coordinación con las Secretarías de Cultura, Recreación y Deporte y Planeación
</t>
  </si>
  <si>
    <t>Acuerdo 01 de 2019:
1. Ejecutar planes, programas y estrategias que propendan por la valoración y apropiación social del patrimonio cultural del Distrito Capital.
2. Fomentar y realizar publicaciones, exposiciones, proyectos patrimoniales y producción de contenidos para la valoración, apropiación y otros mecanismos de divulgación en torno al tema del Patrimonio Cultural.
3. Diseñar herramientas pedagógicas que propendan por el conocimiento, valoración, salvaguardia y difusión del patrimonio cultural en el Distrito Capital.
4. Administrar el centro de documentación y consulta, así como los fondos documentales de orden patrimonial del IDPC.
5. Diseñar y ejecutar estrategias y campañas de comunicación en el IDPC en atención al cumplimento de su misionalidad.
6. Coordinar la comunicación al interior del IDPC, mediante la difusión permanente, oportuna y clara de información de interés institucional.
7. Dirigir y orientar el desarrollo, fortalecimiento y operación del Museo de Bogotá.
8. Desarrollar e implementar procesos de formación sobre el patrimonio cultural.
9. Gestionar estrategias para la identificación, salvaguardia, conservación y sostenibilidad del patrimonio inmaterial del Distrito Capital.
10. Implementar bajo el principio de coordinación interinstitucional, las políticas, planes, programas y proyectos del sector relacionados con el fomento al patrimonio cultural.
11. Desarrollar los lineamientos y avanzar en la confección, realización y actualización del inventario del patrimonio cultural inmaterial del Distrito Capital.
12. Identificar y definir a través de mecanismos de participación ciudadana, los distintos elementos del patrimonio cultural inmaterial del Distrito Capital.
13. Fomentar estudios científicos, técnicos artísticos, así como metodologías de investigación, para la salvaguardia eficaz del patrimonio cultural inmaterial en el Distrito Capital.
14. Las demás que le sean propias o asignadas de acuerdo con la naturaleza de la dependencia.
Decreto 07 de 2015
3. Desarrollar los lineamientos y avanzar en la realización del inventario de Patrimonio Cultural del Distrito Capital y el Sistema de Información Geográfico de Patrimonio – SIGPC.
4. Elaborar el inventario de monumentos conmemorativos y objetos artísticos localizados en el espacio público, declarados como Bienes de Interés Cultural con anterioridad a la entrada en vigencia del presente decreto.</t>
  </si>
  <si>
    <t xml:space="preserve">Acuerdo 01 de 2019:
1. Planear y ejecutar la política institucional en materia administrativa y de planeación financiera, presupuestal, contable y de pagos, acorde con la normatividad financiera y presupuestal vigente y orientadas a la racionalización del gasto.
2. Coordinar la preparación y consolidación del anteproyecto de presupuesto de funcionamiento de la entidad, las solicitudes de adición y traslado presupuestal y el Programa Anual de Caja.
3. Dirigir los procesos relacionados con la gestión del talento humano de la entidad para el logro de la misión institucional aplicando las normas y procedimientos vigentes.
4. Dirigir y administrar el manejo de los recursos físicos, el almacén y los inventarios de bienes muebles e inmuebles de la entidad, de acuerdo con los procedimientos establecidos.
5. Dirigir los planes y programas de gestión documental, custodiar, manejar y conservar el archivo de la entidad, de conformidad con las disposiciones legales vigentes.
6. Conocer, adelantar y fallar en primera instancia, los procesos disciplinarios contra los servidores y ex servidores públicos de la entidad, de conformidad con el Código Disciplinario Único y demás disposiciones vigentes sobre la materia.
7. Dirigir, coordinar y diseñar las estrategias y acciones que en materia de tecnología e información requiera el IDPC.
8. Diseñar e implementar políticas, estrategias, planes, programas y acciones en materia de atención al ciudadano.
9. Diseñar, establecer y promover, al interior del Instituto, mecanismos que garanticen la transparencia y el acceso a la información pública.
10. Las demás que le sean propias o asignadas de acuerdo con la naturaleza de la dependencia.
</t>
  </si>
  <si>
    <t>Acuerdo 01 de 2019:
1. Asesorar y coordinar el proceso de planeación de las políticas, programas y proyectos del IDPC en los aspectos estratégicos, técnicos, económicos y administrativos, acorde con lo establecido en el Plan de Desarrollo Distrital, las Políticas Públicas Sectoriales y el objeto social de la entidad, así como realizar el seguimiento y control a su ejecución.
2. Asesorar y coordinar la elaboración, seguimiento y control del plan estratégico institucional, plan de acción del plan de desarrollo distrital, planes operativos y demás planes, así como los programas y proyectos de inversión de la entidad que se requieran para el funcionamiento y fortalecimiento institucional, en coordinación con las diferentes dependencias.
3. Asesorar y coordinar la formulación y hacer seguimiento al anteproyecto y proyecto de presupuesto anual, en conjunto con la Subdirección de Gestión Corporativa y demás dependencias de la entidad, en concordancia con la planeación institucional, la planeación sectorial, el plan de desarrollo distrital y la normatividad vigente.
4. Realizar la planeación, seguimiento y control a la ejecución de las metas plan de desarrollo, metas proyecto de inversión y presupuestal de los recursos de la entidad, así́ como viabilizar las modificaciones presupuestales a que haya a lugar ante las Secretarias de Planeación y Hacienda Distrital, para el cumplimiento de las metas institucionales.
5. Asesorar y coordinar con las diferentes dependencias del IDPC la formulación, aplicación y seguimiento de los indicadores de gestión que permitan medir la eficiencia, eficacia y efectividad del cumplimiento de los objetivos y metas definidos en los planes, programas y proyectos.
6. Coordinar las acciones necesarias para garantizar la conformidad, integración, innovación y sostenibilidad del Sistema de Gestión del IDPC, acorde con lo establecido en el Modelo Integrado de Planeación y Gestión –MIPG-.
7. Establecer mecanismos que promuevan y garanticen la participación ciudadana en las fases de planificación, ejecución, control y cierre de los proyectos que promueva, gestione, lidere o coordine el IDPC en cumplimiento de su objeto misional.
8. Coordinar la estructuración, consolidación y presentación de informes relacionados con los avances y resultados de la gestión institucional, los planes, programas y proyectos de inversión, de acuerdo con los requerimientos y normas establecidas.
9. Las demás que le sean propias o asignadas de acuerdo con la naturaleza de la dependencia.</t>
  </si>
  <si>
    <t>Acuerdo 01 de 2019:
1. Formular objetivos y proponer a la Dirección la adopción de políticas y estrategias relacionadas con la gestión jurídica de la entidad, de acuerdo con los lineamientos institucionales.
2. Fijar la posición jurídica externa e interna de la entidad, en torno a los temas de contenido jurídico.
3. Ejercer la defensa judicial, extrajudicial o administrativa de la entidad, representándola en los procesos y acciones que se instauren en su contra y en todos aquellos que ésta deba promover como demandante, demandado o como tercero interviniente o coadyuvante.
4. Representar a la Entidad en las diligencias de conciliación y hacer efectivo el cumplimiento de los fallos y sentencias en contra de la entidad, en coordinación con las dependencias comprometidas para su adecuada resolución y por las que deba responder o sea parte.
5. Dirigir la gestión contractual de la entidad en el desarrollo de sus diferentes etapas, de conformidad con las políticas institucionales y la normatividad vigente, así́ como orientar la unidad de criterio en materia de contratación en el IDPC.
6. Proponer mecanismos y estrategias de gestión del daño antijurídico con el fin que sean adoptadas por Comité́ de Conciliación de la entidad en el marco normativo vigente.
7. Sustanciar los fallos de segunda instancia, en los procesos disciplinarios que se adelanten contra los servidores y ex servidores de la entidad, conforme a la normatividad vigente.
8. Revisar los actos administrativos expedidos por la entidad, de conformidad con la normatividad vigente.
9. Administrar la información que ingrese o se genera en la entidad relacionada con las acciones judiciales, en especial lo relacionado con el SIPROJ para su actualización permanente y oportuna.
10. Elaborar, en coordinación con las áreas misionales y demás entidades distritales, estrategias y propuestas normativas para la salvaguardia, protección, recuperación, conservación, sostenibilidad y divulgación del patrimonio material e inmaterial.
11. Las demás que le sean propias o asignadas de acuerdo con la naturaleza de la dependencia.</t>
  </si>
  <si>
    <t>PROD_OBJ</t>
  </si>
  <si>
    <t>&lt;Seleccione el producto&gt;</t>
  </si>
  <si>
    <t>PROD_OBJ_1</t>
  </si>
  <si>
    <t>1.1 Producto 1: Documentos normativos</t>
  </si>
  <si>
    <t>2.1 Producto 2: Servicio de asistencia técnica en educación artística y cultural</t>
  </si>
  <si>
    <t>3.1 Producto 3: Servicio de educación informal al sector artístico y cultural</t>
  </si>
  <si>
    <t>PROD_OBJ_2</t>
  </si>
  <si>
    <t>1.1 Producto 1: Servicios de restauración del patrimonio cultural material inmueble</t>
  </si>
  <si>
    <t>2.1 Producto 3: Servicio de protección del patrimonio arqueologico, antropologico e historico</t>
  </si>
  <si>
    <t>1.2 Producto 2: Documentos de lineamientos técnicos</t>
  </si>
  <si>
    <t>PROD_OBJ_3</t>
  </si>
  <si>
    <t>1.1 Producto 1: Servicio de promoción de actividades culturales.</t>
  </si>
  <si>
    <t>2.1 Producto 2: Servicio de apoyo financiero a la investigación en Antropología, Arqueología, Historia y Patrimonio</t>
  </si>
  <si>
    <t>2.2 Producto 3: Documentos Investigación</t>
  </si>
  <si>
    <t>3.1 Producto 4: Documentos normativos</t>
  </si>
  <si>
    <t>3.2 Producto 5: Servicio de salvaguardia al patrimonio inmaterial</t>
  </si>
  <si>
    <t>PROD_OBJ_4</t>
  </si>
  <si>
    <t>1.1 Producto 1: Servicio de preservación de los parques y áreas arqueológicas patrimoniales</t>
  </si>
  <si>
    <t>2.1 Producto 2: Documentos normativos</t>
  </si>
  <si>
    <t>2.2 Producto 3: Documentos de lineamientos técnicos</t>
  </si>
  <si>
    <t>3.1 Producto 4: Servicio de asistencia técnica en asuntos patrimoniales nacionales e internacionales</t>
  </si>
  <si>
    <t>PROD_OBJ_5</t>
  </si>
  <si>
    <t>1.1 Producto 1: Servicios de restauración del patrimonio cultural material inmueble</t>
  </si>
  <si>
    <t>2.1 Producto 2: Servicio de asistencia técnica en asuntos patrimoniales nacionales e internacionales</t>
  </si>
  <si>
    <t>PROD_OBJ_6</t>
  </si>
  <si>
    <t>1.1 Producto 1: Servicio de implementación del Sistema de Gestión</t>
  </si>
  <si>
    <t>2.1 Producto 2: Sedes adecuadas</t>
  </si>
  <si>
    <t>3.1 Producto 3: Documentos de lineamientos técnicos</t>
  </si>
  <si>
    <t xml:space="preserve">INSTITUTO DISTRITAL DE PATRIMONIO CULTURAL </t>
  </si>
  <si>
    <t>DIRECCIONAMIENTO ESTRATÉGICO</t>
  </si>
  <si>
    <t>PLAN OPERATIVO ANUAL</t>
  </si>
  <si>
    <t>DEPENDENCIA RESPONSABLE:</t>
  </si>
  <si>
    <t>PROCESO</t>
  </si>
  <si>
    <t>VIGENCIA PLAN OPERATIVO:</t>
  </si>
  <si>
    <t>PROYECTO DE INVERSIÓN</t>
  </si>
  <si>
    <t>10. RECURSOS REQUERIDOS</t>
  </si>
  <si>
    <t>OBJETIVO ESTRATÉGICO</t>
  </si>
  <si>
    <t>Presupuestales</t>
  </si>
  <si>
    <t>Humanos</t>
  </si>
  <si>
    <t>Físicos</t>
  </si>
  <si>
    <t>Tecnológicos</t>
  </si>
  <si>
    <t>ESTRATEGIA</t>
  </si>
  <si>
    <t>Talento Humano</t>
  </si>
  <si>
    <t>Oficina, muebles de oficina</t>
  </si>
  <si>
    <t>Equipos de cómputo, tecnólgicos y de comunicaciones</t>
  </si>
  <si>
    <t>EVALUACIÓN ASESORÍA DE CONTROL INTERNO</t>
  </si>
  <si>
    <t>PRODUCTO MGA</t>
  </si>
  <si>
    <t>PLAN ASOCIADO</t>
  </si>
  <si>
    <t>No.</t>
  </si>
  <si>
    <t>ACTIVIDAD</t>
  </si>
  <si>
    <t>PRODUCTO</t>
  </si>
  <si>
    <t>INDICADOR</t>
  </si>
  <si>
    <t>DIMENSIÓN - MIPG</t>
  </si>
  <si>
    <t>POLÍTICA DE GESTIÓN Y DESEMPEÑO - MIPG</t>
  </si>
  <si>
    <t xml:space="preserve">RESPONSABLE </t>
  </si>
  <si>
    <t>FECHA EJECUCIÓN</t>
  </si>
  <si>
    <t>Ene</t>
  </si>
  <si>
    <t>Feb</t>
  </si>
  <si>
    <t>Mar</t>
  </si>
  <si>
    <t>PRIMER TRIMESTRE</t>
  </si>
  <si>
    <t>Observaciones Oficina Asesora de Planeación</t>
  </si>
  <si>
    <t>Abr</t>
  </si>
  <si>
    <t>May</t>
  </si>
  <si>
    <t>Jun</t>
  </si>
  <si>
    <t>SEGUNDO TRIMESTRE</t>
  </si>
  <si>
    <t>Jul</t>
  </si>
  <si>
    <t>Ago</t>
  </si>
  <si>
    <t>Sep</t>
  </si>
  <si>
    <t>TERCER TRIMESTRE</t>
  </si>
  <si>
    <t>Oct</t>
  </si>
  <si>
    <t>Nov</t>
  </si>
  <si>
    <t>Dic</t>
  </si>
  <si>
    <t>CUARTO TRIMESTRE</t>
  </si>
  <si>
    <t>ACUMULADO</t>
  </si>
  <si>
    <t xml:space="preserve">(Describa la evidencia en cumplimiento de la meta y su ubicación) </t>
  </si>
  <si>
    <t>Inicial</t>
  </si>
  <si>
    <t>Final</t>
  </si>
  <si>
    <t>Prog.</t>
  </si>
  <si>
    <t>P</t>
  </si>
  <si>
    <t>E</t>
  </si>
  <si>
    <t>Ejec.</t>
  </si>
  <si>
    <t>Eficacia  Actividad</t>
  </si>
  <si>
    <t>Avance Cualitativo</t>
  </si>
  <si>
    <t>Eval. ACI</t>
  </si>
  <si>
    <t>%</t>
  </si>
  <si>
    <t>Observaciones Control Interno</t>
  </si>
  <si>
    <t>Eficacia ACI</t>
  </si>
  <si>
    <t>Plan Institucional de Archivo -PINAR - Plan de Acción de Gestión del Cambio</t>
  </si>
  <si>
    <t xml:space="preserve">Dario Yaima </t>
  </si>
  <si>
    <t xml:space="preserve">Realizar sesiones de capacitación en temas de gestión y conservación documental  </t>
  </si>
  <si>
    <t>3 Capacitaciones a funcionarios y contratistas</t>
  </si>
  <si>
    <t># de sesiones de capacitacion realizadas/ # de sesiones de capacitación programadas</t>
  </si>
  <si>
    <t>Construcción de mensajes alusivos a gestión documental</t>
  </si>
  <si>
    <t>Planilla compartida en drive y 3 correos de aprobación de los modelos y textos de los 3 mensajes a divulgar</t>
  </si>
  <si>
    <t># mensajes alusivos construidos / # mensajes alusivos programados</t>
  </si>
  <si>
    <t xml:space="preserve">Difusión de mensaje por correo electrónico o escritorio de computador en temas de Gestión Documental </t>
  </si>
  <si>
    <t>1 Reporte o correo electrónico por parte del área de comunicaciones que asegure la
Divulgación del mensaje.</t>
  </si>
  <si>
    <t xml:space="preserve"># mensajes difundidos/ # mensahes programados </t>
  </si>
  <si>
    <t>Diseñar y aplicar encuestas en temas de gestión documental a funcionarios y contratistas</t>
  </si>
  <si>
    <t>1 informe de evaluación y resultados de la encuesta</t>
  </si>
  <si>
    <t># Informes elaborados/ # informes programados</t>
  </si>
  <si>
    <t>Evaluación del impacto de avance y seguimiento de acciones
correctivas enmarcadas en el plan de mejoramiento</t>
  </si>
  <si>
    <t>1 Informe consolidado evaluación de impacto, seguimiento y cierre de acciones correctivas enmarcadas en el plan de mejoramiento</t>
  </si>
  <si>
    <t>Plan Institucional de Archivo -PINAR - Plan instrumentos archivisticos y demás documentos de Gestión documental</t>
  </si>
  <si>
    <t>Elaborar y aprobar Banco Terminológico de tipos, series y subseries documentales</t>
  </si>
  <si>
    <t>1 Documento Banco Terminológico de tipos, series y subseries documentales</t>
  </si>
  <si>
    <t># de documentos elaborados y aprobados/ # documentos programados</t>
  </si>
  <si>
    <t>Realizar las Tablas de Control de Acceso para el establecimiento de categorías adecuadas de derechos y restricciones de acceso y seguridad aplicables a los documentos</t>
  </si>
  <si>
    <t xml:space="preserve"> 1 Documento tablas de control de acceso</t>
  </si>
  <si>
    <t>Actualizar los procedimientos y flujos documentales:
-Procedimiento de consulta y préstamo de expedientes del archivo de bienes de interés cultural.
-Procedimiento Administración de Correspondencia.</t>
  </si>
  <si>
    <t>2 Procedimientos actualizados identificando los flujos
documentales</t>
  </si>
  <si>
    <t># de procedimientos actualizados/ # de procedimientos programados</t>
  </si>
  <si>
    <t>Actualizar Sistema Integrado de Conservación Documental que incluye el plan de preservación digital y el plan de conservación.</t>
  </si>
  <si>
    <t xml:space="preserve">1 Documento Sistema Integrado de Conservación Documental actualizado
</t>
  </si>
  <si>
    <t>Realizar actividades de sensibilización y capacitación al personal del IDPC en el manejo funcional de Sistema Gestión Documental Orfeo.</t>
  </si>
  <si>
    <t>3 Piezas comunicativas ()
1 Capacitación Orfeo (jun)</t>
  </si>
  <si>
    <t># de piezas comunicativas y capacitaciones realizadas / #  piezas comunicativas y capacitaciones programadas
Nº de reportes documentos eletrónicos implementado</t>
  </si>
  <si>
    <t>Realizar seguimiento a las buenas practicas del aplicativo Orfeo de los servidores públicos del IDPC</t>
  </si>
  <si>
    <t>Correos electrónicos de seguimiento.
11 Reportes de seguimiento.</t>
  </si>
  <si>
    <t># de reportes de seguimiento realizados / #  reportes de seguimiento realizados programadas</t>
  </si>
  <si>
    <t>Intervención archivística del fondo documental Corporación La Candelaria de periodos de 1980 hasta 2006.</t>
  </si>
  <si>
    <t xml:space="preserve">10 Informes de producción
consolidado mensual
</t>
  </si>
  <si>
    <t># informes entregados/ # de informes programados</t>
  </si>
  <si>
    <t># productos entregado/ # de productos programados</t>
  </si>
  <si>
    <t>Digitalización unidades documentales de 2007 hasta 2017 y aquellas de mayor consulta</t>
  </si>
  <si>
    <t>1 Informe de documentos digitalizados</t>
  </si>
  <si>
    <t>equipos de computo, tecnologicos y de comunicaciones</t>
  </si>
  <si>
    <t>Capacitación de implementación PGD a funcionarios y contratistas</t>
  </si>
  <si>
    <t xml:space="preserve">1 Capacitación
(Listas de asistencia de una capacitación) </t>
  </si>
  <si>
    <t># capacitaciones realizadas / # capacitaciones programadas</t>
  </si>
  <si>
    <t>Dario Yaima</t>
  </si>
  <si>
    <t>Divulgar piezas comunicativas sobre PGD</t>
  </si>
  <si>
    <t>2 Pieza comunicativas sobre PGD</t>
  </si>
  <si>
    <t># campañas realizadas / # capacitaciones programadas</t>
  </si>
  <si>
    <t>Programa de Gestión Documental-PGD/Programa específico de documentos electronicos de archivo.</t>
  </si>
  <si>
    <t>Implementación programa documentos con firma electrónica para la gestión de los documentos electrónicos de archivo desde los procesos de la entidad.</t>
  </si>
  <si>
    <t>4 Reporte documentos electrónicos implementados (mar, jun, sep, dic</t>
  </si>
  <si>
    <t>Nº de reportes de documentos electrónico</t>
  </si>
  <si>
    <t>2 Informes de seguimiento al programa específico de documentos electronicos de archivo.</t>
  </si>
  <si>
    <t xml:space="preserve">Nº de reportes de seguimiento </t>
  </si>
  <si>
    <t>01/06/02021</t>
  </si>
  <si>
    <t xml:space="preserve"> 1 Reporte avance MOREQ al Archivo de Bogotá</t>
  </si>
  <si>
    <t>Nº de reportes</t>
  </si>
  <si>
    <t>NO UTILIZAR ESTA FILA, POR FAVOR NO LA ELIMINE. SI REQUIERE INSERTAR MÁS FILAS COPIE UNA FILA E INSERTA CUANTAS VECES REQUIERA.</t>
  </si>
  <si>
    <t>Plan sistema integrado de conservación/capacitación y sensibilización</t>
  </si>
  <si>
    <t xml:space="preserve">Realizar capacitación sobre conservación de los documentos </t>
  </si>
  <si>
    <t xml:space="preserve">1 Capacitación sobre conservación de los documentos </t>
  </si>
  <si>
    <t>Realizar capacitación al personal de servicios generales y mantenimiento</t>
  </si>
  <si>
    <t>1 Capacitación al personal de servicios generales y mantenimiento</t>
  </si>
  <si>
    <t>Realizar visitas de inspeción de áreas de depósito. una por semestre</t>
  </si>
  <si>
    <t>2 Informes visitas realizadas semestral</t>
  </si>
  <si>
    <t xml:space="preserve">Realizar limpieza general del archivo BIC y el archivo central </t>
  </si>
  <si>
    <t xml:space="preserve">1 Limpieza general del archivo BIC y el archivo central </t>
  </si>
  <si>
    <t># limpiezas realizado/ # de limpiezas programados</t>
  </si>
  <si>
    <t>Realizar limpiezas rutinaria del archivo BIC y el archivo central</t>
  </si>
  <si>
    <t>10 Limpiezas rutinaria del archivo BIC y el archivo central</t>
  </si>
  <si>
    <t>Hacer seguimiento a las fumigaciones que se realicen en los espacios de archivo.</t>
  </si>
  <si>
    <t>2 Fichas y certificado de fumigación.</t>
  </si>
  <si>
    <t># fumigacines realizadas/ # de fumigaciones programadas</t>
  </si>
  <si>
    <t>Descargar las mediciones de los dataloggers mensualmente.</t>
  </si>
  <si>
    <t>12 mediciones descargadas</t>
  </si>
  <si>
    <t># de descargas realizadas/ # descargas programadas</t>
  </si>
  <si>
    <t>Analizar periódicamente el entorno climático y microclimático: lectura de iluminancia y tomar mediciones de material contaminante con el medidor de gases</t>
  </si>
  <si>
    <t xml:space="preserve">3 Informes de monitoreo de las condiciones ambientales de las instalaciones locativas del archivo. </t>
  </si>
  <si>
    <t># conceptos climaticos realizados/ # conceptos climaticos programados</t>
  </si>
  <si>
    <t>Actualizar, adoptar y divulgar el Registro de Activos de Información de acuerdo con la resolución 1519 de 2020</t>
  </si>
  <si>
    <t>1 documento Registro de Activos de Información actualizado, adoptado y divulgado</t>
  </si>
  <si>
    <t># de documentos realizados / # de documentos programados.</t>
  </si>
  <si>
    <t>Realizar acciones de sensibilización trimestral para fomentar el buen uso del papel, la reutilización y reciclaje de este recurso dirigida a los  funcionarios y contratistas (virtual o presencial)</t>
  </si>
  <si>
    <t>4 Piezas comunicativas</t>
  </si>
  <si>
    <t># piezas comunicativas realizadas / # piezas comunicativas programadas</t>
  </si>
  <si>
    <t>Estructurar e implementar una campaña piloto para el ahorro de resmas de papel</t>
  </si>
  <si>
    <t xml:space="preserve">1 Informe consolidado de evaluación y   seguimiento en ahorro de resmas de papel </t>
  </si>
  <si>
    <t>Realizar informe trimestral de seguimiento al consumo de papel, impresiones y fotocopiado</t>
  </si>
  <si>
    <t>4 Informes de  seguimiento al consumo de papel, impresiones y fotocopiado</t>
  </si>
  <si>
    <t>Estrategia para la adecuada utilización de Tecnologías de la Información y las Comunicaciones disponibles en la Entidad.</t>
  </si>
  <si>
    <t>1 Capacitación a funcionarios y contratistas</t>
  </si>
  <si>
    <t>Actualización de procedimientos e instrumentos de gestión archivística</t>
  </si>
  <si>
    <t>PARA INSERTAR</t>
  </si>
  <si>
    <t>I TRIMESTRE</t>
  </si>
  <si>
    <t>II TRIMESTRE</t>
  </si>
  <si>
    <t>III TRIMESTRE</t>
  </si>
  <si>
    <t>IV TRIMESTRE</t>
  </si>
  <si>
    <t>PROGRAMACIÓN  CONSOLIDADA ESTRATÉGICAS</t>
  </si>
  <si>
    <t>EJECUCIÓN 
CONSOLIDADA ESTRATÉGICAS</t>
  </si>
  <si>
    <t>EVALUACIÓN ACI CONSOLIDADA ESTRATÉGICAS</t>
  </si>
  <si>
    <t>PROGRAMACIÓN (%)</t>
  </si>
  <si>
    <t>EJECUCIÓN (%)</t>
  </si>
  <si>
    <t>EVALUACIÓN ACI (%)</t>
  </si>
  <si>
    <r>
      <rPr>
        <b/>
        <sz val="10"/>
        <color rgb="FF3F3F3F"/>
        <rFont val="Calibri"/>
        <family val="2"/>
      </rPr>
      <t xml:space="preserve">Reporte Cualitativo: </t>
    </r>
    <r>
      <rPr>
        <sz val="10"/>
        <color rgb="FF3F3F3F"/>
        <rFont val="Calibri"/>
        <family val="2"/>
      </rPr>
      <t xml:space="preserve">Para el periodo en meción se realizo la divulgación por correo electónico y se realizó la capacitación en Gestión del Cambio con los temas, PGD y  SIC.
</t>
    </r>
    <r>
      <rPr>
        <b/>
        <sz val="10"/>
        <color rgb="FF3F3F3F"/>
        <rFont val="Calibri"/>
        <family val="2"/>
      </rPr>
      <t>Evidencias:</t>
    </r>
    <r>
      <rPr>
        <sz val="10"/>
        <color rgb="FF3F3F3F"/>
        <rFont val="Calibri"/>
        <family val="2"/>
      </rPr>
      <t xml:space="preserve"> Pieza comunicativa de invitación a capacitación. </t>
    </r>
  </si>
  <si>
    <r>
      <rPr>
        <b/>
        <sz val="10"/>
        <color rgb="FF3F3F3F"/>
        <rFont val="Calibri"/>
        <family val="2"/>
      </rPr>
      <t>Reporte Cualitativo:</t>
    </r>
    <r>
      <rPr>
        <sz val="10"/>
        <color rgb="FF3F3F3F"/>
        <rFont val="Calibri"/>
        <family val="2"/>
      </rPr>
      <t xml:space="preserve"> Para el periodo en meción se realizo la capacitación en Gestión del Cambio con los temas, PGD y  SIC.
</t>
    </r>
    <r>
      <rPr>
        <b/>
        <sz val="10"/>
        <color rgb="FF3F3F3F"/>
        <rFont val="Calibri"/>
        <family val="2"/>
      </rPr>
      <t>Evidencias:</t>
    </r>
    <r>
      <rPr>
        <sz val="10"/>
        <color rgb="FF3F3F3F"/>
        <rFont val="Calibri"/>
        <family val="2"/>
      </rPr>
      <t xml:space="preserve"> lista de asistencia capacitación - pantallazo de la capacitación </t>
    </r>
  </si>
  <si>
    <t>Reporte Cualitativo:  En cumplimiento a esta actividad se compartio una carpeta en Drive con el Funcionario Yesid Caicedo donde se cargan las propuestas de las piezas comunicativas y para se envian por correo electrónico al área de comunicaciones para revisión, en este sentido revisado y aprovado se socializa la pieza por correo electónico. 
Evidencias: link drive https://drive.google.com/drive/folders/1zqlaOMUm70pHvXTpDak_rtrlvxn3UxL9
Correo de la socialización de la pieza comunicativa.</t>
  </si>
  <si>
    <r>
      <rPr>
        <b/>
        <sz val="10"/>
        <color rgb="FF3F3F3F"/>
        <rFont val="Calibri"/>
        <family val="2"/>
      </rPr>
      <t>Reporte Cualitativo:</t>
    </r>
    <r>
      <rPr>
        <sz val="10"/>
        <color rgb="FF3F3F3F"/>
        <rFont val="Calibri"/>
        <family val="2"/>
      </rPr>
      <t xml:space="preserve">  En cumplimiento a esta actividad se compartio una pieza comunicativa por correo electónico con tips de Orfeo. 
</t>
    </r>
    <r>
      <rPr>
        <b/>
        <sz val="10"/>
        <color rgb="FF3F3F3F"/>
        <rFont val="Calibri"/>
        <family val="2"/>
      </rPr>
      <t>Evidencias:</t>
    </r>
    <r>
      <rPr>
        <sz val="10"/>
        <color rgb="FF3F3F3F"/>
        <rFont val="Calibri"/>
        <family val="2"/>
      </rPr>
      <t xml:space="preserve"> link drive 
Correo de la socialización de la pieza comunicativa.</t>
    </r>
  </si>
  <si>
    <r>
      <rPr>
        <b/>
        <sz val="10"/>
        <color rgb="FF3F3F3F"/>
        <rFont val="Calibri"/>
        <family val="2"/>
      </rPr>
      <t xml:space="preserve">Reporte Cualitativo:  </t>
    </r>
    <r>
      <rPr>
        <sz val="10"/>
        <color rgb="FF3F3F3F"/>
        <rFont val="Calibri"/>
        <family val="2"/>
      </rPr>
      <t xml:space="preserve">En este periodo se realizarón  3 seguimientos a radicados por usuarios de las  buenas practicas del aplicativo Orfeo, por dependencias en los meses de Enero, Febrero y Marzo.  
</t>
    </r>
    <r>
      <rPr>
        <b/>
        <sz val="10"/>
        <color rgb="FF3F3F3F"/>
        <rFont val="Calibri"/>
        <family val="2"/>
      </rPr>
      <t>Evidencias:</t>
    </r>
    <r>
      <rPr>
        <sz val="10"/>
        <color rgb="FF3F3F3F"/>
        <rFont val="Calibri"/>
        <family val="2"/>
      </rPr>
      <t xml:space="preserve"> Correo y matriz de reporte enviado desde la subdirección de gestión corporativa con reporte meses enero, febrero y marzo.</t>
    </r>
  </si>
  <si>
    <r>
      <rPr>
        <b/>
        <sz val="10"/>
        <color rgb="FF3F3F3F"/>
        <rFont val="Calibri"/>
        <family val="2"/>
      </rPr>
      <t>Reporte Cualitativo:</t>
    </r>
    <r>
      <rPr>
        <sz val="10"/>
        <color rgb="FF3F3F3F"/>
        <rFont val="Calibri"/>
        <family val="2"/>
      </rPr>
      <t xml:space="preserve"> En cumplimiento a esta actividad se realizó un informe donde se evidencia el total de la documentación a intervenir del FDA de la Corporación la Candelaria y el proceso que tiene en avance los 5 periodos, durante el primer trimestre de la vigencia 2021.
</t>
    </r>
    <r>
      <rPr>
        <b/>
        <sz val="10"/>
        <color rgb="FF3F3F3F"/>
        <rFont val="Calibri"/>
        <family val="2"/>
      </rPr>
      <t>Evidencias:</t>
    </r>
    <r>
      <rPr>
        <sz val="10"/>
        <color rgb="FF3F3F3F"/>
        <rFont val="Calibri"/>
        <family val="2"/>
      </rPr>
      <t xml:space="preserve"> Informe Fondo Documental Acumulado Corporación La Candelaria_ 1980_2006</t>
    </r>
  </si>
  <si>
    <r>
      <rPr>
        <b/>
        <sz val="10"/>
        <color rgb="FF3F3F3F"/>
        <rFont val="Calibri"/>
        <family val="2"/>
      </rPr>
      <t>Reporte Cualitativo:</t>
    </r>
    <r>
      <rPr>
        <sz val="10"/>
        <color rgb="FF3F3F3F"/>
        <rFont val="Calibri"/>
        <family val="2"/>
      </rPr>
      <t xml:space="preserve"> En cumplimiento a esta actividad se realizó un informe donde se evidencia el cronograma de transferencias documentales primarias y la documentación a intervenir y transferida al archivo central de los expedientes de la Subdirección de Gestión Corporativa del grupo de trabajo de Gestión de sistemas de información y tecnología.
</t>
    </r>
    <r>
      <rPr>
        <b/>
        <sz val="10"/>
        <color rgb="FF3F3F3F"/>
        <rFont val="Calibri"/>
        <family val="2"/>
      </rPr>
      <t>Evidencias</t>
    </r>
    <r>
      <rPr>
        <sz val="10"/>
        <color rgb="FF3F3F3F"/>
        <rFont val="Calibri"/>
        <family val="2"/>
      </rPr>
      <t>: Informe de Transferencias Documentales Vigencia 2021 Instituto Distrital De Patrimonio Cultural – IDPC
Acta de Transferencia documental primaria
Inventario FUID</t>
    </r>
  </si>
  <si>
    <r>
      <rPr>
        <b/>
        <sz val="10"/>
        <color rgb="FF3F3F3F"/>
        <rFont val="Calibri"/>
        <family val="2"/>
      </rPr>
      <t>Reporte Cualitativo:</t>
    </r>
    <r>
      <rPr>
        <sz val="10"/>
        <color rgb="FF3F3F3F"/>
        <rFont val="Calibri"/>
        <family val="2"/>
      </rPr>
      <t xml:space="preserve"> Para el periodo en meción se realizo la divulgación por correo electónico de la capacitación en Gestión del Cambio con los temas, PGD.
</t>
    </r>
    <r>
      <rPr>
        <b/>
        <sz val="10"/>
        <color rgb="FF3F3F3F"/>
        <rFont val="Calibri"/>
        <family val="2"/>
      </rPr>
      <t xml:space="preserve">Evidencias: </t>
    </r>
    <r>
      <rPr>
        <sz val="10"/>
        <color rgb="FF3F3F3F"/>
        <rFont val="Calibri"/>
        <family val="2"/>
      </rPr>
      <t xml:space="preserve"> Correo de la socialización de la pieza comunicativa.</t>
    </r>
  </si>
  <si>
    <r>
      <rPr>
        <b/>
        <sz val="10"/>
        <color rgb="FF3F3F3F"/>
        <rFont val="Calibri"/>
        <family val="2"/>
      </rPr>
      <t xml:space="preserve">Reporte Cualitativo: </t>
    </r>
    <r>
      <rPr>
        <sz val="10"/>
        <color rgb="FF3F3F3F"/>
        <rFont val="Calibri"/>
        <family val="2"/>
      </rPr>
      <t xml:space="preserve">En cumplimiento a esta actividad se realizó un informe donde se evidencia el avance en la ejecución del programa especifico  de documentos electrónicos donde se contemplan los formatos que se utilizan actualmente con caracteristicas de firma electrónica y los que faltan por adaptar a este proceso.
</t>
    </r>
    <r>
      <rPr>
        <b/>
        <sz val="10"/>
        <color rgb="FF3F3F3F"/>
        <rFont val="Calibri"/>
        <family val="2"/>
      </rPr>
      <t>Evidencias:</t>
    </r>
    <r>
      <rPr>
        <sz val="10"/>
        <color rgb="FF3F3F3F"/>
        <rFont val="Calibri"/>
        <family val="2"/>
      </rPr>
      <t xml:space="preserve"> Informe De Avance Implementación Del Programa De Gestión De Documentos Electrónicos</t>
    </r>
  </si>
  <si>
    <r>
      <rPr>
        <b/>
        <sz val="10"/>
        <color rgb="FF3F3F3F"/>
        <rFont val="Calibri"/>
        <family val="2"/>
      </rPr>
      <t xml:space="preserve">Reporte Cualitativo: </t>
    </r>
    <r>
      <rPr>
        <sz val="10"/>
        <color rgb="FF3F3F3F"/>
        <rFont val="Calibri"/>
        <family val="2"/>
      </rPr>
      <t xml:space="preserve">Para el periodo en meción se realizo la divulgación por correo electónico de la capacitación en Gestión del Cambio con los temas, SIC.
</t>
    </r>
    <r>
      <rPr>
        <b/>
        <sz val="10"/>
        <color rgb="FF3F3F3F"/>
        <rFont val="Calibri"/>
        <family val="2"/>
      </rPr>
      <t xml:space="preserve">Evidencias: </t>
    </r>
    <r>
      <rPr>
        <sz val="10"/>
        <color rgb="FF3F3F3F"/>
        <rFont val="Calibri"/>
        <family val="2"/>
      </rPr>
      <t xml:space="preserve">Lista de asistencia capacitación - pantallazo de la capacitación </t>
    </r>
  </si>
  <si>
    <t>Para el perido en mención según plan de trabajo se debe hacer una capacitación de refuerzo al personal de aseo, sin embargo, durante este mes se mantuvo el mismo personal quienes estuvieron colaborando en la limpieza del archivo y se pudo notar que es innecesario pues estaban realizando adecuadamente el trabajo, queda pendiente para el momento en que se cambie de personal o en el seguimiento se evidencie si se debe reforzar.</t>
  </si>
  <si>
    <r>
      <rPr>
        <b/>
        <sz val="10"/>
        <color rgb="FF3F3F3F"/>
        <rFont val="Calibri"/>
        <family val="2"/>
      </rPr>
      <t>Reporte Cualitativo:</t>
    </r>
    <r>
      <rPr>
        <sz val="10"/>
        <color rgb="FF3F3F3F"/>
        <rFont val="Calibri"/>
        <family val="2"/>
      </rPr>
      <t xml:space="preserve"> Para este periodo de febrero y marzo se realizó la limpieza de rutina  en los depositos de archivo ubicados en palomar del principe Archivo de Bic y casa gemelas Archivo central , esto con el fin de mantener los acervos documentales libres de contaminates tanto biologicos como quimicos y permanezcan es buen estado de consevación segun las normas vigentes.
</t>
    </r>
    <r>
      <rPr>
        <b/>
        <sz val="10"/>
        <color rgb="FF3F3F3F"/>
        <rFont val="Calibri"/>
        <family val="2"/>
      </rPr>
      <t>Evidencias</t>
    </r>
    <r>
      <rPr>
        <sz val="10"/>
        <color rgb="FF3F3F3F"/>
        <rFont val="Calibri"/>
        <family val="2"/>
      </rPr>
      <t>:Planillas de limpieza Archivo de Bic y Archivo central febrero y marzo.</t>
    </r>
  </si>
  <si>
    <r>
      <rPr>
        <b/>
        <sz val="10"/>
        <color rgb="FF3F3F3F"/>
        <rFont val="Calibri"/>
        <family val="2"/>
      </rPr>
      <t>Reporte Cualitativo:</t>
    </r>
    <r>
      <rPr>
        <sz val="10"/>
        <color rgb="FF3F3F3F"/>
        <rFont val="Calibri"/>
        <family val="2"/>
      </rPr>
      <t xml:space="preserve"> En cumplimiento a la actividad se realizó la descarga de los dataloggers para los meses de Enero y Febrero  de los espacios de almacenamiento dispuestos en la sede Palomar, Archivo de BIC y sede Casa Gemelas Archivo Central.
</t>
    </r>
    <r>
      <rPr>
        <b/>
        <sz val="10"/>
        <color rgb="FF3F3F3F"/>
        <rFont val="Calibri"/>
        <family val="2"/>
      </rPr>
      <t xml:space="preserve">Evidencia: </t>
    </r>
    <r>
      <rPr>
        <sz val="10"/>
        <color rgb="FF3F3F3F"/>
        <rFont val="Calibri"/>
        <family val="2"/>
      </rPr>
      <t>Descargas de dataloggers en formato Excel meses Enero, Febrero, Marzo.</t>
    </r>
  </si>
  <si>
    <r>
      <rPr>
        <b/>
        <sz val="10"/>
        <color rgb="FF3F3F3F"/>
        <rFont val="Calibri"/>
        <family val="2"/>
      </rPr>
      <t>Reporte Cualitativo:</t>
    </r>
    <r>
      <rPr>
        <sz val="10"/>
        <color rgb="FF3F3F3F"/>
        <rFont val="Calibri"/>
        <family val="2"/>
      </rPr>
      <t xml:space="preserve"> En el periodo en mención se realizó el concepto climatico con los datos obtenidos de la medición de los datalogger en cuanto a humedad y temperatura relaitiva, asi como el resultado de las MEDICIONES DE ILUMINACIÓN Y CO2.
</t>
    </r>
    <r>
      <rPr>
        <b/>
        <sz val="10"/>
        <color rgb="FF3F3F3F"/>
        <rFont val="Calibri"/>
        <family val="2"/>
      </rPr>
      <t>Evidencia:</t>
    </r>
    <r>
      <rPr>
        <sz val="10"/>
        <color rgb="FF3F3F3F"/>
        <rFont val="Calibri"/>
        <family val="2"/>
      </rPr>
      <t xml:space="preserve"> Concepto Climático Depósitos de archivo IDPC - Periodo: enero a marzo de 2021</t>
    </r>
  </si>
  <si>
    <r>
      <rPr>
        <b/>
        <sz val="10"/>
        <color rgb="FF3F3F3F"/>
        <rFont val="Calibri"/>
        <family val="2"/>
      </rPr>
      <t>Reporte Cualitativo:</t>
    </r>
    <r>
      <rPr>
        <sz val="10"/>
        <color rgb="FF3F3F3F"/>
        <rFont val="Calibri"/>
        <family val="2"/>
      </rPr>
      <t xml:space="preserve"> Para el periodo en meción se realizo la divulgación por correo electónico de tips de uso eficiente del papel. 
</t>
    </r>
    <r>
      <rPr>
        <b/>
        <sz val="10"/>
        <color rgb="FF3F3F3F"/>
        <rFont val="Calibri"/>
        <family val="2"/>
      </rPr>
      <t>Evidencias:</t>
    </r>
    <r>
      <rPr>
        <sz val="10"/>
        <color rgb="FF3F3F3F"/>
        <rFont val="Calibri"/>
        <family val="2"/>
      </rPr>
      <t xml:space="preserve"> Correo de la socialización de la pieza comunicativa.</t>
    </r>
  </si>
  <si>
    <t>Se observa evidencia suficiente de la ejecución de la actividad</t>
  </si>
  <si>
    <t xml:space="preserve">Se debe revisar con antelación la programación de las actividades para plantear los cambios necesarios </t>
  </si>
  <si>
    <t>3  Piezas gráficas de divulgación de capacitaciones</t>
  </si>
  <si>
    <t># Piezas gráficas divulgadas /
 # Piezas gráficas programadas</t>
  </si>
  <si>
    <t>Divulgar las capacitaciones de Gestión documental que se  ealicen en la vigencia</t>
  </si>
  <si>
    <t xml:space="preserve"> Este periodo se realizó la divulgación por correo electónico a funcionarios y contratistas de la capacitación en Gestión del Cambio con los temas de Orfeo.
Evidencias: Pieza comunicativa de invitación a capacitación. 
Pantallazo de correo electrónico enviado.</t>
  </si>
  <si>
    <t>Este periodo se realizó la capacitación en Gestión del Cambio en Orfeo, con los siguientes temas:  
- Reinducción general
- Módulo de pagos
- Módulo de resoluciones
- Presentación de la declaración de Bienes y rentas (SIDEAP)</t>
  </si>
  <si>
    <t xml:space="preserve"> Este periodo se compartio una carpeta en Drive con el Funcionario Yesid Caicedo donde se carga la propuesta de la pieza comunicativa  para revisión, en este sentido revisado y aprovado se socializa la pieza por correo electónico. 
Evidencias: link drive https://drive.google.com/drive/folders/1zqlaOMUm70pHvXTpDak_rtrlvxn3UxL9
Correo de la socialización de la pieza comunicativa.</t>
  </si>
  <si>
    <t xml:space="preserve"> En cumplimiento a esta actividad se revisaron junto con el profesional designado para apoyo del la O.A.P y actualizaron los procedimientos de acuerdo a las necesidades y nuevas actividades que realizan en las áreas de Corresspondencia y Archivo de BIC.
Evidencia: 
- Oficio rad. No. 20212100102063 del 30 de junio.
- Procedimiento de Administración de Correspondecia.
- Procedimiento de consulta y prestamo de expedientes del archivo de Bienes de Interes Cultural
- Correo - Documentos actualizados y publicados - Gestión Documental</t>
  </si>
  <si>
    <t xml:space="preserve">Este periodo se realizó la capacitación en Gestión del Cambio en Orfeo, con los siguientes temas:  
- Reinducción general
-Módulo de pagos
-Módulo de resoluciones
- Presentación de la declaración de Bienes y rentas (SIDEAP)
Evidencias: lista de asistencia capacitación </t>
  </si>
  <si>
    <t>En este periodo se realizó seguimientos a radicados por usuarios de las buenas practicas del aplicativo Orfeo, por dependencias en el mes de Abril. 
Evidencias: Correo y matriz de reporte enviado desde la subdirección de gestión corporativa con reporte mes Abril.
REPORTE MAYO: En cumplimiento a la actividad se realizó seguimientos a radicados por usuarios de las buenas practicas del aplicativo Orfeo, por dependencias en el mes de Mayo.
Evidencias: Correo y matriz de reporte enviado desde la subdirección de gestión corporativa con reporte mes Mayo.
REPORTE JUNIO: En cumplimiento a la actividad se realizó seguimientos a radicados por usuarios de las buenas practicas del aplicativo Orfeo, por dependencias en este mes.
Evidencias: Correo y matriz de reporte enviado desde la subdirección de gestión corporativa con reporte mes Junio</t>
  </si>
  <si>
    <t>En cumplimiento a esta actividad se realizó un informe donde se evidencia el avance en la documentación intervenida del FDA de la Corporación la Candelaria y el proceso realizado, durante el mes de abril de  2021.
Evidencias: Informe Fondo Documental Acumulado Corporación La Candelaria_ 1980_2006
REPORTE MAYO: En este periodo se realizó el informe correspondiente al mes en mención donde se evidencia el avance en la documentación intervenida del FDA de la Corporación la Candelaria y el proceso realizado.
Evidencias: Informe Fondo Documental Acumulado Corporación La Candelaria_ 1980_2006 mes de Mayo
Reporte Junio: En cumplimiento a esta actividad se realizó un informe donde se evidencia el total de la documentación a intervenir del FDA de la Corporación la Candelaria y el proceso que tiene en avance los 5 periodos, durante el segundo trimestre de la vigencia 2021.
Evidencias: Informe Fondo Documental Acumulado Corporación La Candelaria_ 1980_2006</t>
  </si>
  <si>
    <t xml:space="preserve">En cumplimiento a esta actividad se realizarón las actividades mencionadas a continuación:
•  1 informe donde se evidencia el cumplimiento al cronograma de transferencias documentales primarias y el avance en la documentación intervenida con los procesos técnicos archivisticos respectivos como clasificación, organización, depuración de material metalico y restauración , foliación y encarpetado.
• 2 transferencias con actas y FUID al archivo central de los expedientes de la Subdirección de Gestión Corporativa del grupo de trabajo de Gestión de Atención al Cliente y Gestión Documental.
• 1 Acta de eliminación de documentos presentada, socializada y aprobada en comité institucional de Gestión y desempeño del 28 de abril de 2021
• 1 Cronograma de transferencias documentales primarias  socializado y aprobado en comité institucional de Gestión y desempeño del 28 de abril de 2021
Evidencias: 1.Informe de Transferencias Documentales Vigencia 2021 Instituto Distrital De Patrimonio Cultural – IDPC
2..Actas de Transferencia documental primaria y Inventarios FUID Gestión documental y Atención al cliente
3. Acta de eliminación documental
4. Cronograma transferencia documental primaria Circular 9
5. Correo electrónico Comité Institucional de Gestión y Desempeño apertura, cierre y lista de asistencia.
REPORTE MAYO: En cumplimiento a esta actividad se realizarón las actividades mencionadas a continuación:
•  1 informe del mes de mayo donde se evidencia el cumplimiento al cronograma de transferencias documentales primarias y el avance en la documentación intervenida con los procesos técnicos archivisticos respectivos como clasificación, organización, depuración de material metalico y restauración , foliación y encarpetado.
• 2 transferencias con actas y FUID al archivo central de los expedientes de la Control Interno Disciplinario y Oficina Asesora de Planeación.
Evidencias: 1.Informe de Transferencias Documentales Vigencia 2021 Instituto Distrital De Patrimonio Cultural – IDPC mes Mayo
2..Actas de Transferencia documental primaria y Inventarios FUID Control Interno Disciplinario y Oficina Asesora de Planeación
REPORTE JUNIO: En cumplimiento a esta actividad se realizarón las actividades mencionadas a continuación:
•  1 informe del mes de Junio donde se evidencia el cumplimiento al cronograma de transferencias documentales primarias y el avance en la documentación intervenida con los procesos técnicos archivisticos respectivos como clasificación, organización, depuración de material metalico y restauración , foliación y encarpetado.
• 1 transferencia documental con acta y FUID al archivo central de los expedientes del grupo de trabajo de Bienes e Infrastructura de la Subdirección de Gestión Corporativa. 
Evidencias:
1.Informe de Transferencias Documentales Vigencia 2021 Instituto Distrital De Patrimonio Cultural – IDPC mes Junio
2. Acta de Transferencia documental primaria y Inventarios FUID del grupo de trabajo de Bienes e Infrastructura de la Subdirección de Gestión Corporativa. </t>
  </si>
  <si>
    <t>En cumplimiento a esta actividad se divulgo la pieza comunicativa sobre la capacitación en gestión del cambio de  Documentos electrónicos y de archivo, los cuales hacen parte de los programa especificos del PGD, con el fin de tener claro los proccesos de firma electrónica y el manejo del Sistema de Gestión de Documentos Electronicos de Archivo - SGDEA en el sistema de la entidad Orfeo.
Evidencias: Pieza comunicativa de capacitación en gestión del cambio.</t>
  </si>
  <si>
    <t>En cumplimiento a esta actividad para este periodo se realizó el informe donde se evidencia el avance en la ejecución del programa especifico  de documentos electrónicos donde se contemplan el desarrollo del Modelo de Requisitos de Documentos electronicos del Archivo de Bogotá aplicado al sistema de gestión documental Orfeo.
Evidencias: Informe De Avance Implementación Del Programa De Gestión De Documentos Electrónicos</t>
  </si>
  <si>
    <t>En cumplimiento a esta actividad  se realiza un informe sobre las visitas de inspección en cuanto a las instalaciones fisicas y espacios de almacenamiento de los acervos documentales de la sede Palomar del Principe donde se ecuentra el archivo de BIC. 
Evidencia: Informe de Inspección de Instalaciones Físicas</t>
  </si>
  <si>
    <t>Para el mes de Junio se realizó la limpieza general  con todas las actividades que ello requiere para fortalecer la limpieza rutinaria en los depositos de archivo ubicados en palomar del principe Archivo de Bic y casa gemelas Archivo central , esto con el fin de mantener los acervos documentales libres de contaminates tanto biologicos como quimicos y permanezcan en buen estado de consevación segun las normas vigentes.
Evidencias: Planillas de limpieza Archivo de Bic y Archivo central Junio</t>
  </si>
  <si>
    <t>Para el mes de Abril se realizó la limpieza de rutina  en los depositos de archivo ubicados en palomar del principe Archivo de Bic y casa gemelas Archivo central , esto con el fin de mantener los acervos documentales libres de contaminates tanto biologicos como quimicos y permanezcan en buen estado de consevación segun las normas vigentes.
Evidencias: Planillas de limpieza Archivo de Bic y Archivo central Abril</t>
  </si>
  <si>
    <t xml:space="preserve">Para el primer semestre de la vigencia actual se realizó una fumigación en el mes de abril de control de insectos voladores y rastreros en las Sedes Casas Gemelas y Palomar del Pricipe donde se encuentran los acervos documentales de la entidad, con el fin de proteger y conservar la documentación en optimas condiciones.
Evidencias: CERTIFICADO No. 019-M de Fumigación. </t>
  </si>
  <si>
    <t>En cumplimiento a la actividad se realizó la descarga de los dataloggers para el mes de Abril en los espacios de almacenamiento dispuestos en la sede Palomar, Archivo de BIC y sede Casa Gemelas Archivo Central. 
Evidencia: Descargas de dataloggers en formato Excel mes  Abril.
REPORTE MAYO: En cumplimiento a la actividad se realizó la descarga de los dataloggers para el mes de Mayo en los espacios de almacenamiento dispuestos en la sede Palomar, Archivo de BIC y sede Casa Gemelas Archivo Central. 
Evidencia: Descargas de dataloggers en formato Excel mes  Mayo.
REPORTE JUNIO: En cumplimiento a la actividad se realizó la descarga de los dataloggers para el mes de Junio en los espacios de almacenamiento dispuestos en la sede Palomar, Archivo de BIC y sede Casa Gemelas Archivo Central. 
Evidencia: Descargas de dataloggers en formato Excel mes Junio.</t>
  </si>
  <si>
    <t>En cumplimiento a esta actividad se realizó el concepto climatico con los datos obtenidos de la medición de los datalogger en cuanto a humedad y temperatura relaitiva, asi como el resultado de las MEDICIONES DE ILUMINACIÓN Y CO2.
Evidencia: Concepto Climático Depósitos de archivo IDPC - Periodo: Abril a Junio de 2021</t>
  </si>
  <si>
    <t>Para el mes de junio se realizo la divulgación por correo electónico de tips de uso eficiente del papel. 
Evidencias: Correo de la socialización de la pieza comunicativa.</t>
  </si>
  <si>
    <t xml:space="preserve">Para el periodo en mención se realiza el reporte  abril-junio donde se evidencia el consumo de papel de la entidad.
Evidencias:INFORME DE SEGUIMIENTO AL CONSUMO DE RESMAS DE PAPEL DEL SEGUNDO TRIMESTRE DE 2021
</t>
  </si>
  <si>
    <t xml:space="preserve">Este periodo se realizó la capacitación en Gestión del Cambio en Orfeo, con los siguientes temas:  
- Reinducción general
-Módulo de pagos
-Módulo de resoluciones
- Presentación de la declaración de Bienes y rentas (SIDEAP)
Evidencias: lista de asistencia capacitación  </t>
  </si>
  <si>
    <t>En cumplimiento a esta actividad se revisaron junto con el profesional designado para apoyo del la O.A.P y actualizaron los procedimientos de acuerdo a las necesidades y nuevas actividades que realizan en las áreas de Corresspondencia y Archivo de BIC.
Evidencia: 
- Oficio rad. No. 20212100102063 del 30 de junio.
- Procedimiento de Administración de Correspondecia.
- Procedimiento de consulta y prestamo de expedientes del archivo de Bienes de Interes Cultural
- Correo - Documentos actualizados y publicados - Gestión Documental</t>
  </si>
  <si>
    <t>Se observa que la evidencia no es suficiente para evidenciar la ejecución de la actividad</t>
  </si>
  <si>
    <t>Intervención archivística del archivo de gestión periodo documental que inicia desde el 2007 hasta el 2020, (sistemas, atención a la ciudadanía, gestión documental, control disciplinario, financiera, talento humano, almacen, planeación) en Intervención archivística del archivo de gestión periodo documental que inicia desde el 2018 hasta el 2020 de la Oficina asesora jurídica, subdirección de gestión territorial, subdirección de divulgación y la subdirección de intervención), FURAG (324-344)</t>
  </si>
  <si>
    <t>10 Informes de producción consolidada mensual (mar-dic)
1 cronograma de transferencias primarias y socializados en el comite de gestión y desempeño (abr)
10 Actas de transferencia documental primaria (mar-dic).
2 Actas de eliminacion (abr y dic)
14 Formato único de Inventario Documental (mar-dic), incluyendo documentos (video, audio, fotográficos), en cualquier soporte y medio
(análogo, digital, electrónico)</t>
  </si>
  <si>
    <t>Adoptar las Tablas de retención documental, ajuntar el
Orfeo tablas de Retención Documental y actualizar cuadro de Clasificación Documental. (FURAG 322, 323,347 )</t>
  </si>
  <si>
    <t>1 Tablas de Retención Documental adoptadas (dic)
1 Orfeo ajustado con TRD (dic)
1 Cuadro de Clasificación (dic)Documental actualizado de acuerdo a las Tablas de Retención Documental.</t>
  </si>
  <si>
    <t>Realizar seguimiento al programa especifico de documentos electronicos de archivo. (FURAG 348)</t>
  </si>
  <si>
    <t>Ejecutar actividades del MOREQ y realizar reporte Archivo de Bogotá (FURAG 348)</t>
  </si>
  <si>
    <t>Implementación del indice electrónico en el Orfeo (FURAG 342)</t>
  </si>
  <si>
    <t>1 Modulo de indice electrónico en producción</t>
  </si>
  <si>
    <t># modulos ejecutados/ # modulos programados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</si>
</sst>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quot;$&quot;\ #,##0;[Red]\-&quot;$&quot;\ #,##0"/>
    <numFmt numFmtId="165" formatCode="_-* #,##0.00\ _€_-;\-* #,##0.00\ _€_-;_-* \-?\ _€_-;_-@"/>
    <numFmt numFmtId="166" formatCode="_-* #,##0\ _€_-;\-* #,##0\ _€_-;_-* \-?\ _€_-;_-@"/>
    <numFmt numFmtId="167" formatCode="d/m/yyyy"/>
    <numFmt numFmtId="168" formatCode="0.0%"/>
    <numFmt numFmtId="169" formatCode="_-* #,##0_-;\-* #,##0_-;_-* &quot;-&quot;_-;_-@"/>
    <numFmt numFmtId="170" formatCode="0.0"/>
  </numFmts>
  <fonts count="34" x14ac:knownFonts="1">
    <font>
      <sz val="11"/>
      <color theme="1"/>
      <name val="Arial"/>
    </font>
    <font>
      <sz val="9"/>
      <color theme="1"/>
      <name val="Arial"/>
      <family val="2"/>
    </font>
    <font>
      <sz val="12"/>
      <color rgb="FF3F3F3F"/>
      <name val="Calibri"/>
      <family val="2"/>
    </font>
    <font>
      <sz val="10"/>
      <color rgb="FF3F3F3F"/>
      <name val="Calibri"/>
      <family val="2"/>
    </font>
    <font>
      <sz val="11"/>
      <color rgb="FF3F3F3F"/>
      <name val="Calibri"/>
      <family val="2"/>
    </font>
    <font>
      <sz val="11"/>
      <name val="Arial"/>
      <family val="2"/>
    </font>
    <font>
      <b/>
      <sz val="14"/>
      <color rgb="FF3F3F3F"/>
      <name val="Calibri"/>
      <family val="2"/>
    </font>
    <font>
      <b/>
      <sz val="12"/>
      <color rgb="FF3F3F3F"/>
      <name val="Calibri"/>
      <family val="2"/>
    </font>
    <font>
      <b/>
      <sz val="11"/>
      <color rgb="FF7F7F7F"/>
      <name val="Calibri"/>
      <family val="2"/>
    </font>
    <font>
      <b/>
      <sz val="11"/>
      <color rgb="FF3F3F3F"/>
      <name val="Calibri"/>
      <family val="2"/>
    </font>
    <font>
      <b/>
      <sz val="9"/>
      <color rgb="FF3F3F3F"/>
      <name val="Calibri"/>
      <family val="2"/>
    </font>
    <font>
      <b/>
      <sz val="8"/>
      <color rgb="FF3F3F3F"/>
      <name val="Calibri"/>
      <family val="2"/>
    </font>
    <font>
      <sz val="9"/>
      <color rgb="FF7F7F7F"/>
      <name val="Calibri"/>
      <family val="2"/>
    </font>
    <font>
      <b/>
      <sz val="10"/>
      <color rgb="FF3F3F3F"/>
      <name val="Calibri"/>
      <family val="2"/>
    </font>
    <font>
      <b/>
      <sz val="16"/>
      <color rgb="FF3F3F3F"/>
      <name val="Calibri"/>
      <family val="2"/>
    </font>
    <font>
      <sz val="8"/>
      <color rgb="FF3F3F3F"/>
      <name val="Calibri"/>
      <family val="2"/>
    </font>
    <font>
      <b/>
      <sz val="10"/>
      <color theme="1"/>
      <name val="Calibri"/>
      <family val="2"/>
    </font>
    <font>
      <b/>
      <sz val="8"/>
      <color theme="1"/>
      <name val="Calibri"/>
      <family val="2"/>
    </font>
    <font>
      <sz val="9"/>
      <color rgb="FF3F3F3F"/>
      <name val="Calibri"/>
      <family val="2"/>
    </font>
    <font>
      <sz val="12"/>
      <color rgb="FF7F7F7F"/>
      <name val="Calibri"/>
      <family val="2"/>
    </font>
    <font>
      <b/>
      <sz val="12"/>
      <color rgb="FF7F7F7F"/>
      <name val="Calibri"/>
      <family val="2"/>
    </font>
    <font>
      <sz val="11"/>
      <color rgb="FF7F7F7F"/>
      <name val="Calibri"/>
      <family val="2"/>
    </font>
    <font>
      <sz val="10"/>
      <color theme="1"/>
      <name val="Century Gothic"/>
      <family val="2"/>
    </font>
    <font>
      <b/>
      <sz val="10"/>
      <color rgb="FF3F3F3F"/>
      <name val="Century Gothic"/>
      <family val="2"/>
    </font>
    <font>
      <sz val="10"/>
      <color rgb="FF3F3F3F"/>
      <name val="Century Gothic"/>
      <family val="2"/>
    </font>
    <font>
      <b/>
      <sz val="12"/>
      <color theme="1"/>
      <name val="Century Gothic"/>
      <family val="2"/>
    </font>
    <font>
      <sz val="11"/>
      <color theme="1"/>
      <name val="Arial"/>
      <family val="2"/>
    </font>
    <font>
      <sz val="10"/>
      <color rgb="FF3F3F3F"/>
      <name val="Calibri"/>
      <family val="2"/>
    </font>
    <font>
      <sz val="9"/>
      <color indexed="81"/>
      <name val="Tahoma"/>
      <family val="2"/>
    </font>
    <font>
      <b/>
      <sz val="9"/>
      <color indexed="81"/>
      <name val="Tahoma"/>
      <family val="2"/>
    </font>
    <font>
      <sz val="10"/>
      <name val="Calibri"/>
      <family val="2"/>
      <scheme val="minor"/>
    </font>
    <font>
      <sz val="10"/>
      <name val="Calibri"/>
      <family val="2"/>
    </font>
    <font>
      <sz val="9"/>
      <color indexed="81"/>
      <name val="Tahoma"/>
      <charset val="1"/>
    </font>
    <font>
      <b/>
      <sz val="9"/>
      <color indexed="81"/>
      <name val="Tahoma"/>
      <charset val="1"/>
    </font>
  </fonts>
  <fills count="8">
    <fill>
      <patternFill patternType="none"/>
    </fill>
    <fill>
      <patternFill patternType="gray125"/>
    </fill>
    <fill>
      <patternFill patternType="solid">
        <fgColor rgb="FFEAF1DD"/>
        <bgColor rgb="FFEAF1DD"/>
      </patternFill>
    </fill>
    <fill>
      <patternFill patternType="solid">
        <fgColor theme="0"/>
        <bgColor theme="0"/>
      </patternFill>
    </fill>
    <fill>
      <patternFill patternType="solid">
        <fgColor rgb="FFD8D8D8"/>
        <bgColor rgb="FFD8D8D8"/>
      </patternFill>
    </fill>
    <fill>
      <patternFill patternType="solid">
        <fgColor rgb="FFF2F2F2"/>
        <bgColor rgb="FFF2F2F2"/>
      </patternFill>
    </fill>
    <fill>
      <patternFill patternType="solid">
        <fgColor rgb="FFC2D69B"/>
        <bgColor rgb="FFC2D69B"/>
      </patternFill>
    </fill>
    <fill>
      <patternFill patternType="solid">
        <fgColor rgb="FFFFFFFF"/>
        <bgColor rgb="FFFFFFFF"/>
      </patternFill>
    </fill>
  </fills>
  <borders count="145">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3F3F3F"/>
      </left>
      <right/>
      <top style="medium">
        <color rgb="FF3F3F3F"/>
      </top>
      <bottom style="medium">
        <color rgb="FF3F3F3F"/>
      </bottom>
      <diagonal/>
    </border>
    <border>
      <left/>
      <right/>
      <top style="medium">
        <color rgb="FF3F3F3F"/>
      </top>
      <bottom style="medium">
        <color rgb="FF3F3F3F"/>
      </bottom>
      <diagonal/>
    </border>
    <border>
      <left/>
      <right style="medium">
        <color rgb="FF3F3F3F"/>
      </right>
      <top style="medium">
        <color rgb="FF3F3F3F"/>
      </top>
      <bottom style="medium">
        <color rgb="FF3F3F3F"/>
      </bottom>
      <diagonal/>
    </border>
    <border>
      <left style="medium">
        <color rgb="FF000000"/>
      </left>
      <right/>
      <top/>
      <bottom/>
      <diagonal/>
    </border>
    <border>
      <left/>
      <right/>
      <top/>
      <bottom/>
      <diagonal/>
    </border>
    <border>
      <left/>
      <right style="thin">
        <color rgb="FF3F3F3F"/>
      </right>
      <top/>
      <bottom/>
      <diagonal/>
    </border>
    <border>
      <left style="thin">
        <color rgb="FF3F3F3F"/>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3F3F3F"/>
      </left>
      <right/>
      <top style="medium">
        <color rgb="FF3F3F3F"/>
      </top>
      <bottom/>
      <diagonal/>
    </border>
    <border>
      <left/>
      <right/>
      <top style="medium">
        <color rgb="FF3F3F3F"/>
      </top>
      <bottom/>
      <diagonal/>
    </border>
    <border>
      <left/>
      <right style="medium">
        <color rgb="FF3F3F3F"/>
      </right>
      <top style="medium">
        <color rgb="FF3F3F3F"/>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3F3F3F"/>
      </left>
      <right/>
      <top style="medium">
        <color rgb="FF000000"/>
      </top>
      <bottom style="thin">
        <color rgb="FF000000"/>
      </bottom>
      <diagonal/>
    </border>
    <border>
      <left/>
      <right/>
      <top style="medium">
        <color rgb="FF000000"/>
      </top>
      <bottom style="thin">
        <color rgb="FF000000"/>
      </bottom>
      <diagonal/>
    </border>
    <border>
      <left/>
      <right style="thin">
        <color rgb="FF3F3F3F"/>
      </right>
      <top style="medium">
        <color rgb="FF000000"/>
      </top>
      <bottom style="thin">
        <color rgb="FF000000"/>
      </bottom>
      <diagonal/>
    </border>
    <border>
      <left style="thin">
        <color rgb="FF3F3F3F"/>
      </left>
      <right style="medium">
        <color rgb="FF000000"/>
      </right>
      <top style="medium">
        <color rgb="FF000000"/>
      </top>
      <bottom/>
      <diagonal/>
    </border>
    <border>
      <left style="medium">
        <color rgb="FF3F3F3F"/>
      </left>
      <right/>
      <top style="medium">
        <color rgb="FF3F3F3F"/>
      </top>
      <bottom style="thin">
        <color rgb="FF000000"/>
      </bottom>
      <diagonal/>
    </border>
    <border>
      <left/>
      <right/>
      <top style="medium">
        <color rgb="FF3F3F3F"/>
      </top>
      <bottom style="thin">
        <color rgb="FF000000"/>
      </bottom>
      <diagonal/>
    </border>
    <border>
      <left/>
      <right style="thin">
        <color rgb="FF3F3F3F"/>
      </right>
      <top style="medium">
        <color rgb="FF3F3F3F"/>
      </top>
      <bottom style="thin">
        <color rgb="FF000000"/>
      </bottom>
      <diagonal/>
    </border>
    <border>
      <left style="thin">
        <color rgb="FF3F3F3F"/>
      </left>
      <right/>
      <top style="medium">
        <color rgb="FF3F3F3F"/>
      </top>
      <bottom style="thin">
        <color rgb="FF000000"/>
      </bottom>
      <diagonal/>
    </border>
    <border>
      <left/>
      <right style="medium">
        <color rgb="FF3F3F3F"/>
      </right>
      <top style="medium">
        <color rgb="FF3F3F3F"/>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3F3F3F"/>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3F3F3F"/>
      </right>
      <top style="thin">
        <color rgb="FF000000"/>
      </top>
      <bottom/>
      <diagonal/>
    </border>
    <border>
      <left/>
      <right style="thin">
        <color rgb="FF000000"/>
      </right>
      <top style="thin">
        <color rgb="FF000000"/>
      </top>
      <bottom/>
      <diagonal/>
    </border>
    <border>
      <left style="thin">
        <color rgb="FF3F3F3F"/>
      </left>
      <right style="medium">
        <color rgb="FF000000"/>
      </right>
      <top/>
      <bottom/>
      <diagonal/>
    </border>
    <border>
      <left style="medium">
        <color rgb="FF3F3F3F"/>
      </left>
      <right style="thin">
        <color rgb="FF000000"/>
      </right>
      <top style="thin">
        <color rgb="FF000000"/>
      </top>
      <bottom style="thin">
        <color rgb="FF000000"/>
      </bottom>
      <diagonal/>
    </border>
    <border>
      <left style="thin">
        <color rgb="FF000000"/>
      </left>
      <right style="thin">
        <color rgb="FF3F3F3F"/>
      </right>
      <top style="thin">
        <color rgb="FF000000"/>
      </top>
      <bottom style="thin">
        <color rgb="FF000000"/>
      </bottom>
      <diagonal/>
    </border>
    <border>
      <left style="thin">
        <color rgb="FF000000"/>
      </left>
      <right/>
      <top style="thin">
        <color rgb="FF000000"/>
      </top>
      <bottom style="thin">
        <color rgb="FF000000"/>
      </bottom>
      <diagonal/>
    </border>
    <border>
      <left style="thin">
        <color rgb="FF3F3F3F"/>
      </left>
      <right style="thin">
        <color rgb="FF000000"/>
      </right>
      <top style="thin">
        <color rgb="FF000000"/>
      </top>
      <bottom style="thin">
        <color rgb="FF000000"/>
      </bottom>
      <diagonal/>
    </border>
    <border>
      <left style="thin">
        <color rgb="FF000000"/>
      </left>
      <right style="medium">
        <color rgb="FF3F3F3F"/>
      </right>
      <top style="thin">
        <color rgb="FF000000"/>
      </top>
      <bottom style="thin">
        <color rgb="FF000000"/>
      </bottom>
      <diagonal/>
    </border>
    <border>
      <left style="dotted">
        <color rgb="FF000000"/>
      </left>
      <right style="dotted">
        <color rgb="FF000000"/>
      </right>
      <top style="dotted">
        <color rgb="FF000000"/>
      </top>
      <bottom style="dotted">
        <color rgb="FF000000"/>
      </bottom>
      <diagonal/>
    </border>
    <border>
      <left style="medium">
        <color rgb="FF3F3F3F"/>
      </left>
      <right style="hair">
        <color rgb="FF3F3F3F"/>
      </right>
      <top style="thin">
        <color rgb="FF000000"/>
      </top>
      <bottom style="dotted">
        <color rgb="FF3F3F3F"/>
      </bottom>
      <diagonal/>
    </border>
    <border>
      <left style="hair">
        <color rgb="FF3F3F3F"/>
      </left>
      <right style="hair">
        <color rgb="FF3F3F3F"/>
      </right>
      <top style="thin">
        <color rgb="FF000000"/>
      </top>
      <bottom style="dotted">
        <color rgb="FF3F3F3F"/>
      </bottom>
      <diagonal/>
    </border>
    <border>
      <left style="hair">
        <color rgb="FF3F3F3F"/>
      </left>
      <right style="thin">
        <color rgb="FF3F3F3F"/>
      </right>
      <top style="thin">
        <color rgb="FF000000"/>
      </top>
      <bottom style="dotted">
        <color rgb="FF3F3F3F"/>
      </bottom>
      <diagonal/>
    </border>
    <border>
      <left style="thin">
        <color rgb="FF3F3F3F"/>
      </left>
      <right style="hair">
        <color rgb="FF3F3F3F"/>
      </right>
      <top style="thin">
        <color rgb="FF000000"/>
      </top>
      <bottom style="dotted">
        <color rgb="FF3F3F3F"/>
      </bottom>
      <diagonal/>
    </border>
    <border>
      <left/>
      <right style="hair">
        <color rgb="FF3F3F3F"/>
      </right>
      <top style="thin">
        <color rgb="FF000000"/>
      </top>
      <bottom style="dotted">
        <color rgb="FF3F3F3F"/>
      </bottom>
      <diagonal/>
    </border>
    <border>
      <left style="hair">
        <color rgb="FF3F3F3F"/>
      </left>
      <right/>
      <top style="thin">
        <color rgb="FF000000"/>
      </top>
      <bottom style="dotted">
        <color rgb="FF3F3F3F"/>
      </bottom>
      <diagonal/>
    </border>
    <border>
      <left style="hair">
        <color rgb="FF3F3F3F"/>
      </left>
      <right style="medium">
        <color rgb="FF3F3F3F"/>
      </right>
      <top style="thin">
        <color rgb="FF000000"/>
      </top>
      <bottom style="dotted">
        <color rgb="FF3F3F3F"/>
      </bottom>
      <diagonal/>
    </border>
    <border>
      <left style="medium">
        <color rgb="FF3F3F3F"/>
      </left>
      <right style="hair">
        <color rgb="FF3F3F3F"/>
      </right>
      <top style="dotted">
        <color rgb="FF3F3F3F"/>
      </top>
      <bottom style="dotted">
        <color rgb="FF3F3F3F"/>
      </bottom>
      <diagonal/>
    </border>
    <border>
      <left style="hair">
        <color rgb="FF3F3F3F"/>
      </left>
      <right style="hair">
        <color rgb="FF3F3F3F"/>
      </right>
      <top style="dotted">
        <color rgb="FF3F3F3F"/>
      </top>
      <bottom style="dotted">
        <color rgb="FF3F3F3F"/>
      </bottom>
      <diagonal/>
    </border>
    <border>
      <left style="hair">
        <color rgb="FF3F3F3F"/>
      </left>
      <right style="thin">
        <color rgb="FF3F3F3F"/>
      </right>
      <top style="dotted">
        <color rgb="FF3F3F3F"/>
      </top>
      <bottom style="dotted">
        <color rgb="FF3F3F3F"/>
      </bottom>
      <diagonal/>
    </border>
    <border>
      <left style="thin">
        <color rgb="FF3F3F3F"/>
      </left>
      <right style="hair">
        <color rgb="FF3F3F3F"/>
      </right>
      <top style="dotted">
        <color rgb="FF3F3F3F"/>
      </top>
      <bottom style="dotted">
        <color rgb="FF3F3F3F"/>
      </bottom>
      <diagonal/>
    </border>
    <border>
      <left/>
      <right style="hair">
        <color rgb="FF3F3F3F"/>
      </right>
      <top style="dotted">
        <color rgb="FF3F3F3F"/>
      </top>
      <bottom style="dotted">
        <color rgb="FF3F3F3F"/>
      </bottom>
      <diagonal/>
    </border>
    <border>
      <left style="hair">
        <color rgb="FF3F3F3F"/>
      </left>
      <right/>
      <top style="dotted">
        <color rgb="FF3F3F3F"/>
      </top>
      <bottom style="dotted">
        <color rgb="FF3F3F3F"/>
      </bottom>
      <diagonal/>
    </border>
    <border>
      <left style="hair">
        <color rgb="FF3F3F3F"/>
      </left>
      <right style="medium">
        <color rgb="FF3F3F3F"/>
      </right>
      <top style="dotted">
        <color rgb="FF3F3F3F"/>
      </top>
      <bottom style="dotted">
        <color rgb="FF3F3F3F"/>
      </bottom>
      <diagonal/>
    </border>
    <border>
      <left style="medium">
        <color rgb="FF000000"/>
      </left>
      <right/>
      <top/>
      <bottom style="medium">
        <color rgb="FF000000"/>
      </bottom>
      <diagonal/>
    </border>
    <border>
      <left/>
      <right/>
      <top/>
      <bottom style="medium">
        <color rgb="FF000000"/>
      </bottom>
      <diagonal/>
    </border>
    <border>
      <left/>
      <right style="thin">
        <color rgb="FF3F3F3F"/>
      </right>
      <top/>
      <bottom style="medium">
        <color rgb="FF000000"/>
      </bottom>
      <diagonal/>
    </border>
    <border>
      <left style="thin">
        <color rgb="FF3F3F3F"/>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3F3F3F"/>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3F3F3F"/>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3F3F3F"/>
      </left>
      <right style="medium">
        <color rgb="FF000000"/>
      </right>
      <top/>
      <bottom style="thin">
        <color rgb="FF000000"/>
      </bottom>
      <diagonal/>
    </border>
    <border>
      <left style="medium">
        <color rgb="FF000000"/>
      </left>
      <right/>
      <top style="dotted">
        <color rgb="FF3F3F3F"/>
      </top>
      <bottom style="dotted">
        <color rgb="FF3F3F3F"/>
      </bottom>
      <diagonal/>
    </border>
    <border>
      <left style="hair">
        <color rgb="FF3F3F3F"/>
      </left>
      <right/>
      <top style="dotted">
        <color rgb="FF3F3F3F"/>
      </top>
      <bottom style="dotted">
        <color rgb="FF3F3F3F"/>
      </bottom>
      <diagonal/>
    </border>
    <border>
      <left style="hair">
        <color rgb="FF3F3F3F"/>
      </left>
      <right/>
      <top style="thin">
        <color rgb="FF000000"/>
      </top>
      <bottom style="dotted">
        <color rgb="FF3F3F3F"/>
      </bottom>
      <diagonal/>
    </border>
    <border>
      <left/>
      <right style="medium">
        <color rgb="FF000000"/>
      </right>
      <top style="thin">
        <color rgb="FF000000"/>
      </top>
      <bottom style="dotted">
        <color rgb="FF3F3F3F"/>
      </bottom>
      <diagonal/>
    </border>
    <border>
      <left/>
      <right style="medium">
        <color rgb="FF000000"/>
      </right>
      <top style="dotted">
        <color rgb="FF3F3F3F"/>
      </top>
      <bottom style="dotted">
        <color rgb="FF3F3F3F"/>
      </bottom>
      <diagonal/>
    </border>
    <border>
      <left style="medium">
        <color rgb="FF000000"/>
      </left>
      <right style="hair">
        <color rgb="FF3F3F3F"/>
      </right>
      <top style="dotted">
        <color rgb="FF3F3F3F"/>
      </top>
      <bottom style="medium">
        <color rgb="FF000000"/>
      </bottom>
      <diagonal/>
    </border>
    <border>
      <left/>
      <right/>
      <top style="dotted">
        <color rgb="FF3F3F3F"/>
      </top>
      <bottom style="medium">
        <color rgb="FF000000"/>
      </bottom>
      <diagonal/>
    </border>
    <border>
      <left style="hair">
        <color rgb="FF3F3F3F"/>
      </left>
      <right/>
      <top style="dotted">
        <color rgb="FF3F3F3F"/>
      </top>
      <bottom style="medium">
        <color rgb="FF000000"/>
      </bottom>
      <diagonal/>
    </border>
    <border>
      <left style="hair">
        <color rgb="FF3F3F3F"/>
      </left>
      <right style="hair">
        <color rgb="FF3F3F3F"/>
      </right>
      <top style="dotted">
        <color rgb="FF3F3F3F"/>
      </top>
      <bottom style="medium">
        <color rgb="FF000000"/>
      </bottom>
      <diagonal/>
    </border>
    <border>
      <left style="thin">
        <color rgb="FF3F3F3F"/>
      </left>
      <right style="hair">
        <color rgb="FF3F3F3F"/>
      </right>
      <top style="dotted">
        <color rgb="FF3F3F3F"/>
      </top>
      <bottom style="medium">
        <color rgb="FF000000"/>
      </bottom>
      <diagonal/>
    </border>
    <border>
      <left style="hair">
        <color rgb="FF3F3F3F"/>
      </left>
      <right style="thin">
        <color rgb="FF3F3F3F"/>
      </right>
      <top style="dotted">
        <color rgb="FF3F3F3F"/>
      </top>
      <bottom style="medium">
        <color rgb="FF000000"/>
      </bottom>
      <diagonal/>
    </border>
    <border>
      <left/>
      <right style="medium">
        <color rgb="FF000000"/>
      </right>
      <top style="dotted">
        <color rgb="FF3F3F3F"/>
      </top>
      <bottom style="medium">
        <color rgb="FF000000"/>
      </bottom>
      <diagonal/>
    </border>
    <border>
      <left style="medium">
        <color rgb="FF3F3F3F"/>
      </left>
      <right style="hair">
        <color rgb="FF3F3F3F"/>
      </right>
      <top style="dotted">
        <color rgb="FF3F3F3F"/>
      </top>
      <bottom style="medium">
        <color rgb="FF3F3F3F"/>
      </bottom>
      <diagonal/>
    </border>
    <border>
      <left style="hair">
        <color rgb="FF3F3F3F"/>
      </left>
      <right style="hair">
        <color rgb="FF3F3F3F"/>
      </right>
      <top style="dotted">
        <color rgb="FF3F3F3F"/>
      </top>
      <bottom style="medium">
        <color rgb="FF3F3F3F"/>
      </bottom>
      <diagonal/>
    </border>
    <border>
      <left style="hair">
        <color rgb="FF3F3F3F"/>
      </left>
      <right style="thin">
        <color rgb="FF3F3F3F"/>
      </right>
      <top style="dotted">
        <color rgb="FF3F3F3F"/>
      </top>
      <bottom style="medium">
        <color rgb="FF3F3F3F"/>
      </bottom>
      <diagonal/>
    </border>
    <border>
      <left style="thin">
        <color rgb="FF3F3F3F"/>
      </left>
      <right style="hair">
        <color rgb="FF3F3F3F"/>
      </right>
      <top style="dotted">
        <color rgb="FF3F3F3F"/>
      </top>
      <bottom style="medium">
        <color rgb="FF3F3F3F"/>
      </bottom>
      <diagonal/>
    </border>
    <border>
      <left/>
      <right style="hair">
        <color rgb="FF3F3F3F"/>
      </right>
      <top style="dotted">
        <color rgb="FF3F3F3F"/>
      </top>
      <bottom style="medium">
        <color rgb="FF3F3F3F"/>
      </bottom>
      <diagonal/>
    </border>
    <border>
      <left style="hair">
        <color rgb="FF3F3F3F"/>
      </left>
      <right/>
      <top style="dotted">
        <color rgb="FF3F3F3F"/>
      </top>
      <bottom style="medium">
        <color rgb="FF3F3F3F"/>
      </bottom>
      <diagonal/>
    </border>
    <border>
      <left style="hair">
        <color rgb="FF3F3F3F"/>
      </left>
      <right style="medium">
        <color rgb="FF3F3F3F"/>
      </right>
      <top style="dotted">
        <color rgb="FF3F3F3F"/>
      </top>
      <bottom style="medium">
        <color rgb="FF3F3F3F"/>
      </bottom>
      <diagonal/>
    </border>
    <border>
      <left style="medium">
        <color rgb="FF000000"/>
      </left>
      <right/>
      <top style="medium">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indexed="64"/>
      </left>
      <right style="hair">
        <color rgb="FF3F3F3F"/>
      </right>
      <top/>
      <bottom style="medium">
        <color indexed="64"/>
      </bottom>
      <diagonal/>
    </border>
    <border>
      <left/>
      <right/>
      <top/>
      <bottom style="medium">
        <color indexed="64"/>
      </bottom>
      <diagonal/>
    </border>
    <border>
      <left style="hair">
        <color rgb="FF3F3F3F"/>
      </left>
      <right/>
      <top/>
      <bottom style="medium">
        <color indexed="64"/>
      </bottom>
      <diagonal/>
    </border>
    <border>
      <left style="hair">
        <color rgb="FF3F3F3F"/>
      </left>
      <right style="hair">
        <color rgb="FF3F3F3F"/>
      </right>
      <top/>
      <bottom style="medium">
        <color indexed="64"/>
      </bottom>
      <diagonal/>
    </border>
    <border>
      <left style="thin">
        <color rgb="FF3F3F3F"/>
      </left>
      <right style="hair">
        <color rgb="FF3F3F3F"/>
      </right>
      <top/>
      <bottom style="medium">
        <color indexed="64"/>
      </bottom>
      <diagonal/>
    </border>
    <border>
      <left style="hair">
        <color rgb="FF3F3F3F"/>
      </left>
      <right style="thin">
        <color rgb="FF3F3F3F"/>
      </right>
      <top/>
      <bottom style="medium">
        <color indexed="64"/>
      </bottom>
      <diagonal/>
    </border>
    <border>
      <left/>
      <right style="medium">
        <color indexed="64"/>
      </right>
      <top/>
      <bottom style="medium">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s>
  <cellStyleXfs count="2">
    <xf numFmtId="0" fontId="0" fillId="0" borderId="0"/>
    <xf numFmtId="9" fontId="26" fillId="0" borderId="0" applyFont="0" applyFill="0" applyBorder="0" applyAlignment="0" applyProtection="0"/>
  </cellStyleXfs>
  <cellXfs count="362">
    <xf numFmtId="0" fontId="0" fillId="0" borderId="0" xfId="0" applyFont="1" applyAlignment="1"/>
    <xf numFmtId="0" fontId="1" fillId="0" borderId="0" xfId="0" applyFont="1"/>
    <xf numFmtId="0" fontId="1" fillId="0" borderId="0" xfId="0" applyFont="1" applyAlignment="1">
      <alignment wrapText="1"/>
    </xf>
    <xf numFmtId="0" fontId="1" fillId="0" borderId="0" xfId="0" applyFont="1" applyAlignment="1">
      <alignment vertical="center"/>
    </xf>
    <xf numFmtId="0" fontId="1" fillId="2" borderId="1" xfId="0" applyFont="1" applyFill="1" applyBorder="1"/>
    <xf numFmtId="0" fontId="2"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xf numFmtId="0" fontId="2" fillId="3" borderId="1" xfId="0" applyFont="1" applyFill="1" applyBorder="1" applyAlignment="1">
      <alignment vertical="center"/>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0" borderId="0" xfId="0" applyFont="1" applyAlignment="1">
      <alignment horizontal="center" vertical="center" wrapText="1"/>
    </xf>
    <xf numFmtId="0" fontId="11" fillId="3" borderId="1" xfId="0" applyFont="1" applyFill="1" applyBorder="1" applyAlignment="1">
      <alignment horizontal="center" vertical="center" wrapText="1"/>
    </xf>
    <xf numFmtId="165" fontId="9" fillId="3" borderId="1" xfId="0" applyNumberFormat="1" applyFont="1" applyFill="1" applyBorder="1" applyAlignment="1">
      <alignment vertical="center" wrapText="1"/>
    </xf>
    <xf numFmtId="0" fontId="7" fillId="3" borderId="1" xfId="0" applyFont="1" applyFill="1" applyBorder="1" applyAlignment="1">
      <alignment vertical="center"/>
    </xf>
    <xf numFmtId="0" fontId="12" fillId="0" borderId="0" xfId="0" applyFont="1" applyAlignment="1">
      <alignment horizontal="left" vertical="center"/>
    </xf>
    <xf numFmtId="166" fontId="13" fillId="0" borderId="0" xfId="0" applyNumberFormat="1" applyFont="1" applyAlignment="1">
      <alignment vertical="center"/>
    </xf>
    <xf numFmtId="0" fontId="15"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166" fontId="11" fillId="0" borderId="0" xfId="0" applyNumberFormat="1" applyFont="1" applyAlignment="1">
      <alignment horizontal="center" vertical="center" wrapText="1"/>
    </xf>
    <xf numFmtId="165" fontId="11" fillId="0" borderId="0" xfId="0" applyNumberFormat="1" applyFont="1" applyAlignment="1">
      <alignment horizontal="center" vertical="center" wrapText="1"/>
    </xf>
    <xf numFmtId="0" fontId="15" fillId="0" borderId="0" xfId="0" applyFont="1"/>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3" fillId="0" borderId="0" xfId="0" applyFont="1" applyAlignment="1">
      <alignment vertical="center" wrapText="1"/>
    </xf>
    <xf numFmtId="0" fontId="13" fillId="0" borderId="0" xfId="0" applyFont="1" applyAlignment="1">
      <alignment vertical="center"/>
    </xf>
    <xf numFmtId="0" fontId="13" fillId="0" borderId="41"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43" xfId="0" applyFont="1" applyBorder="1" applyAlignment="1">
      <alignment horizontal="center" vertical="center" wrapText="1"/>
    </xf>
    <xf numFmtId="0" fontId="3" fillId="0" borderId="0" xfId="0" applyFont="1" applyAlignment="1">
      <alignment horizontal="center" vertical="center"/>
    </xf>
    <xf numFmtId="0" fontId="13" fillId="5" borderId="47" xfId="0" applyFont="1" applyFill="1" applyBorder="1" applyAlignment="1">
      <alignment vertical="center" wrapText="1"/>
    </xf>
    <xf numFmtId="0" fontId="13" fillId="5" borderId="48" xfId="0" applyFont="1" applyFill="1" applyBorder="1" applyAlignment="1">
      <alignment vertical="center" wrapText="1"/>
    </xf>
    <xf numFmtId="0" fontId="13" fillId="5" borderId="48" xfId="0" applyFont="1" applyFill="1" applyBorder="1" applyAlignment="1">
      <alignment horizontal="center" vertical="center" wrapText="1"/>
    </xf>
    <xf numFmtId="0" fontId="13" fillId="5" borderId="49" xfId="0" applyFont="1" applyFill="1" applyBorder="1" applyAlignment="1">
      <alignment vertical="center" wrapText="1"/>
    </xf>
    <xf numFmtId="0" fontId="13" fillId="0" borderId="0" xfId="0" applyFont="1" applyAlignment="1">
      <alignment horizontal="center" vertical="center"/>
    </xf>
    <xf numFmtId="0" fontId="13" fillId="5" borderId="58" xfId="0" applyFont="1" applyFill="1" applyBorder="1" applyAlignment="1">
      <alignment horizontal="center" vertical="center"/>
    </xf>
    <xf numFmtId="0" fontId="13" fillId="5" borderId="59" xfId="0" applyFont="1" applyFill="1" applyBorder="1" applyAlignment="1">
      <alignment horizontal="center" vertical="center" wrapText="1"/>
    </xf>
    <xf numFmtId="0" fontId="13" fillId="5" borderId="60" xfId="0" applyFont="1" applyFill="1" applyBorder="1" applyAlignment="1">
      <alignment horizontal="center" vertical="center" wrapText="1"/>
    </xf>
    <xf numFmtId="0" fontId="13" fillId="5" borderId="58" xfId="0" applyFont="1" applyFill="1" applyBorder="1" applyAlignment="1">
      <alignment horizontal="center" vertical="center" wrapText="1"/>
    </xf>
    <xf numFmtId="0" fontId="13" fillId="5" borderId="61" xfId="0" applyFont="1" applyFill="1" applyBorder="1" applyAlignment="1">
      <alignment horizontal="center" vertical="center" wrapText="1"/>
    </xf>
    <xf numFmtId="166" fontId="13" fillId="5" borderId="59" xfId="0" applyNumberFormat="1" applyFont="1" applyFill="1" applyBorder="1" applyAlignment="1">
      <alignment horizontal="center" vertical="center" wrapText="1"/>
    </xf>
    <xf numFmtId="0" fontId="13" fillId="5" borderId="62" xfId="0" applyFont="1" applyFill="1" applyBorder="1" applyAlignment="1">
      <alignment horizontal="center" vertical="center" wrapText="1"/>
    </xf>
    <xf numFmtId="0" fontId="13" fillId="5" borderId="63" xfId="0" applyFont="1" applyFill="1" applyBorder="1" applyAlignment="1">
      <alignment horizontal="center" vertical="center" wrapText="1"/>
    </xf>
    <xf numFmtId="166" fontId="13" fillId="5" borderId="58" xfId="0" applyNumberFormat="1" applyFont="1" applyFill="1" applyBorder="1" applyAlignment="1">
      <alignment horizontal="center" vertical="center" wrapText="1"/>
    </xf>
    <xf numFmtId="0" fontId="13" fillId="5" borderId="65"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3" fillId="5" borderId="66" xfId="0" applyFont="1" applyFill="1" applyBorder="1" applyAlignment="1">
      <alignment horizontal="center" vertical="center" wrapText="1"/>
    </xf>
    <xf numFmtId="0" fontId="13" fillId="5" borderId="67" xfId="0" applyFont="1" applyFill="1" applyBorder="1" applyAlignment="1">
      <alignment horizontal="center" vertical="center" wrapText="1"/>
    </xf>
    <xf numFmtId="166" fontId="13" fillId="5" borderId="68" xfId="0" applyNumberFormat="1" applyFont="1" applyFill="1" applyBorder="1" applyAlignment="1">
      <alignment horizontal="center" vertical="center" wrapText="1"/>
    </xf>
    <xf numFmtId="166" fontId="13" fillId="5" borderId="69" xfId="0" applyNumberFormat="1" applyFont="1" applyFill="1" applyBorder="1" applyAlignment="1">
      <alignment horizontal="center" vertical="center" wrapText="1"/>
    </xf>
    <xf numFmtId="0" fontId="3" fillId="0" borderId="70" xfId="0" applyFont="1" applyBorder="1" applyAlignment="1">
      <alignment vertical="center" wrapText="1"/>
    </xf>
    <xf numFmtId="0" fontId="3" fillId="0" borderId="70" xfId="0" applyFont="1" applyBorder="1" applyAlignment="1">
      <alignment horizontal="center" vertical="center" wrapText="1"/>
    </xf>
    <xf numFmtId="167" fontId="3" fillId="0" borderId="70" xfId="0" applyNumberFormat="1" applyFont="1" applyBorder="1" applyAlignment="1">
      <alignment horizontal="center" vertical="center"/>
    </xf>
    <xf numFmtId="168" fontId="3" fillId="0" borderId="70" xfId="0" applyNumberFormat="1" applyFont="1" applyBorder="1" applyAlignment="1">
      <alignment vertical="center" wrapText="1"/>
    </xf>
    <xf numFmtId="0" fontId="3" fillId="0" borderId="70" xfId="0" applyFont="1" applyBorder="1" applyAlignment="1">
      <alignment horizontal="left" vertical="center" wrapText="1"/>
    </xf>
    <xf numFmtId="0" fontId="3" fillId="2" borderId="70" xfId="0" applyFont="1" applyFill="1" applyBorder="1" applyAlignment="1">
      <alignment horizontal="center" vertical="center" wrapText="1"/>
    </xf>
    <xf numFmtId="9" fontId="3" fillId="0" borderId="70" xfId="0" applyNumberFormat="1" applyFont="1" applyBorder="1" applyAlignment="1">
      <alignment horizontal="center" vertical="center" wrapText="1"/>
    </xf>
    <xf numFmtId="169" fontId="3" fillId="0" borderId="70" xfId="0" applyNumberFormat="1" applyFont="1" applyBorder="1" applyAlignment="1">
      <alignment horizontal="center" vertical="center" wrapText="1"/>
    </xf>
    <xf numFmtId="168" fontId="3" fillId="0" borderId="70" xfId="0" applyNumberFormat="1" applyFont="1" applyBorder="1" applyAlignment="1">
      <alignment horizontal="center" vertical="center" wrapText="1"/>
    </xf>
    <xf numFmtId="165" fontId="3" fillId="0" borderId="70" xfId="0" applyNumberFormat="1" applyFont="1" applyBorder="1" applyAlignment="1">
      <alignment horizontal="center" vertical="center" wrapText="1"/>
    </xf>
    <xf numFmtId="0" fontId="3" fillId="2" borderId="71" xfId="0" applyFont="1" applyFill="1" applyBorder="1" applyAlignment="1">
      <alignment horizontal="center" vertical="center" wrapText="1"/>
    </xf>
    <xf numFmtId="168" fontId="3" fillId="0" borderId="72" xfId="0" applyNumberFormat="1" applyFont="1" applyBorder="1" applyAlignment="1">
      <alignment vertical="center" wrapText="1"/>
    </xf>
    <xf numFmtId="0" fontId="3" fillId="2" borderId="73" xfId="0" applyFont="1" applyFill="1" applyBorder="1" applyAlignment="1">
      <alignment horizontal="center" vertical="center" wrapText="1"/>
    </xf>
    <xf numFmtId="0" fontId="3" fillId="2" borderId="74" xfId="0" applyFont="1" applyFill="1" applyBorder="1" applyAlignment="1">
      <alignment horizontal="center" vertical="center" wrapText="1"/>
    </xf>
    <xf numFmtId="0" fontId="3" fillId="2" borderId="75" xfId="0" applyFont="1" applyFill="1" applyBorder="1" applyAlignment="1">
      <alignment horizontal="center" vertical="center" wrapText="1"/>
    </xf>
    <xf numFmtId="0" fontId="3" fillId="2" borderId="76" xfId="0" applyFont="1" applyFill="1" applyBorder="1" applyAlignment="1">
      <alignment horizontal="center" vertical="center" wrapText="1"/>
    </xf>
    <xf numFmtId="170" fontId="3" fillId="0" borderId="74" xfId="0" applyNumberFormat="1" applyFont="1" applyBorder="1" applyAlignment="1">
      <alignment vertical="center" wrapText="1"/>
    </xf>
    <xf numFmtId="168" fontId="3" fillId="0" borderId="77" xfId="0" applyNumberFormat="1" applyFont="1" applyBorder="1" applyAlignment="1">
      <alignment vertical="center" wrapText="1"/>
    </xf>
    <xf numFmtId="10" fontId="3" fillId="0" borderId="70" xfId="0" applyNumberFormat="1" applyFont="1" applyBorder="1" applyAlignment="1">
      <alignment horizontal="center" vertical="center" wrapText="1"/>
    </xf>
    <xf numFmtId="0" fontId="3" fillId="2" borderId="70" xfId="0" applyFont="1" applyFill="1" applyBorder="1" applyAlignment="1">
      <alignment horizontal="left" vertical="center" wrapText="1"/>
    </xf>
    <xf numFmtId="0" fontId="3" fillId="2" borderId="78" xfId="0" applyFont="1" applyFill="1" applyBorder="1" applyAlignment="1">
      <alignment horizontal="center" vertical="center" wrapText="1"/>
    </xf>
    <xf numFmtId="168" fontId="3" fillId="0" borderId="79" xfId="0" applyNumberFormat="1" applyFont="1" applyBorder="1" applyAlignment="1">
      <alignment vertical="center" wrapText="1"/>
    </xf>
    <xf numFmtId="2" fontId="3" fillId="2" borderId="80" xfId="0" applyNumberFormat="1" applyFont="1" applyFill="1" applyBorder="1" applyAlignment="1">
      <alignment vertical="center" wrapText="1"/>
    </xf>
    <xf numFmtId="2" fontId="3" fillId="2" borderId="81" xfId="0" applyNumberFormat="1" applyFont="1" applyFill="1" applyBorder="1" applyAlignment="1">
      <alignment vertical="center" wrapText="1"/>
    </xf>
    <xf numFmtId="2" fontId="3" fillId="2" borderId="82" xfId="0" applyNumberFormat="1" applyFont="1" applyFill="1" applyBorder="1" applyAlignment="1">
      <alignment vertical="center" wrapText="1"/>
    </xf>
    <xf numFmtId="2" fontId="3" fillId="2" borderId="83" xfId="0" applyNumberFormat="1" applyFont="1" applyFill="1" applyBorder="1" applyAlignment="1">
      <alignment vertical="center" wrapText="1"/>
    </xf>
    <xf numFmtId="170" fontId="3" fillId="0" borderId="81" xfId="0" applyNumberFormat="1" applyFont="1" applyBorder="1" applyAlignment="1">
      <alignment vertical="center" wrapText="1"/>
    </xf>
    <xf numFmtId="168" fontId="3" fillId="0" borderId="84" xfId="0" applyNumberFormat="1" applyFont="1" applyBorder="1" applyAlignment="1">
      <alignment vertical="center" wrapText="1"/>
    </xf>
    <xf numFmtId="0" fontId="3" fillId="2" borderId="80" xfId="0" applyFont="1" applyFill="1" applyBorder="1" applyAlignment="1">
      <alignment horizontal="left" vertical="center" wrapText="1"/>
    </xf>
    <xf numFmtId="0" fontId="3" fillId="2" borderId="81" xfId="0" applyFont="1" applyFill="1" applyBorder="1" applyAlignment="1">
      <alignment horizontal="left" vertical="center" wrapText="1"/>
    </xf>
    <xf numFmtId="0" fontId="3" fillId="2" borderId="82" xfId="0" applyFont="1" applyFill="1" applyBorder="1" applyAlignment="1">
      <alignment horizontal="left" vertical="center" wrapText="1"/>
    </xf>
    <xf numFmtId="0" fontId="3" fillId="2" borderId="83" xfId="0" applyFont="1" applyFill="1" applyBorder="1" applyAlignment="1">
      <alignment horizontal="left" vertical="center" wrapText="1"/>
    </xf>
    <xf numFmtId="167" fontId="3" fillId="3" borderId="70" xfId="0" applyNumberFormat="1" applyFont="1" applyFill="1" applyBorder="1" applyAlignment="1">
      <alignment horizontal="center" vertical="center"/>
    </xf>
    <xf numFmtId="1" fontId="3" fillId="0" borderId="70" xfId="0" applyNumberFormat="1" applyFont="1" applyBorder="1" applyAlignment="1">
      <alignment horizontal="center" vertical="center" wrapText="1"/>
    </xf>
    <xf numFmtId="0" fontId="4" fillId="0" borderId="0" xfId="0" applyFont="1" applyAlignment="1">
      <alignment horizontal="center" vertical="center"/>
    </xf>
    <xf numFmtId="0" fontId="18" fillId="0" borderId="0" xfId="0" applyFont="1" applyAlignment="1">
      <alignment horizontal="center" vertical="center"/>
    </xf>
    <xf numFmtId="165" fontId="9" fillId="0" borderId="0" xfId="0" applyNumberFormat="1" applyFont="1" applyAlignment="1">
      <alignment vertical="center"/>
    </xf>
    <xf numFmtId="0" fontId="9" fillId="0" borderId="0" xfId="0" applyFont="1" applyAlignment="1">
      <alignment horizontal="center" vertical="center"/>
    </xf>
    <xf numFmtId="165" fontId="7" fillId="0" borderId="0" xfId="0" applyNumberFormat="1" applyFont="1" applyAlignment="1">
      <alignment vertical="center"/>
    </xf>
    <xf numFmtId="0" fontId="13" fillId="5" borderId="91" xfId="0" applyFont="1" applyFill="1" applyBorder="1" applyAlignment="1">
      <alignment vertical="center" wrapText="1"/>
    </xf>
    <xf numFmtId="0" fontId="13" fillId="5" borderId="95" xfId="0" applyFont="1" applyFill="1" applyBorder="1" applyAlignment="1">
      <alignment vertical="center" wrapText="1"/>
    </xf>
    <xf numFmtId="0" fontId="13" fillId="5" borderId="95" xfId="0" applyFont="1" applyFill="1" applyBorder="1" applyAlignment="1">
      <alignment horizontal="center" vertical="center" wrapText="1"/>
    </xf>
    <xf numFmtId="0" fontId="13" fillId="5" borderId="96" xfId="0" applyFont="1" applyFill="1" applyBorder="1" applyAlignment="1">
      <alignment vertical="center" wrapText="1"/>
    </xf>
    <xf numFmtId="0" fontId="13" fillId="5" borderId="23" xfId="0" applyFont="1" applyFill="1" applyBorder="1" applyAlignment="1">
      <alignment horizontal="center" vertical="center"/>
    </xf>
    <xf numFmtId="0" fontId="13" fillId="5" borderId="68" xfId="0" applyFont="1" applyFill="1" applyBorder="1" applyAlignment="1">
      <alignment horizontal="center" vertical="center" wrapText="1"/>
    </xf>
    <xf numFmtId="0" fontId="13" fillId="5" borderId="98" xfId="0" applyFont="1" applyFill="1" applyBorder="1" applyAlignment="1">
      <alignment horizontal="center" vertical="center" wrapText="1"/>
    </xf>
    <xf numFmtId="166" fontId="13" fillId="5" borderId="67" xfId="0" applyNumberFormat="1" applyFont="1" applyFill="1" applyBorder="1" applyAlignment="1">
      <alignment horizontal="center" vertical="center" wrapText="1"/>
    </xf>
    <xf numFmtId="0" fontId="13" fillId="5" borderId="99" xfId="0" applyFont="1" applyFill="1" applyBorder="1" applyAlignment="1">
      <alignment horizontal="center" vertical="center" wrapText="1"/>
    </xf>
    <xf numFmtId="166" fontId="13" fillId="5" borderId="23" xfId="0" applyNumberFormat="1" applyFont="1" applyFill="1" applyBorder="1" applyAlignment="1">
      <alignment horizontal="center" vertical="center" wrapText="1"/>
    </xf>
    <xf numFmtId="0" fontId="3" fillId="0" borderId="101" xfId="0" applyFont="1" applyBorder="1" applyAlignment="1">
      <alignment vertical="center" wrapText="1"/>
    </xf>
    <xf numFmtId="0" fontId="3" fillId="0" borderId="102" xfId="0" applyFont="1" applyBorder="1" applyAlignment="1">
      <alignment vertical="center" wrapText="1"/>
    </xf>
    <xf numFmtId="0" fontId="3" fillId="0" borderId="103" xfId="0" applyFont="1" applyBorder="1" applyAlignment="1">
      <alignment horizontal="center" vertical="center" wrapText="1"/>
    </xf>
    <xf numFmtId="0" fontId="3" fillId="0" borderId="103" xfId="0" applyFont="1" applyBorder="1" applyAlignment="1">
      <alignment vertical="center" wrapText="1"/>
    </xf>
    <xf numFmtId="0" fontId="3" fillId="0" borderId="72" xfId="0" applyFont="1" applyBorder="1" applyAlignment="1">
      <alignment horizontal="center" vertical="center" wrapText="1"/>
    </xf>
    <xf numFmtId="10" fontId="3" fillId="0" borderId="72" xfId="0" applyNumberFormat="1" applyFont="1" applyBorder="1" applyAlignment="1">
      <alignment horizontal="center" vertical="center" wrapText="1"/>
    </xf>
    <xf numFmtId="0" fontId="3" fillId="0" borderId="79" xfId="0" applyFont="1" applyBorder="1" applyAlignment="1">
      <alignment horizontal="center" vertical="center" wrapText="1"/>
    </xf>
    <xf numFmtId="167" fontId="3" fillId="0" borderId="72" xfId="0" applyNumberFormat="1" applyFont="1" applyBorder="1" applyAlignment="1">
      <alignment horizontal="center" vertical="center"/>
    </xf>
    <xf numFmtId="167" fontId="3" fillId="0" borderId="103" xfId="0" applyNumberFormat="1" applyFont="1" applyBorder="1" applyAlignment="1">
      <alignment horizontal="center" vertical="center"/>
    </xf>
    <xf numFmtId="0" fontId="3" fillId="0" borderId="74" xfId="0" applyFont="1" applyBorder="1" applyAlignment="1">
      <alignment horizontal="center" vertical="center" wrapText="1"/>
    </xf>
    <xf numFmtId="0" fontId="3" fillId="0" borderId="103" xfId="0" applyFont="1" applyBorder="1" applyAlignment="1">
      <alignment horizontal="left" vertical="center" wrapText="1"/>
    </xf>
    <xf numFmtId="9" fontId="3" fillId="0" borderId="103" xfId="0" applyNumberFormat="1" applyFont="1" applyBorder="1" applyAlignment="1">
      <alignment horizontal="center" vertical="center" wrapText="1"/>
    </xf>
    <xf numFmtId="0" fontId="3" fillId="0" borderId="73" xfId="0" applyFont="1" applyBorder="1" applyAlignment="1">
      <alignment horizontal="center" vertical="center" wrapText="1"/>
    </xf>
    <xf numFmtId="168" fontId="3" fillId="0" borderId="73" xfId="0" applyNumberFormat="1" applyFont="1" applyBorder="1" applyAlignment="1">
      <alignment horizontal="center" vertical="center" wrapText="1"/>
    </xf>
    <xf numFmtId="165" fontId="3" fillId="0" borderId="104" xfId="0" applyNumberFormat="1" applyFont="1" applyBorder="1" applyAlignment="1">
      <alignment horizontal="center" vertical="center" wrapText="1"/>
    </xf>
    <xf numFmtId="167" fontId="3" fillId="0" borderId="79" xfId="0" applyNumberFormat="1" applyFont="1" applyBorder="1" applyAlignment="1">
      <alignment horizontal="center" vertical="center"/>
    </xf>
    <xf numFmtId="167" fontId="3" fillId="0" borderId="102" xfId="0" applyNumberFormat="1" applyFont="1" applyBorder="1" applyAlignment="1">
      <alignment horizontal="center" vertical="center"/>
    </xf>
    <xf numFmtId="0" fontId="3" fillId="0" borderId="102" xfId="0" applyFont="1" applyBorder="1" applyAlignment="1">
      <alignment horizontal="left" vertical="center" wrapText="1"/>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168" fontId="3" fillId="0" borderId="80" xfId="0" applyNumberFormat="1" applyFont="1" applyBorder="1" applyAlignment="1">
      <alignment horizontal="center" vertical="center" wrapText="1"/>
    </xf>
    <xf numFmtId="165" fontId="3" fillId="0" borderId="105" xfId="0" applyNumberFormat="1" applyFont="1" applyBorder="1" applyAlignment="1">
      <alignment horizontal="center" vertical="center" wrapText="1"/>
    </xf>
    <xf numFmtId="10" fontId="3" fillId="0" borderId="79" xfId="0" applyNumberFormat="1" applyFont="1" applyBorder="1" applyAlignment="1">
      <alignment horizontal="center" vertical="center" wrapText="1"/>
    </xf>
    <xf numFmtId="0" fontId="18" fillId="3" borderId="1" xfId="0" applyFont="1" applyFill="1" applyBorder="1" applyAlignment="1">
      <alignment vertical="center"/>
    </xf>
    <xf numFmtId="0" fontId="18" fillId="0" borderId="106" xfId="0" applyFont="1" applyBorder="1" applyAlignment="1">
      <alignment vertical="center" wrapText="1"/>
    </xf>
    <xf numFmtId="0" fontId="18" fillId="0" borderId="107" xfId="0" applyFont="1" applyBorder="1" applyAlignment="1">
      <alignment vertical="center" wrapText="1"/>
    </xf>
    <xf numFmtId="0" fontId="11" fillId="0" borderId="108" xfId="0" applyFont="1" applyBorder="1" applyAlignment="1">
      <alignment vertical="center" wrapText="1"/>
    </xf>
    <xf numFmtId="0" fontId="18" fillId="0" borderId="109" xfId="0" applyFont="1" applyBorder="1" applyAlignment="1">
      <alignment horizontal="center" vertical="center" wrapText="1"/>
    </xf>
    <xf numFmtId="10" fontId="18" fillId="0" borderId="109" xfId="0" applyNumberFormat="1" applyFont="1" applyBorder="1" applyAlignment="1">
      <alignment horizontal="center" vertical="center" wrapText="1"/>
    </xf>
    <xf numFmtId="167" fontId="18" fillId="0" borderId="109" xfId="0" applyNumberFormat="1" applyFont="1" applyBorder="1" applyAlignment="1">
      <alignment horizontal="center" vertical="center"/>
    </xf>
    <xf numFmtId="167" fontId="18" fillId="0" borderId="108" xfId="0" applyNumberFormat="1" applyFont="1" applyBorder="1" applyAlignment="1">
      <alignment horizontal="center" vertical="center"/>
    </xf>
    <xf numFmtId="0" fontId="18" fillId="0" borderId="110" xfId="0" applyFont="1" applyBorder="1" applyAlignment="1">
      <alignment horizontal="center" vertical="center" wrapText="1"/>
    </xf>
    <xf numFmtId="168" fontId="18" fillId="0" borderId="109" xfId="0" applyNumberFormat="1" applyFont="1" applyBorder="1" applyAlignment="1">
      <alignment vertical="center" wrapText="1"/>
    </xf>
    <xf numFmtId="2" fontId="18" fillId="0" borderId="108" xfId="0" applyNumberFormat="1" applyFont="1" applyBorder="1" applyAlignment="1">
      <alignment vertical="center" wrapText="1"/>
    </xf>
    <xf numFmtId="2" fontId="18" fillId="2" borderId="111" xfId="0" applyNumberFormat="1" applyFont="1" applyFill="1" applyBorder="1" applyAlignment="1">
      <alignment vertical="center" wrapText="1"/>
    </xf>
    <xf numFmtId="0" fontId="18" fillId="0" borderId="108" xfId="0" applyFont="1" applyBorder="1" applyAlignment="1">
      <alignment horizontal="left" vertical="center" wrapText="1"/>
    </xf>
    <xf numFmtId="0" fontId="18" fillId="0" borderId="111" xfId="0" applyFont="1" applyBorder="1" applyAlignment="1">
      <alignment horizontal="center" vertical="center" wrapText="1"/>
    </xf>
    <xf numFmtId="168" fontId="18" fillId="3" borderId="111" xfId="0" applyNumberFormat="1" applyFont="1" applyFill="1" applyBorder="1" applyAlignment="1">
      <alignment horizontal="center" vertical="center" wrapText="1"/>
    </xf>
    <xf numFmtId="165" fontId="18" fillId="3" borderId="112" xfId="0" applyNumberFormat="1" applyFont="1" applyFill="1" applyBorder="1" applyAlignment="1">
      <alignment horizontal="center" vertical="center" wrapText="1"/>
    </xf>
    <xf numFmtId="0" fontId="10" fillId="3" borderId="1" xfId="0" applyFont="1" applyFill="1" applyBorder="1" applyAlignment="1">
      <alignment vertical="center"/>
    </xf>
    <xf numFmtId="0" fontId="18" fillId="2" borderId="113" xfId="0" applyFont="1" applyFill="1" applyBorder="1" applyAlignment="1">
      <alignment horizontal="center" vertical="center" wrapText="1"/>
    </xf>
    <xf numFmtId="168" fontId="18" fillId="0" borderId="114" xfId="0" applyNumberFormat="1" applyFont="1" applyBorder="1" applyAlignment="1">
      <alignment vertical="center" wrapText="1"/>
    </xf>
    <xf numFmtId="2" fontId="18" fillId="2" borderId="115" xfId="0" applyNumberFormat="1" applyFont="1" applyFill="1" applyBorder="1" applyAlignment="1">
      <alignment vertical="center" wrapText="1"/>
    </xf>
    <xf numFmtId="2" fontId="18" fillId="2" borderId="116" xfId="0" applyNumberFormat="1" applyFont="1" applyFill="1" applyBorder="1" applyAlignment="1">
      <alignment vertical="center" wrapText="1"/>
    </xf>
    <xf numFmtId="2" fontId="18" fillId="2" borderId="117" xfId="0" applyNumberFormat="1" applyFont="1" applyFill="1" applyBorder="1" applyAlignment="1">
      <alignment vertical="center" wrapText="1"/>
    </xf>
    <xf numFmtId="2" fontId="18" fillId="2" borderId="118" xfId="0" applyNumberFormat="1" applyFont="1" applyFill="1" applyBorder="1" applyAlignment="1">
      <alignment vertical="center" wrapText="1"/>
    </xf>
    <xf numFmtId="170" fontId="18" fillId="0" borderId="116" xfId="0" applyNumberFormat="1" applyFont="1" applyBorder="1" applyAlignment="1">
      <alignment vertical="center" wrapText="1"/>
    </xf>
    <xf numFmtId="168" fontId="18" fillId="0" borderId="119" xfId="0" applyNumberFormat="1" applyFont="1" applyBorder="1" applyAlignment="1">
      <alignment vertical="center" wrapText="1"/>
    </xf>
    <xf numFmtId="0" fontId="3" fillId="0" borderId="110" xfId="0" applyFont="1" applyBorder="1" applyAlignment="1">
      <alignment horizontal="center" vertical="center" wrapText="1"/>
    </xf>
    <xf numFmtId="0" fontId="3" fillId="0" borderId="109" xfId="0" applyFont="1" applyBorder="1" applyAlignment="1">
      <alignment horizontal="center" vertical="center" wrapText="1"/>
    </xf>
    <xf numFmtId="0" fontId="18" fillId="0" borderId="0" xfId="0" applyFont="1" applyAlignment="1">
      <alignment vertical="center" wrapText="1"/>
    </xf>
    <xf numFmtId="0" fontId="11" fillId="0" borderId="0" xfId="0" applyFont="1" applyAlignment="1">
      <alignment vertical="center" wrapText="1"/>
    </xf>
    <xf numFmtId="0" fontId="18" fillId="0" borderId="0" xfId="0" applyFont="1" applyAlignment="1">
      <alignment horizontal="center" vertical="center" wrapText="1"/>
    </xf>
    <xf numFmtId="10" fontId="18" fillId="0" borderId="0" xfId="0" applyNumberFormat="1" applyFont="1" applyAlignment="1">
      <alignment horizontal="center" vertical="center" wrapText="1"/>
    </xf>
    <xf numFmtId="167" fontId="18" fillId="0" borderId="0" xfId="0" applyNumberFormat="1" applyFont="1" applyAlignment="1">
      <alignment horizontal="center" vertical="center"/>
    </xf>
    <xf numFmtId="168" fontId="18" fillId="0" borderId="0" xfId="0" applyNumberFormat="1" applyFont="1" applyAlignment="1">
      <alignment vertical="center" wrapText="1"/>
    </xf>
    <xf numFmtId="2" fontId="18" fillId="0" borderId="0" xfId="0" applyNumberFormat="1" applyFont="1" applyAlignment="1">
      <alignment vertical="center" wrapText="1"/>
    </xf>
    <xf numFmtId="2" fontId="18" fillId="2" borderId="1" xfId="0" applyNumberFormat="1" applyFont="1" applyFill="1" applyBorder="1" applyAlignment="1">
      <alignment vertical="center" wrapText="1"/>
    </xf>
    <xf numFmtId="0" fontId="18" fillId="0" borderId="0" xfId="0" applyFont="1" applyAlignment="1">
      <alignment horizontal="left" vertical="center" wrapText="1"/>
    </xf>
    <xf numFmtId="0" fontId="3" fillId="0" borderId="0" xfId="0" applyFont="1" applyAlignment="1">
      <alignment horizontal="center" vertical="center" wrapText="1"/>
    </xf>
    <xf numFmtId="168" fontId="18" fillId="3" borderId="1" xfId="0" applyNumberFormat="1" applyFont="1" applyFill="1" applyBorder="1" applyAlignment="1">
      <alignment horizontal="center" vertical="center" wrapText="1"/>
    </xf>
    <xf numFmtId="165" fontId="18" fillId="3"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170" fontId="18" fillId="0" borderId="0" xfId="0" applyNumberFormat="1" applyFont="1" applyAlignment="1">
      <alignment vertical="center" wrapText="1"/>
    </xf>
    <xf numFmtId="0" fontId="2" fillId="6" borderId="1" xfId="0" applyFont="1" applyFill="1" applyBorder="1" applyAlignment="1">
      <alignment vertical="center"/>
    </xf>
    <xf numFmtId="0" fontId="19" fillId="0" borderId="0" xfId="0" applyFont="1" applyAlignment="1">
      <alignment vertical="center"/>
    </xf>
    <xf numFmtId="0" fontId="2" fillId="0" borderId="0" xfId="0" applyFont="1" applyAlignment="1">
      <alignment vertical="center" wrapText="1"/>
    </xf>
    <xf numFmtId="0" fontId="20" fillId="0" borderId="0" xfId="0" applyFont="1" applyAlignment="1">
      <alignment vertical="center"/>
    </xf>
    <xf numFmtId="0" fontId="7" fillId="0" borderId="0" xfId="0" applyFont="1" applyAlignment="1">
      <alignment horizontal="right" vertical="center"/>
    </xf>
    <xf numFmtId="0" fontId="19"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18" fillId="3" borderId="1" xfId="0" applyFont="1" applyFill="1" applyBorder="1" applyAlignment="1">
      <alignment horizontal="center" vertical="center"/>
    </xf>
    <xf numFmtId="0" fontId="15"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11" fillId="3" borderId="1" xfId="0" applyFont="1" applyFill="1" applyBorder="1" applyAlignment="1">
      <alignment horizontal="center" vertical="center"/>
    </xf>
    <xf numFmtId="165" fontId="7" fillId="3" borderId="1" xfId="0" applyNumberFormat="1" applyFont="1" applyFill="1" applyBorder="1" applyAlignment="1">
      <alignment vertical="center"/>
    </xf>
    <xf numFmtId="0" fontId="15" fillId="3" borderId="1" xfId="0" applyFont="1" applyFill="1" applyBorder="1" applyAlignment="1">
      <alignment vertical="center"/>
    </xf>
    <xf numFmtId="0" fontId="19" fillId="0" borderId="0" xfId="0" applyFont="1" applyAlignment="1">
      <alignment horizontal="center" vertical="center"/>
    </xf>
    <xf numFmtId="0" fontId="2" fillId="0" borderId="0" xfId="0" applyFont="1" applyAlignment="1">
      <alignment horizontal="center" vertical="center"/>
    </xf>
    <xf numFmtId="0" fontId="7" fillId="0" borderId="0" xfId="0" applyFont="1" applyAlignment="1">
      <alignment horizontal="center" vertical="center"/>
    </xf>
    <xf numFmtId="0" fontId="21" fillId="0" borderId="0" xfId="0" applyFont="1"/>
    <xf numFmtId="0" fontId="22" fillId="0" borderId="0" xfId="0" applyFont="1" applyAlignment="1">
      <alignmen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0" xfId="0" applyFont="1" applyAlignment="1">
      <alignment vertical="center"/>
    </xf>
    <xf numFmtId="166" fontId="22" fillId="0" borderId="0" xfId="0" applyNumberFormat="1" applyFont="1" applyAlignment="1">
      <alignment vertical="center"/>
    </xf>
    <xf numFmtId="0" fontId="23" fillId="0" borderId="0" xfId="0" applyFont="1" applyAlignment="1">
      <alignment horizontal="right" vertical="center" wrapText="1"/>
    </xf>
    <xf numFmtId="0" fontId="24" fillId="0" borderId="0" xfId="0" applyFont="1" applyAlignment="1">
      <alignment horizontal="right" vertical="center"/>
    </xf>
    <xf numFmtId="9" fontId="25" fillId="0" borderId="0" xfId="0" applyNumberFormat="1" applyFont="1" applyAlignment="1">
      <alignment vertical="center"/>
    </xf>
    <xf numFmtId="0" fontId="24" fillId="0" borderId="0" xfId="0" applyFont="1" applyAlignment="1">
      <alignment horizontal="right" vertical="center" wrapText="1"/>
    </xf>
    <xf numFmtId="0" fontId="3" fillId="7" borderId="70" xfId="0" applyFont="1" applyFill="1" applyBorder="1" applyAlignment="1">
      <alignment horizontal="center" vertical="center" wrapText="1"/>
    </xf>
    <xf numFmtId="0" fontId="3" fillId="7" borderId="70" xfId="0" applyFont="1" applyFill="1" applyBorder="1" applyAlignment="1">
      <alignment horizontal="left" vertical="center" wrapText="1"/>
    </xf>
    <xf numFmtId="9" fontId="25" fillId="0" borderId="0" xfId="1" applyFont="1" applyAlignment="1">
      <alignment vertical="center"/>
    </xf>
    <xf numFmtId="9" fontId="22" fillId="0" borderId="0" xfId="1" applyFont="1" applyAlignment="1">
      <alignment vertical="center"/>
    </xf>
    <xf numFmtId="0" fontId="18" fillId="0" borderId="126" xfId="0" applyFont="1" applyBorder="1" applyAlignment="1">
      <alignment vertical="center" wrapText="1"/>
    </xf>
    <xf numFmtId="0" fontId="18" fillId="0" borderId="127" xfId="0" applyFont="1" applyBorder="1" applyAlignment="1">
      <alignment vertical="center" wrapText="1"/>
    </xf>
    <xf numFmtId="0" fontId="11" fillId="0" borderId="128" xfId="0" applyFont="1" applyBorder="1" applyAlignment="1">
      <alignment vertical="center" wrapText="1"/>
    </xf>
    <xf numFmtId="0" fontId="18" fillId="0" borderId="129" xfId="0" applyFont="1" applyBorder="1" applyAlignment="1">
      <alignment horizontal="center" vertical="center" wrapText="1"/>
    </xf>
    <xf numFmtId="10" fontId="18" fillId="0" borderId="129" xfId="0" applyNumberFormat="1" applyFont="1" applyBorder="1" applyAlignment="1">
      <alignment horizontal="center" vertical="center" wrapText="1"/>
    </xf>
    <xf numFmtId="167" fontId="18" fillId="0" borderId="129" xfId="0" applyNumberFormat="1" applyFont="1" applyBorder="1" applyAlignment="1">
      <alignment horizontal="center" vertical="center"/>
    </xf>
    <xf numFmtId="167" fontId="18" fillId="0" borderId="128" xfId="0" applyNumberFormat="1" applyFont="1" applyBorder="1" applyAlignment="1">
      <alignment horizontal="center" vertical="center"/>
    </xf>
    <xf numFmtId="0" fontId="18" fillId="0" borderId="130" xfId="0" applyFont="1" applyBorder="1" applyAlignment="1">
      <alignment horizontal="center" vertical="center" wrapText="1"/>
    </xf>
    <xf numFmtId="168" fontId="18" fillId="0" borderId="129" xfId="0" applyNumberFormat="1" applyFont="1" applyBorder="1" applyAlignment="1">
      <alignment vertical="center" wrapText="1"/>
    </xf>
    <xf numFmtId="2" fontId="18" fillId="0" borderId="128" xfId="0" applyNumberFormat="1" applyFont="1" applyBorder="1" applyAlignment="1">
      <alignment vertical="center" wrapText="1"/>
    </xf>
    <xf numFmtId="2" fontId="18" fillId="2" borderId="131" xfId="0" applyNumberFormat="1" applyFont="1" applyFill="1" applyBorder="1" applyAlignment="1">
      <alignment vertical="center" wrapText="1"/>
    </xf>
    <xf numFmtId="0" fontId="18" fillId="0" borderId="128" xfId="0" applyFont="1" applyBorder="1" applyAlignment="1">
      <alignment horizontal="left" vertical="center" wrapText="1"/>
    </xf>
    <xf numFmtId="0" fontId="18" fillId="0" borderId="131" xfId="0" applyFont="1" applyBorder="1" applyAlignment="1">
      <alignment horizontal="center" vertical="center" wrapText="1"/>
    </xf>
    <xf numFmtId="0" fontId="3" fillId="0" borderId="130" xfId="0" applyFont="1" applyBorder="1" applyAlignment="1">
      <alignment horizontal="center" vertical="center" wrapText="1"/>
    </xf>
    <xf numFmtId="0" fontId="3" fillId="0" borderId="129" xfId="0" applyFont="1" applyBorder="1" applyAlignment="1">
      <alignment horizontal="center" vertical="center" wrapText="1"/>
    </xf>
    <xf numFmtId="168" fontId="18" fillId="3" borderId="131" xfId="0" applyNumberFormat="1" applyFont="1" applyFill="1" applyBorder="1" applyAlignment="1">
      <alignment horizontal="center" vertical="center" wrapText="1"/>
    </xf>
    <xf numFmtId="165" fontId="18" fillId="3" borderId="132" xfId="0" applyNumberFormat="1" applyFont="1" applyFill="1" applyBorder="1" applyAlignment="1">
      <alignment horizontal="center" vertical="center" wrapText="1"/>
    </xf>
    <xf numFmtId="0" fontId="3" fillId="0" borderId="133" xfId="0" applyFont="1" applyBorder="1" applyAlignment="1">
      <alignment vertical="center" wrapText="1"/>
    </xf>
    <xf numFmtId="0" fontId="3" fillId="0" borderId="133" xfId="0" applyFont="1" applyBorder="1" applyAlignment="1">
      <alignment horizontal="center" vertical="center" wrapText="1"/>
    </xf>
    <xf numFmtId="10" fontId="3" fillId="0" borderId="133" xfId="0" applyNumberFormat="1" applyFont="1" applyBorder="1" applyAlignment="1">
      <alignment horizontal="center" vertical="center" wrapText="1"/>
    </xf>
    <xf numFmtId="167" fontId="3" fillId="0" borderId="133" xfId="0" applyNumberFormat="1" applyFont="1" applyBorder="1" applyAlignment="1">
      <alignment horizontal="center" vertical="center"/>
    </xf>
    <xf numFmtId="168" fontId="3" fillId="0" borderId="133" xfId="0" applyNumberFormat="1" applyFont="1" applyBorder="1" applyAlignment="1">
      <alignment vertical="center" wrapText="1"/>
    </xf>
    <xf numFmtId="0" fontId="3" fillId="0" borderId="133" xfId="0" applyFont="1" applyBorder="1" applyAlignment="1">
      <alignment horizontal="left" vertical="center" wrapText="1"/>
    </xf>
    <xf numFmtId="168" fontId="3" fillId="0" borderId="133" xfId="0" applyNumberFormat="1" applyFont="1" applyBorder="1" applyAlignment="1">
      <alignment horizontal="center" vertical="center" wrapText="1"/>
    </xf>
    <xf numFmtId="0" fontId="27" fillId="0" borderId="133" xfId="0" applyFont="1" applyBorder="1" applyAlignment="1">
      <alignment vertical="center" wrapText="1"/>
    </xf>
    <xf numFmtId="0" fontId="3" fillId="2" borderId="133" xfId="0" applyFont="1" applyFill="1" applyBorder="1" applyAlignment="1">
      <alignment horizontal="left" vertical="center" wrapText="1"/>
    </xf>
    <xf numFmtId="0" fontId="3" fillId="0" borderId="134" xfId="0" applyFont="1" applyBorder="1" applyAlignment="1">
      <alignment vertical="center" wrapText="1"/>
    </xf>
    <xf numFmtId="0" fontId="3" fillId="0" borderId="135" xfId="0" applyFont="1" applyBorder="1" applyAlignment="1">
      <alignment vertical="center" wrapText="1"/>
    </xf>
    <xf numFmtId="0" fontId="3" fillId="0" borderId="135" xfId="0" applyFont="1" applyBorder="1" applyAlignment="1">
      <alignment horizontal="center" vertical="center" wrapText="1"/>
    </xf>
    <xf numFmtId="10" fontId="3" fillId="0" borderId="135" xfId="0" applyNumberFormat="1" applyFont="1" applyBorder="1" applyAlignment="1">
      <alignment horizontal="center" vertical="center" wrapText="1"/>
    </xf>
    <xf numFmtId="167" fontId="3" fillId="0" borderId="135" xfId="0" applyNumberFormat="1" applyFont="1" applyBorder="1" applyAlignment="1">
      <alignment horizontal="center" vertical="center"/>
    </xf>
    <xf numFmtId="168" fontId="3" fillId="0" borderId="135" xfId="0" applyNumberFormat="1" applyFont="1" applyBorder="1" applyAlignment="1">
      <alignment vertical="center" wrapText="1"/>
    </xf>
    <xf numFmtId="0" fontId="3" fillId="0" borderId="135" xfId="0" applyFont="1" applyBorder="1" applyAlignment="1">
      <alignment horizontal="left" vertical="center" wrapText="1"/>
    </xf>
    <xf numFmtId="0" fontId="3" fillId="2" borderId="135" xfId="0" applyFont="1" applyFill="1" applyBorder="1" applyAlignment="1">
      <alignment horizontal="center" vertical="center" wrapText="1"/>
    </xf>
    <xf numFmtId="9" fontId="3" fillId="0" borderId="135" xfId="0" applyNumberFormat="1" applyFont="1" applyBorder="1" applyAlignment="1">
      <alignment horizontal="center" vertical="center" wrapText="1"/>
    </xf>
    <xf numFmtId="168" fontId="3" fillId="0" borderId="135" xfId="0" applyNumberFormat="1" applyFont="1" applyBorder="1" applyAlignment="1">
      <alignment horizontal="center" vertical="center" wrapText="1"/>
    </xf>
    <xf numFmtId="165" fontId="3" fillId="0" borderId="136" xfId="0" applyNumberFormat="1" applyFont="1" applyBorder="1" applyAlignment="1">
      <alignment horizontal="center" vertical="center" wrapText="1"/>
    </xf>
    <xf numFmtId="0" fontId="27" fillId="0" borderId="137" xfId="0" applyFont="1" applyBorder="1" applyAlignment="1">
      <alignment vertical="center" wrapText="1"/>
    </xf>
    <xf numFmtId="165" fontId="3" fillId="0" borderId="138" xfId="0" applyNumberFormat="1" applyFont="1" applyBorder="1" applyAlignment="1">
      <alignment horizontal="center" vertical="center" wrapText="1"/>
    </xf>
    <xf numFmtId="0" fontId="3" fillId="0" borderId="137" xfId="0" applyFont="1" applyBorder="1" applyAlignment="1">
      <alignment vertical="center" wrapText="1"/>
    </xf>
    <xf numFmtId="0" fontId="3" fillId="0" borderId="139" xfId="0" applyFont="1" applyBorder="1" applyAlignment="1">
      <alignment vertical="center" wrapText="1"/>
    </xf>
    <xf numFmtId="0" fontId="3" fillId="0" borderId="140" xfId="0" applyFont="1" applyBorder="1" applyAlignment="1">
      <alignment vertical="center" wrapText="1"/>
    </xf>
    <xf numFmtId="0" fontId="3" fillId="0" borderId="140" xfId="0" applyFont="1" applyBorder="1" applyAlignment="1">
      <alignment horizontal="center" vertical="center" wrapText="1"/>
    </xf>
    <xf numFmtId="10" fontId="3" fillId="0" borderId="140" xfId="0" applyNumberFormat="1" applyFont="1" applyBorder="1" applyAlignment="1">
      <alignment horizontal="center" vertical="center" wrapText="1"/>
    </xf>
    <xf numFmtId="167" fontId="3" fillId="0" borderId="140" xfId="0" applyNumberFormat="1" applyFont="1" applyBorder="1" applyAlignment="1">
      <alignment horizontal="center" vertical="center"/>
    </xf>
    <xf numFmtId="168" fontId="3" fillId="0" borderId="140" xfId="0" applyNumberFormat="1" applyFont="1" applyBorder="1" applyAlignment="1">
      <alignment vertical="center" wrapText="1"/>
    </xf>
    <xf numFmtId="0" fontId="3" fillId="0" borderId="140" xfId="0" applyFont="1" applyBorder="1" applyAlignment="1">
      <alignment horizontal="left" vertical="center" wrapText="1"/>
    </xf>
    <xf numFmtId="0" fontId="3" fillId="2" borderId="140" xfId="0" applyFont="1" applyFill="1" applyBorder="1" applyAlignment="1">
      <alignment horizontal="left" vertical="center" wrapText="1"/>
    </xf>
    <xf numFmtId="168" fontId="3" fillId="0" borderId="140" xfId="0" applyNumberFormat="1" applyFont="1" applyBorder="1" applyAlignment="1">
      <alignment horizontal="center" vertical="center" wrapText="1"/>
    </xf>
    <xf numFmtId="165" fontId="3" fillId="0" borderId="141" xfId="0" applyNumberFormat="1" applyFont="1" applyBorder="1" applyAlignment="1">
      <alignment horizontal="center" vertical="center" wrapText="1"/>
    </xf>
    <xf numFmtId="0" fontId="3" fillId="0" borderId="133" xfId="0" applyFont="1" applyFill="1" applyBorder="1" applyAlignment="1">
      <alignment horizontal="center" vertical="center" wrapText="1"/>
    </xf>
    <xf numFmtId="0" fontId="27" fillId="0" borderId="133" xfId="0" applyFont="1" applyBorder="1" applyAlignment="1">
      <alignment horizontal="left" vertical="center" wrapText="1"/>
    </xf>
    <xf numFmtId="0" fontId="27" fillId="2" borderId="133" xfId="0" applyFont="1" applyFill="1" applyBorder="1" applyAlignment="1">
      <alignment horizontal="left" vertical="center" wrapText="1"/>
    </xf>
    <xf numFmtId="0" fontId="3" fillId="7" borderId="133" xfId="0" applyFont="1" applyFill="1" applyBorder="1" applyAlignment="1">
      <alignment horizontal="center" vertical="center" wrapText="1"/>
    </xf>
    <xf numFmtId="0" fontId="3" fillId="7" borderId="133" xfId="0" applyFont="1" applyFill="1" applyBorder="1" applyAlignment="1">
      <alignment horizontal="left" vertical="center" wrapText="1"/>
    </xf>
    <xf numFmtId="0" fontId="3" fillId="2" borderId="135" xfId="0" applyFont="1" applyFill="1" applyBorder="1" applyAlignment="1">
      <alignment horizontal="left" vertical="center" wrapText="1"/>
    </xf>
    <xf numFmtId="0" fontId="18" fillId="0" borderId="139" xfId="0" applyFont="1" applyBorder="1" applyAlignment="1">
      <alignment vertical="center" wrapText="1"/>
    </xf>
    <xf numFmtId="0" fontId="18" fillId="0" borderId="140" xfId="0" applyFont="1" applyBorder="1" applyAlignment="1">
      <alignment vertical="center" wrapText="1"/>
    </xf>
    <xf numFmtId="0" fontId="11" fillId="0" borderId="140" xfId="0" applyFont="1" applyBorder="1" applyAlignment="1">
      <alignment vertical="center" wrapText="1"/>
    </xf>
    <xf numFmtId="0" fontId="18" fillId="0" borderId="140" xfId="0" applyFont="1" applyBorder="1" applyAlignment="1">
      <alignment horizontal="center" vertical="center" wrapText="1"/>
    </xf>
    <xf numFmtId="10" fontId="18" fillId="0" borderId="140" xfId="0" applyNumberFormat="1" applyFont="1" applyBorder="1" applyAlignment="1">
      <alignment horizontal="center" vertical="center" wrapText="1"/>
    </xf>
    <xf numFmtId="167" fontId="18" fillId="0" borderId="140" xfId="0" applyNumberFormat="1" applyFont="1" applyBorder="1" applyAlignment="1">
      <alignment horizontal="center" vertical="center"/>
    </xf>
    <xf numFmtId="168" fontId="18" fillId="0" borderId="140" xfId="0" applyNumberFormat="1" applyFont="1" applyBorder="1" applyAlignment="1">
      <alignment vertical="center" wrapText="1"/>
    </xf>
    <xf numFmtId="2" fontId="18" fillId="0" borderId="140" xfId="0" applyNumberFormat="1" applyFont="1" applyBorder="1" applyAlignment="1">
      <alignment vertical="center" wrapText="1"/>
    </xf>
    <xf numFmtId="2" fontId="18" fillId="2" borderId="140" xfId="0" applyNumberFormat="1" applyFont="1" applyFill="1" applyBorder="1" applyAlignment="1">
      <alignment vertical="center" wrapText="1"/>
    </xf>
    <xf numFmtId="0" fontId="18" fillId="0" borderId="140" xfId="0" applyFont="1" applyBorder="1" applyAlignment="1">
      <alignment horizontal="left" vertical="center" wrapText="1"/>
    </xf>
    <xf numFmtId="168" fontId="18" fillId="3" borderId="140" xfId="0" applyNumberFormat="1" applyFont="1" applyFill="1" applyBorder="1" applyAlignment="1">
      <alignment horizontal="center" vertical="center" wrapText="1"/>
    </xf>
    <xf numFmtId="165" fontId="18" fillId="3" borderId="141" xfId="0" applyNumberFormat="1" applyFont="1" applyFill="1" applyBorder="1" applyAlignment="1">
      <alignment horizontal="center" vertical="center" wrapText="1"/>
    </xf>
    <xf numFmtId="0" fontId="30" fillId="0" borderId="133" xfId="0" applyFont="1" applyBorder="1" applyAlignment="1" applyProtection="1">
      <alignment horizontal="center" vertical="center" wrapText="1"/>
      <protection locked="0"/>
    </xf>
    <xf numFmtId="0" fontId="0" fillId="0" borderId="0" xfId="0" applyFont="1" applyAlignment="1"/>
    <xf numFmtId="0" fontId="31" fillId="0" borderId="70" xfId="0" applyFont="1" applyBorder="1" applyAlignment="1">
      <alignment vertical="center" wrapText="1"/>
    </xf>
    <xf numFmtId="0" fontId="31" fillId="0" borderId="70" xfId="0" applyFont="1" applyBorder="1" applyAlignment="1">
      <alignment horizontal="center" vertical="center" wrapText="1"/>
    </xf>
    <xf numFmtId="0" fontId="3" fillId="0" borderId="142" xfId="0" applyFont="1" applyBorder="1" applyAlignment="1">
      <alignment vertical="center" wrapText="1"/>
    </xf>
    <xf numFmtId="0" fontId="3" fillId="0" borderId="143" xfId="0" applyFont="1" applyBorder="1" applyAlignment="1">
      <alignment vertical="center" wrapText="1"/>
    </xf>
    <xf numFmtId="0" fontId="3" fillId="0" borderId="143" xfId="0" applyFont="1" applyBorder="1" applyAlignment="1">
      <alignment horizontal="center" vertical="center" wrapText="1"/>
    </xf>
    <xf numFmtId="10" fontId="3" fillId="0" borderId="143" xfId="0" applyNumberFormat="1" applyFont="1" applyBorder="1" applyAlignment="1">
      <alignment horizontal="center" vertical="center" wrapText="1"/>
    </xf>
    <xf numFmtId="167" fontId="3" fillId="0" borderId="143" xfId="0" applyNumberFormat="1" applyFont="1" applyBorder="1" applyAlignment="1">
      <alignment horizontal="center" vertical="center"/>
    </xf>
    <xf numFmtId="168" fontId="3" fillId="0" borderId="143" xfId="0" applyNumberFormat="1" applyFont="1" applyBorder="1" applyAlignment="1">
      <alignment vertical="center" wrapText="1"/>
    </xf>
    <xf numFmtId="0" fontId="3" fillId="0" borderId="143" xfId="0" applyFont="1" applyBorder="1" applyAlignment="1">
      <alignment horizontal="left" vertical="center" wrapText="1"/>
    </xf>
    <xf numFmtId="0" fontId="3" fillId="2" borderId="143" xfId="0" applyFont="1" applyFill="1" applyBorder="1" applyAlignment="1">
      <alignment horizontal="left" vertical="center" wrapText="1"/>
    </xf>
    <xf numFmtId="168" fontId="3" fillId="0" borderId="143" xfId="0" applyNumberFormat="1" applyFont="1" applyBorder="1" applyAlignment="1">
      <alignment horizontal="center" vertical="center" wrapText="1"/>
    </xf>
    <xf numFmtId="165" fontId="3" fillId="0" borderId="144" xfId="0" applyNumberFormat="1" applyFont="1" applyBorder="1" applyAlignment="1">
      <alignment horizontal="center" vertical="center" wrapText="1"/>
    </xf>
    <xf numFmtId="2" fontId="3" fillId="2" borderId="102" xfId="0" applyNumberFormat="1" applyFont="1" applyFill="1" applyBorder="1" applyAlignment="1">
      <alignment vertical="center" wrapText="1"/>
    </xf>
    <xf numFmtId="0" fontId="13" fillId="0" borderId="29" xfId="0" applyFont="1" applyBorder="1" applyAlignment="1">
      <alignment horizontal="center" vertical="center" wrapText="1"/>
    </xf>
    <xf numFmtId="0" fontId="5" fillId="0" borderId="30" xfId="0" applyFont="1" applyBorder="1"/>
    <xf numFmtId="0" fontId="5" fillId="0" borderId="31" xfId="0" applyFont="1" applyBorder="1"/>
    <xf numFmtId="0" fontId="13" fillId="5" borderId="45" xfId="0" applyFont="1" applyFill="1" applyBorder="1" applyAlignment="1">
      <alignment horizontal="center" vertical="center" wrapText="1"/>
    </xf>
    <xf numFmtId="0" fontId="5" fillId="0" borderId="39" xfId="0" applyFont="1" applyBorder="1"/>
    <xf numFmtId="0" fontId="13" fillId="4" borderId="32" xfId="0" applyFont="1" applyFill="1" applyBorder="1" applyAlignment="1">
      <alignment horizontal="center" vertical="center" wrapText="1"/>
    </xf>
    <xf numFmtId="0" fontId="5" fillId="0" borderId="33" xfId="0" applyFont="1" applyBorder="1"/>
    <xf numFmtId="0" fontId="5" fillId="0" borderId="34" xfId="0" applyFont="1" applyBorder="1"/>
    <xf numFmtId="0" fontId="3" fillId="0" borderId="35" xfId="0" applyFont="1" applyBorder="1" applyAlignment="1">
      <alignment horizontal="center" vertical="center" wrapText="1"/>
    </xf>
    <xf numFmtId="0" fontId="0" fillId="0" borderId="0" xfId="0" applyFont="1" applyAlignment="1"/>
    <xf numFmtId="0" fontId="5" fillId="0" borderId="36" xfId="0" applyFont="1" applyBorder="1"/>
    <xf numFmtId="0" fontId="13" fillId="5" borderId="44" xfId="0" applyFont="1" applyFill="1" applyBorder="1" applyAlignment="1">
      <alignment horizontal="center" vertical="center" wrapText="1"/>
    </xf>
    <xf numFmtId="0" fontId="5" fillId="0" borderId="97" xfId="0" applyFont="1" applyBorder="1"/>
    <xf numFmtId="0" fontId="13" fillId="5" borderId="51" xfId="0" applyFont="1" applyFill="1" applyBorder="1" applyAlignment="1">
      <alignment horizontal="center" vertical="center" wrapText="1"/>
    </xf>
    <xf numFmtId="0" fontId="5" fillId="0" borderId="52" xfId="0" applyFont="1" applyBorder="1"/>
    <xf numFmtId="0" fontId="5" fillId="0" borderId="53" xfId="0" applyFont="1" applyBorder="1"/>
    <xf numFmtId="0" fontId="13" fillId="5" borderId="54" xfId="0" applyFont="1" applyFill="1" applyBorder="1" applyAlignment="1">
      <alignment horizontal="center" vertical="center" wrapText="1"/>
    </xf>
    <xf numFmtId="0" fontId="5" fillId="0" borderId="55" xfId="0" applyFont="1" applyBorder="1"/>
    <xf numFmtId="0" fontId="13" fillId="5" borderId="14" xfId="0" applyFont="1" applyFill="1" applyBorder="1" applyAlignment="1">
      <alignment horizontal="center" vertical="center" wrapText="1"/>
    </xf>
    <xf numFmtId="0" fontId="5" fillId="0" borderId="13" xfId="0" applyFont="1" applyBorder="1"/>
    <xf numFmtId="0" fontId="5" fillId="0" borderId="46" xfId="0" applyFont="1" applyBorder="1"/>
    <xf numFmtId="165" fontId="13" fillId="5" borderId="50" xfId="0" applyNumberFormat="1" applyFont="1" applyFill="1" applyBorder="1" applyAlignment="1">
      <alignment horizontal="center" vertical="center" wrapText="1"/>
    </xf>
    <xf numFmtId="0" fontId="5" fillId="0" borderId="100" xfId="0" applyFont="1" applyBorder="1"/>
    <xf numFmtId="0" fontId="13" fillId="4" borderId="11" xfId="0" applyFont="1" applyFill="1" applyBorder="1" applyAlignment="1">
      <alignment horizontal="center" vertical="center" wrapText="1"/>
    </xf>
    <xf numFmtId="0" fontId="5" fillId="0" borderId="12" xfId="0" applyFont="1" applyBorder="1"/>
    <xf numFmtId="0" fontId="13" fillId="0" borderId="14" xfId="0" applyFont="1" applyBorder="1" applyAlignment="1">
      <alignment horizontal="left" vertical="center" wrapText="1"/>
    </xf>
    <xf numFmtId="0" fontId="5" fillId="0" borderId="15" xfId="0" applyFont="1" applyBorder="1"/>
    <xf numFmtId="0" fontId="9" fillId="0" borderId="11" xfId="0" applyFont="1" applyBorder="1" applyAlignment="1">
      <alignment horizontal="center" vertical="center"/>
    </xf>
    <xf numFmtId="0" fontId="13" fillId="4" borderId="16" xfId="0" applyFont="1" applyFill="1" applyBorder="1" applyAlignment="1">
      <alignment horizontal="center" vertical="center" wrapText="1"/>
    </xf>
    <xf numFmtId="0" fontId="5" fillId="0" borderId="5" xfId="0" applyFont="1" applyBorder="1"/>
    <xf numFmtId="0" fontId="5" fillId="0" borderId="6" xfId="0" applyFont="1" applyBorder="1"/>
    <xf numFmtId="0" fontId="7" fillId="0" borderId="4" xfId="0" applyFont="1" applyBorder="1" applyAlignment="1">
      <alignment horizontal="left" vertical="center" wrapText="1"/>
    </xf>
    <xf numFmtId="0" fontId="5" fillId="0" borderId="17" xfId="0" applyFont="1" applyBorder="1"/>
    <xf numFmtId="0" fontId="16" fillId="0" borderId="16" xfId="0" applyFont="1" applyBorder="1" applyAlignment="1">
      <alignment horizontal="center" vertical="center" wrapText="1"/>
    </xf>
    <xf numFmtId="0" fontId="16" fillId="0" borderId="4" xfId="0" applyFont="1" applyBorder="1" applyAlignment="1">
      <alignment horizontal="center" vertical="center" wrapText="1"/>
    </xf>
    <xf numFmtId="0" fontId="3" fillId="0" borderId="4" xfId="0" applyFont="1" applyBorder="1" applyAlignment="1">
      <alignment horizontal="left" vertical="center" wrapText="1"/>
    </xf>
    <xf numFmtId="0" fontId="17" fillId="0" borderId="25" xfId="0" applyFont="1" applyBorder="1" applyAlignment="1">
      <alignment horizontal="center" vertical="center" wrapText="1"/>
    </xf>
    <xf numFmtId="0" fontId="5" fillId="0" borderId="26" xfId="0" applyFont="1" applyBorder="1"/>
    <xf numFmtId="0" fontId="5" fillId="0" borderId="3" xfId="0" applyFont="1" applyBorder="1"/>
    <xf numFmtId="0" fontId="5" fillId="0" borderId="121" xfId="0" applyFont="1" applyBorder="1"/>
    <xf numFmtId="0" fontId="5" fillId="0" borderId="89" xfId="0" applyFont="1" applyBorder="1"/>
    <xf numFmtId="0" fontId="5" fillId="0" borderId="122" xfId="0" applyFont="1" applyBorder="1"/>
    <xf numFmtId="0" fontId="17" fillId="0" borderId="2" xfId="0" applyFont="1" applyBorder="1" applyAlignment="1">
      <alignment horizontal="center" vertical="center" wrapText="1"/>
    </xf>
    <xf numFmtId="0" fontId="5" fillId="0" borderId="123" xfId="0" applyFont="1" applyBorder="1"/>
    <xf numFmtId="0" fontId="17" fillId="0" borderId="27" xfId="0" applyFont="1" applyBorder="1" applyAlignment="1">
      <alignment horizontal="center" vertical="center" wrapText="1"/>
    </xf>
    <xf numFmtId="0" fontId="5" fillId="0" borderId="124" xfId="0" applyFont="1" applyBorder="1"/>
    <xf numFmtId="0" fontId="17" fillId="0" borderId="28" xfId="0" applyFont="1" applyBorder="1" applyAlignment="1">
      <alignment horizontal="center" vertical="center" wrapText="1"/>
    </xf>
    <xf numFmtId="0" fontId="5" fillId="0" borderId="125" xfId="0" applyFont="1" applyBorder="1"/>
    <xf numFmtId="0" fontId="13" fillId="5" borderId="14" xfId="0" applyFont="1" applyFill="1" applyBorder="1" applyAlignment="1">
      <alignment horizontal="center" vertical="center"/>
    </xf>
    <xf numFmtId="0" fontId="5" fillId="0" borderId="40" xfId="0" applyFont="1" applyBorder="1"/>
    <xf numFmtId="0" fontId="5" fillId="0" borderId="61" xfId="0" applyFont="1" applyBorder="1"/>
    <xf numFmtId="0" fontId="13" fillId="5" borderId="120" xfId="0" applyFont="1" applyFill="1" applyBorder="1" applyAlignment="1">
      <alignment horizontal="center" vertical="center" wrapText="1"/>
    </xf>
    <xf numFmtId="0" fontId="5" fillId="0" borderId="32" xfId="0" applyFont="1" applyBorder="1"/>
    <xf numFmtId="0" fontId="5" fillId="0" borderId="56" xfId="0" applyFont="1" applyBorder="1"/>
    <xf numFmtId="0" fontId="5" fillId="0" borderId="64" xfId="0" applyFont="1" applyBorder="1"/>
    <xf numFmtId="164" fontId="17" fillId="0" borderId="25" xfId="0" applyNumberFormat="1" applyFont="1" applyBorder="1" applyAlignment="1">
      <alignment horizontal="center" vertical="center" wrapText="1"/>
    </xf>
    <xf numFmtId="0" fontId="5" fillId="0" borderId="37" xfId="0" applyFont="1" applyBorder="1"/>
    <xf numFmtId="0" fontId="5" fillId="0" borderId="38" xfId="0" applyFont="1" applyBorder="1"/>
    <xf numFmtId="0" fontId="5" fillId="0" borderId="10" xfId="0" applyFont="1" applyBorder="1"/>
    <xf numFmtId="0" fontId="5" fillId="0" borderId="9" xfId="0" applyFont="1" applyBorder="1"/>
    <xf numFmtId="0" fontId="13" fillId="5" borderId="92" xfId="0" applyFont="1" applyFill="1" applyBorder="1" applyAlignment="1">
      <alignment horizontal="center" vertical="center" wrapText="1"/>
    </xf>
    <xf numFmtId="0" fontId="5" fillId="0" borderId="94" xfId="0" applyFont="1" applyBorder="1"/>
    <xf numFmtId="0" fontId="13" fillId="4" borderId="85" xfId="0" applyFont="1" applyFill="1" applyBorder="1" applyAlignment="1">
      <alignment horizontal="center" vertical="center" wrapText="1"/>
    </xf>
    <xf numFmtId="0" fontId="5" fillId="0" borderId="86" xfId="0" applyFont="1" applyBorder="1"/>
    <xf numFmtId="0" fontId="5" fillId="0" borderId="87" xfId="0" applyFont="1" applyBorder="1"/>
    <xf numFmtId="0" fontId="3" fillId="0" borderId="88" xfId="0" applyFont="1" applyBorder="1" applyAlignment="1">
      <alignment horizontal="center" vertical="center" wrapText="1"/>
    </xf>
    <xf numFmtId="0" fontId="5" fillId="0" borderId="90" xfId="0" applyFont="1" applyBorder="1"/>
    <xf numFmtId="0" fontId="5" fillId="0" borderId="93" xfId="0" applyFont="1" applyBorder="1"/>
    <xf numFmtId="0" fontId="9" fillId="0" borderId="14" xfId="0" applyFont="1" applyBorder="1" applyAlignment="1">
      <alignment horizontal="left" vertical="center" wrapText="1"/>
    </xf>
    <xf numFmtId="0" fontId="5" fillId="0" borderId="57" xfId="0" applyFont="1" applyBorder="1"/>
    <xf numFmtId="0" fontId="11" fillId="0" borderId="0" xfId="0" applyFont="1" applyAlignment="1">
      <alignment horizontal="center" vertical="center" wrapText="1"/>
    </xf>
    <xf numFmtId="0" fontId="4" fillId="0" borderId="2" xfId="0" applyFont="1" applyBorder="1" applyAlignment="1">
      <alignment horizontal="center"/>
    </xf>
    <xf numFmtId="0" fontId="5" fillId="0" borderId="7" xfId="0" applyFont="1" applyBorder="1"/>
    <xf numFmtId="0" fontId="5" fillId="0" borderId="8" xfId="0" applyFont="1" applyBorder="1"/>
    <xf numFmtId="0" fontId="6" fillId="0" borderId="4" xfId="0" applyFont="1" applyBorder="1" applyAlignment="1">
      <alignment horizontal="center" vertical="center"/>
    </xf>
    <xf numFmtId="0" fontId="6" fillId="3" borderId="4" xfId="0" applyFont="1" applyFill="1" applyBorder="1" applyAlignment="1">
      <alignment horizontal="center" vertical="center"/>
    </xf>
    <xf numFmtId="0" fontId="14" fillId="0" borderId="14" xfId="0" applyFont="1" applyBorder="1" applyAlignment="1">
      <alignment horizontal="left" vertical="center" wrapText="1"/>
    </xf>
    <xf numFmtId="0" fontId="6" fillId="0" borderId="4" xfId="0" applyFont="1" applyBorder="1" applyAlignment="1">
      <alignment horizontal="left" vertical="center" wrapText="1"/>
    </xf>
    <xf numFmtId="0" fontId="13" fillId="4" borderId="18" xfId="0" applyFont="1" applyFill="1" applyBorder="1" applyAlignment="1">
      <alignment horizontal="center" vertical="center" wrapText="1"/>
    </xf>
    <xf numFmtId="0" fontId="5" fillId="0" borderId="19" xfId="0" applyFont="1" applyBorder="1"/>
    <xf numFmtId="0" fontId="5" fillId="0" borderId="20" xfId="0" applyFont="1" applyBorder="1"/>
    <xf numFmtId="0" fontId="14" fillId="0" borderId="21" xfId="0" applyFont="1" applyBorder="1" applyAlignment="1">
      <alignment horizontal="left" vertical="center" wrapText="1"/>
    </xf>
    <xf numFmtId="0" fontId="5" fillId="0" borderId="22" xfId="0" applyFont="1" applyBorder="1"/>
  </cellXfs>
  <cellStyles count="2">
    <cellStyle name="Normal" xfId="0" builtinId="0"/>
    <cellStyle name="Porcentaje" xfId="1" builtinId="5"/>
  </cellStyles>
  <dxfs count="485">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247650</xdr:colOff>
      <xdr:row>0</xdr:row>
      <xdr:rowOff>152400</xdr:rowOff>
    </xdr:from>
    <xdr:ext cx="2543175" cy="1428750"/>
    <xdr:pic>
      <xdr:nvPicPr>
        <xdr:cNvPr id="2" name="image1.jpg" descr="IDPCBY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5" width="11" customWidth="1"/>
    <col min="6" max="6" width="11.125" customWidth="1"/>
    <col min="7" max="7" width="11" customWidth="1"/>
    <col min="8" max="8" width="24.75" customWidth="1"/>
    <col min="9" max="10" width="11" customWidth="1"/>
    <col min="11" max="11" width="26.125" customWidth="1"/>
    <col min="12" max="17" width="11" customWidth="1"/>
    <col min="18" max="18" width="31.5" customWidth="1"/>
    <col min="19" max="19" width="18.375" customWidth="1"/>
    <col min="20" max="20" width="10.875" customWidth="1"/>
    <col min="21" max="21" width="11" customWidth="1"/>
    <col min="22" max="22" width="18.375" customWidth="1"/>
    <col min="23" max="25" width="11" customWidth="1"/>
    <col min="26" max="26" width="10.625" customWidth="1"/>
  </cols>
  <sheetData>
    <row r="1" spans="1:26" ht="12"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2" customHeight="1" x14ac:dyDescent="0.2">
      <c r="A2" s="1"/>
      <c r="B2" s="1" t="s">
        <v>0</v>
      </c>
      <c r="C2" s="1"/>
      <c r="D2" s="1"/>
      <c r="E2" s="1"/>
      <c r="F2" s="1"/>
      <c r="G2" s="1"/>
      <c r="H2" s="1" t="s">
        <v>1</v>
      </c>
      <c r="I2" s="1" t="s">
        <v>2</v>
      </c>
      <c r="J2" s="1"/>
      <c r="K2" s="1" t="s">
        <v>3</v>
      </c>
      <c r="L2" s="1"/>
      <c r="M2" s="1"/>
      <c r="N2" s="1"/>
      <c r="O2" s="1"/>
      <c r="P2" s="1"/>
      <c r="Q2" s="1"/>
      <c r="R2" s="1" t="s">
        <v>4</v>
      </c>
      <c r="S2" s="1" t="s">
        <v>5</v>
      </c>
      <c r="T2" s="1"/>
      <c r="U2" s="1"/>
      <c r="V2" s="2"/>
      <c r="W2" s="2"/>
      <c r="X2" s="2"/>
      <c r="Y2" s="2"/>
      <c r="Z2" s="1"/>
    </row>
    <row r="3" spans="1:26" ht="12" customHeight="1" x14ac:dyDescent="0.2">
      <c r="A3" s="1"/>
      <c r="B3" s="3" t="s">
        <v>6</v>
      </c>
      <c r="C3" s="1"/>
      <c r="D3" s="1"/>
      <c r="E3" s="1"/>
      <c r="F3" s="1"/>
      <c r="G3" s="1"/>
      <c r="H3" s="1" t="s">
        <v>7</v>
      </c>
      <c r="I3" s="1" t="s">
        <v>8</v>
      </c>
      <c r="J3" s="1"/>
      <c r="K3" s="3" t="s">
        <v>9</v>
      </c>
      <c r="L3" s="1"/>
      <c r="M3" s="1"/>
      <c r="N3" s="1"/>
      <c r="O3" s="1"/>
      <c r="P3" s="1"/>
      <c r="Q3" s="1"/>
      <c r="R3" s="2" t="s">
        <v>10</v>
      </c>
      <c r="S3" s="1" t="s">
        <v>11</v>
      </c>
      <c r="T3" s="1"/>
      <c r="U3" s="1"/>
      <c r="V3" s="1"/>
      <c r="W3" s="1"/>
      <c r="X3" s="1"/>
      <c r="Y3" s="1"/>
      <c r="Z3" s="1"/>
    </row>
    <row r="4" spans="1:26" ht="12" customHeight="1" x14ac:dyDescent="0.2">
      <c r="A4" s="1"/>
      <c r="B4" s="3" t="s">
        <v>12</v>
      </c>
      <c r="C4" s="1"/>
      <c r="D4" s="1"/>
      <c r="E4" s="1"/>
      <c r="F4" s="1"/>
      <c r="G4" s="1"/>
      <c r="H4" s="1" t="s">
        <v>13</v>
      </c>
      <c r="I4" s="1" t="s">
        <v>14</v>
      </c>
      <c r="J4" s="1"/>
      <c r="K4" s="1" t="s">
        <v>15</v>
      </c>
      <c r="L4" s="1"/>
      <c r="M4" s="1"/>
      <c r="N4" s="1"/>
      <c r="O4" s="1"/>
      <c r="P4" s="1"/>
      <c r="Q4" s="1"/>
      <c r="R4" s="2" t="s">
        <v>16</v>
      </c>
      <c r="S4" s="1" t="s">
        <v>17</v>
      </c>
      <c r="T4" s="1"/>
      <c r="U4" s="1"/>
      <c r="V4" s="1"/>
      <c r="W4" s="1"/>
      <c r="X4" s="1"/>
      <c r="Y4" s="1"/>
      <c r="Z4" s="1"/>
    </row>
    <row r="5" spans="1:26" ht="12" customHeight="1" x14ac:dyDescent="0.2">
      <c r="A5" s="1"/>
      <c r="B5" s="3" t="s">
        <v>18</v>
      </c>
      <c r="C5" s="1"/>
      <c r="D5" s="1"/>
      <c r="E5" s="1"/>
      <c r="F5" s="1"/>
      <c r="G5" s="1"/>
      <c r="H5" s="1" t="s">
        <v>19</v>
      </c>
      <c r="I5" s="1" t="s">
        <v>20</v>
      </c>
      <c r="J5" s="1"/>
      <c r="K5" s="1" t="s">
        <v>21</v>
      </c>
      <c r="L5" s="1"/>
      <c r="M5" s="1"/>
      <c r="N5" s="1"/>
      <c r="O5" s="1"/>
      <c r="P5" s="1"/>
      <c r="Q5" s="1"/>
      <c r="R5" s="2" t="s">
        <v>22</v>
      </c>
      <c r="S5" s="1" t="s">
        <v>23</v>
      </c>
      <c r="T5" s="1"/>
      <c r="U5" s="1"/>
      <c r="V5" s="1"/>
      <c r="W5" s="1"/>
      <c r="X5" s="1"/>
      <c r="Y5" s="1"/>
      <c r="Z5" s="1"/>
    </row>
    <row r="6" spans="1:26" ht="12" customHeight="1" x14ac:dyDescent="0.2">
      <c r="A6" s="1"/>
      <c r="B6" s="3" t="s">
        <v>24</v>
      </c>
      <c r="C6" s="1"/>
      <c r="D6" s="1"/>
      <c r="E6" s="1"/>
      <c r="F6" s="1"/>
      <c r="G6" s="1"/>
      <c r="H6" s="1" t="s">
        <v>25</v>
      </c>
      <c r="I6" s="1" t="s">
        <v>26</v>
      </c>
      <c r="J6" s="1"/>
      <c r="K6" s="1" t="s">
        <v>27</v>
      </c>
      <c r="L6" s="1"/>
      <c r="M6" s="1"/>
      <c r="N6" s="1"/>
      <c r="O6" s="1"/>
      <c r="P6" s="1"/>
      <c r="Q6" s="1"/>
      <c r="R6" s="2" t="s">
        <v>28</v>
      </c>
      <c r="S6" s="1" t="s">
        <v>29</v>
      </c>
      <c r="T6" s="1"/>
      <c r="U6" s="1"/>
      <c r="V6" s="1"/>
      <c r="W6" s="1"/>
      <c r="X6" s="1"/>
      <c r="Y6" s="1"/>
      <c r="Z6" s="1"/>
    </row>
    <row r="7" spans="1:26" ht="12" customHeight="1" x14ac:dyDescent="0.2">
      <c r="A7" s="1"/>
      <c r="B7" s="3" t="s">
        <v>30</v>
      </c>
      <c r="C7" s="1"/>
      <c r="D7" s="1"/>
      <c r="E7" s="1"/>
      <c r="F7" s="1"/>
      <c r="G7" s="1"/>
      <c r="H7" s="1" t="s">
        <v>31</v>
      </c>
      <c r="I7" s="1" t="s">
        <v>32</v>
      </c>
      <c r="J7" s="1"/>
      <c r="K7" s="1" t="s">
        <v>33</v>
      </c>
      <c r="L7" s="1"/>
      <c r="M7" s="1"/>
      <c r="N7" s="1"/>
      <c r="O7" s="1"/>
      <c r="P7" s="1"/>
      <c r="Q7" s="1"/>
      <c r="R7" s="2" t="s">
        <v>34</v>
      </c>
      <c r="S7" s="1" t="s">
        <v>35</v>
      </c>
      <c r="T7" s="1"/>
      <c r="U7" s="1"/>
      <c r="V7" s="1"/>
      <c r="W7" s="1"/>
      <c r="X7" s="1"/>
      <c r="Y7" s="1"/>
      <c r="Z7" s="1"/>
    </row>
    <row r="8" spans="1:26" ht="12" customHeight="1" x14ac:dyDescent="0.2">
      <c r="A8" s="1"/>
      <c r="B8" s="3" t="s">
        <v>36</v>
      </c>
      <c r="C8" s="1"/>
      <c r="D8" s="1"/>
      <c r="E8" s="1"/>
      <c r="F8" s="1"/>
      <c r="G8" s="1"/>
      <c r="H8" s="1" t="s">
        <v>37</v>
      </c>
      <c r="I8" s="1" t="s">
        <v>38</v>
      </c>
      <c r="J8" s="1"/>
      <c r="K8" s="1" t="s">
        <v>39</v>
      </c>
      <c r="L8" s="1"/>
      <c r="M8" s="1"/>
      <c r="N8" s="1"/>
      <c r="O8" s="1"/>
      <c r="P8" s="1"/>
      <c r="Q8" s="1"/>
      <c r="R8" s="2" t="s">
        <v>40</v>
      </c>
      <c r="S8" s="1" t="s">
        <v>41</v>
      </c>
      <c r="T8" s="1"/>
      <c r="U8" s="1"/>
      <c r="V8" s="1"/>
      <c r="W8" s="1"/>
      <c r="X8" s="1"/>
      <c r="Y8" s="1"/>
      <c r="Z8" s="1"/>
    </row>
    <row r="9" spans="1:26" ht="12" customHeight="1" x14ac:dyDescent="0.2">
      <c r="A9" s="1"/>
      <c r="B9" s="3" t="s">
        <v>42</v>
      </c>
      <c r="C9" s="1"/>
      <c r="D9" s="1"/>
      <c r="E9" s="1"/>
      <c r="F9" s="1"/>
      <c r="G9" s="1"/>
      <c r="H9" s="1" t="s">
        <v>43</v>
      </c>
      <c r="I9" s="1" t="s">
        <v>44</v>
      </c>
      <c r="J9" s="1"/>
      <c r="K9" s="1" t="s">
        <v>45</v>
      </c>
      <c r="L9" s="1"/>
      <c r="M9" s="1"/>
      <c r="N9" s="1"/>
      <c r="O9" s="1"/>
      <c r="P9" s="1"/>
      <c r="Q9" s="1"/>
      <c r="R9" s="2" t="s">
        <v>46</v>
      </c>
      <c r="S9" s="1" t="s">
        <v>47</v>
      </c>
      <c r="T9" s="1"/>
      <c r="U9" s="1"/>
      <c r="V9" s="1"/>
      <c r="W9" s="1"/>
      <c r="X9" s="1"/>
      <c r="Y9" s="1"/>
      <c r="Z9" s="1"/>
    </row>
    <row r="10" spans="1:26" ht="12" customHeight="1" x14ac:dyDescent="0.2">
      <c r="A10" s="1"/>
      <c r="B10" s="1"/>
      <c r="C10" s="1"/>
      <c r="D10" s="1"/>
      <c r="E10" s="1"/>
      <c r="F10" s="1"/>
      <c r="G10" s="1"/>
      <c r="H10" s="1"/>
      <c r="I10" s="1"/>
      <c r="J10" s="1"/>
      <c r="K10" s="1" t="s">
        <v>48</v>
      </c>
      <c r="L10" s="1"/>
      <c r="M10" s="1"/>
      <c r="N10" s="1"/>
      <c r="O10" s="1"/>
      <c r="P10" s="1"/>
      <c r="Q10" s="1"/>
      <c r="R10" s="2" t="s">
        <v>49</v>
      </c>
      <c r="S10" s="1" t="s">
        <v>50</v>
      </c>
      <c r="T10" s="1"/>
      <c r="U10" s="1"/>
      <c r="V10" s="1"/>
      <c r="W10" s="1"/>
      <c r="X10" s="1"/>
      <c r="Y10" s="1"/>
      <c r="Z10" s="1"/>
    </row>
    <row r="11" spans="1:26" ht="12" customHeight="1" x14ac:dyDescent="0.2">
      <c r="A11" s="1"/>
      <c r="B11" s="1"/>
      <c r="C11" s="1"/>
      <c r="D11" s="1"/>
      <c r="E11" s="1"/>
      <c r="F11" s="1"/>
      <c r="G11" s="1"/>
      <c r="H11" s="1"/>
      <c r="I11" s="1"/>
      <c r="J11" s="1"/>
      <c r="K11" s="1" t="s">
        <v>51</v>
      </c>
      <c r="L11" s="1"/>
      <c r="M11" s="1"/>
      <c r="N11" s="1"/>
      <c r="O11" s="1"/>
      <c r="P11" s="1"/>
      <c r="Q11" s="1"/>
      <c r="R11" s="1"/>
      <c r="S11" s="1" t="s">
        <v>52</v>
      </c>
      <c r="T11" s="1"/>
      <c r="U11" s="1"/>
      <c r="V11" s="1"/>
      <c r="W11" s="1"/>
      <c r="X11" s="1"/>
      <c r="Y11" s="1"/>
      <c r="Z11" s="1"/>
    </row>
    <row r="12" spans="1:26" ht="12" customHeight="1" x14ac:dyDescent="0.2">
      <c r="A12" s="1"/>
      <c r="B12" s="1" t="s">
        <v>53</v>
      </c>
      <c r="C12" s="1"/>
      <c r="D12" s="1"/>
      <c r="E12" s="1"/>
      <c r="F12" s="1" t="s">
        <v>54</v>
      </c>
      <c r="G12" s="1"/>
      <c r="H12" s="1"/>
      <c r="I12" s="1"/>
      <c r="J12" s="1"/>
      <c r="K12" s="1" t="s">
        <v>55</v>
      </c>
      <c r="L12" s="1"/>
      <c r="M12" s="1"/>
      <c r="N12" s="1"/>
      <c r="O12" s="1"/>
      <c r="P12" s="1"/>
      <c r="Q12" s="1"/>
      <c r="R12" s="1"/>
      <c r="S12" s="1" t="s">
        <v>56</v>
      </c>
      <c r="T12" s="1"/>
      <c r="U12" s="1"/>
      <c r="V12" s="1"/>
      <c r="W12" s="1"/>
      <c r="X12" s="1"/>
      <c r="Y12" s="1"/>
      <c r="Z12" s="1"/>
    </row>
    <row r="13" spans="1:26" ht="12" customHeight="1" x14ac:dyDescent="0.2">
      <c r="A13" s="1"/>
      <c r="B13" s="1" t="s">
        <v>57</v>
      </c>
      <c r="C13" s="1"/>
      <c r="D13" s="1"/>
      <c r="E13" s="1"/>
      <c r="F13" s="1" t="s">
        <v>58</v>
      </c>
      <c r="G13" s="1"/>
      <c r="H13" s="1"/>
      <c r="I13" s="1"/>
      <c r="J13" s="1"/>
      <c r="K13" s="1" t="s">
        <v>59</v>
      </c>
      <c r="L13" s="1"/>
      <c r="M13" s="1"/>
      <c r="N13" s="1"/>
      <c r="O13" s="1"/>
      <c r="P13" s="1"/>
      <c r="Q13" s="1"/>
      <c r="R13" s="1"/>
      <c r="S13" s="1" t="s">
        <v>60</v>
      </c>
      <c r="T13" s="1"/>
      <c r="U13" s="1"/>
      <c r="V13" s="1"/>
      <c r="W13" s="1"/>
      <c r="X13" s="1"/>
      <c r="Y13" s="1"/>
      <c r="Z13" s="1"/>
    </row>
    <row r="14" spans="1:26" ht="12" customHeight="1" x14ac:dyDescent="0.2">
      <c r="A14" s="1" t="s">
        <v>36</v>
      </c>
      <c r="B14" s="1" t="s">
        <v>61</v>
      </c>
      <c r="C14" s="1"/>
      <c r="D14" s="1"/>
      <c r="E14" s="1"/>
      <c r="F14" s="1" t="s">
        <v>62</v>
      </c>
      <c r="G14" s="1"/>
      <c r="H14" s="1"/>
      <c r="I14" s="1"/>
      <c r="J14" s="1"/>
      <c r="K14" s="1" t="s">
        <v>63</v>
      </c>
      <c r="L14" s="1"/>
      <c r="M14" s="1"/>
      <c r="N14" s="1"/>
      <c r="O14" s="1"/>
      <c r="P14" s="1"/>
      <c r="Q14" s="1"/>
      <c r="R14" s="1"/>
      <c r="S14" s="1" t="s">
        <v>64</v>
      </c>
      <c r="T14" s="1"/>
      <c r="U14" s="1"/>
      <c r="V14" s="1"/>
      <c r="W14" s="1"/>
      <c r="X14" s="1"/>
      <c r="Y14" s="1"/>
      <c r="Z14" s="1"/>
    </row>
    <row r="15" spans="1:26" ht="12" customHeight="1" x14ac:dyDescent="0.2">
      <c r="A15" s="1" t="s">
        <v>36</v>
      </c>
      <c r="B15" s="1" t="s">
        <v>65</v>
      </c>
      <c r="C15" s="1"/>
      <c r="D15" s="1"/>
      <c r="E15" s="1"/>
      <c r="F15" s="1" t="s">
        <v>66</v>
      </c>
      <c r="G15" s="1"/>
      <c r="H15" s="1"/>
      <c r="I15" s="1"/>
      <c r="J15" s="1"/>
      <c r="K15" s="1" t="s">
        <v>67</v>
      </c>
      <c r="L15" s="1"/>
      <c r="M15" s="1"/>
      <c r="N15" s="1"/>
      <c r="O15" s="1"/>
      <c r="P15" s="1"/>
      <c r="Q15" s="1"/>
      <c r="R15" s="1"/>
      <c r="S15" s="1" t="s">
        <v>68</v>
      </c>
      <c r="T15" s="1"/>
      <c r="U15" s="1"/>
      <c r="V15" s="1"/>
      <c r="W15" s="1"/>
      <c r="X15" s="1"/>
      <c r="Y15" s="1"/>
      <c r="Z15" s="1"/>
    </row>
    <row r="16" spans="1:26" ht="12" customHeight="1" x14ac:dyDescent="0.2">
      <c r="A16" s="1" t="s">
        <v>18</v>
      </c>
      <c r="B16" s="1" t="s">
        <v>69</v>
      </c>
      <c r="C16" s="1"/>
      <c r="D16" s="1"/>
      <c r="E16" s="1"/>
      <c r="F16" s="1" t="s">
        <v>70</v>
      </c>
      <c r="G16" s="1"/>
      <c r="H16" s="1"/>
      <c r="I16" s="1"/>
      <c r="J16" s="1"/>
      <c r="K16" s="1" t="s">
        <v>71</v>
      </c>
      <c r="L16" s="1"/>
      <c r="M16" s="1"/>
      <c r="N16" s="1"/>
      <c r="O16" s="1"/>
      <c r="P16" s="1"/>
      <c r="Q16" s="1"/>
      <c r="R16" s="1"/>
      <c r="S16" s="1" t="s">
        <v>72</v>
      </c>
      <c r="T16" s="1"/>
      <c r="U16" s="1"/>
      <c r="V16" s="1"/>
      <c r="W16" s="1"/>
      <c r="X16" s="1"/>
      <c r="Y16" s="1"/>
      <c r="Z16" s="1"/>
    </row>
    <row r="17" spans="1:26" ht="12" customHeight="1" x14ac:dyDescent="0.2">
      <c r="A17" s="1" t="s">
        <v>30</v>
      </c>
      <c r="B17" s="1" t="s">
        <v>73</v>
      </c>
      <c r="C17" s="1"/>
      <c r="D17" s="1"/>
      <c r="E17" s="1"/>
      <c r="F17" s="1" t="s">
        <v>74</v>
      </c>
      <c r="G17" s="1"/>
      <c r="H17" s="1"/>
      <c r="I17" s="1"/>
      <c r="J17" s="1"/>
      <c r="K17" s="1" t="s">
        <v>75</v>
      </c>
      <c r="L17" s="1"/>
      <c r="M17" s="1"/>
      <c r="N17" s="1"/>
      <c r="O17" s="1"/>
      <c r="P17" s="1"/>
      <c r="Q17" s="1"/>
      <c r="R17" s="1"/>
      <c r="S17" s="1" t="s">
        <v>76</v>
      </c>
      <c r="T17" s="1"/>
      <c r="U17" s="1"/>
      <c r="V17" s="1"/>
      <c r="W17" s="1"/>
      <c r="X17" s="1"/>
      <c r="Y17" s="1"/>
      <c r="Z17" s="1"/>
    </row>
    <row r="18" spans="1:26" ht="12" customHeight="1" x14ac:dyDescent="0.2">
      <c r="A18" s="1" t="s">
        <v>12</v>
      </c>
      <c r="B18" s="1" t="s">
        <v>77</v>
      </c>
      <c r="C18" s="1"/>
      <c r="D18" s="1"/>
      <c r="E18" s="1"/>
      <c r="F18" s="1" t="s">
        <v>78</v>
      </c>
      <c r="G18" s="1"/>
      <c r="H18" s="1"/>
      <c r="I18" s="1"/>
      <c r="J18" s="1"/>
      <c r="K18" s="1" t="s">
        <v>79</v>
      </c>
      <c r="L18" s="1"/>
      <c r="M18" s="1"/>
      <c r="N18" s="1"/>
      <c r="O18" s="1"/>
      <c r="P18" s="1"/>
      <c r="Q18" s="1"/>
      <c r="R18" s="1"/>
      <c r="S18" s="1" t="s">
        <v>80</v>
      </c>
      <c r="T18" s="1"/>
      <c r="U18" s="1"/>
      <c r="V18" s="1"/>
      <c r="W18" s="1"/>
      <c r="X18" s="1"/>
      <c r="Y18" s="1"/>
      <c r="Z18" s="1"/>
    </row>
    <row r="19" spans="1:26" ht="12" customHeight="1" x14ac:dyDescent="0.2">
      <c r="A19" s="1" t="s">
        <v>18</v>
      </c>
      <c r="B19" s="1" t="s">
        <v>81</v>
      </c>
      <c r="C19" s="1"/>
      <c r="D19" s="1"/>
      <c r="E19" s="1"/>
      <c r="F19" s="1" t="s">
        <v>82</v>
      </c>
      <c r="G19" s="1"/>
      <c r="H19" s="1"/>
      <c r="I19" s="1"/>
      <c r="J19" s="1"/>
      <c r="K19" s="1" t="s">
        <v>83</v>
      </c>
      <c r="L19" s="1"/>
      <c r="M19" s="1"/>
      <c r="N19" s="1"/>
      <c r="O19" s="1"/>
      <c r="P19" s="1"/>
      <c r="Q19" s="1"/>
      <c r="R19" s="1"/>
      <c r="S19" s="1" t="s">
        <v>84</v>
      </c>
      <c r="T19" s="1"/>
      <c r="U19" s="1"/>
      <c r="V19" s="1"/>
      <c r="W19" s="1"/>
      <c r="X19" s="1"/>
      <c r="Y19" s="1"/>
      <c r="Z19" s="1"/>
    </row>
    <row r="20" spans="1:26" ht="12" customHeight="1" x14ac:dyDescent="0.2">
      <c r="A20" s="1" t="s">
        <v>24</v>
      </c>
      <c r="B20" s="1" t="s">
        <v>85</v>
      </c>
      <c r="C20" s="1"/>
      <c r="D20" s="1"/>
      <c r="E20" s="1"/>
      <c r="F20" s="1" t="s">
        <v>86</v>
      </c>
      <c r="G20" s="1"/>
      <c r="H20" s="1"/>
      <c r="I20" s="1"/>
      <c r="J20" s="1"/>
      <c r="K20" s="1" t="s">
        <v>87</v>
      </c>
      <c r="L20" s="1"/>
      <c r="M20" s="1"/>
      <c r="N20" s="1"/>
      <c r="O20" s="1"/>
      <c r="P20" s="1"/>
      <c r="Q20" s="1"/>
      <c r="R20" s="1"/>
      <c r="S20" s="1" t="s">
        <v>88</v>
      </c>
      <c r="T20" s="1"/>
      <c r="U20" s="1"/>
      <c r="V20" s="1"/>
      <c r="W20" s="1"/>
      <c r="X20" s="1"/>
      <c r="Y20" s="1"/>
      <c r="Z20" s="1"/>
    </row>
    <row r="21" spans="1:26" ht="12" customHeight="1" x14ac:dyDescent="0.2">
      <c r="A21" s="1" t="s">
        <v>30</v>
      </c>
      <c r="B21" s="1" t="s">
        <v>89</v>
      </c>
      <c r="C21" s="1"/>
      <c r="D21" s="1"/>
      <c r="E21" s="1"/>
      <c r="F21" s="1" t="s">
        <v>90</v>
      </c>
      <c r="G21" s="1"/>
      <c r="H21" s="1"/>
      <c r="I21" s="1"/>
      <c r="J21" s="1"/>
      <c r="K21" s="1" t="s">
        <v>91</v>
      </c>
      <c r="L21" s="1"/>
      <c r="M21" s="1"/>
      <c r="N21" s="1"/>
      <c r="O21" s="1"/>
      <c r="P21" s="1"/>
      <c r="Q21" s="1"/>
      <c r="R21" s="1"/>
      <c r="S21" s="1" t="s">
        <v>92</v>
      </c>
      <c r="T21" s="1"/>
      <c r="U21" s="1"/>
      <c r="V21" s="1"/>
      <c r="W21" s="1"/>
      <c r="X21" s="1"/>
      <c r="Y21" s="1"/>
      <c r="Z21" s="1"/>
    </row>
    <row r="22" spans="1:26" ht="12" customHeight="1" x14ac:dyDescent="0.2">
      <c r="A22" s="1" t="s">
        <v>30</v>
      </c>
      <c r="B22" s="1" t="s">
        <v>93</v>
      </c>
      <c r="C22" s="1"/>
      <c r="D22" s="1"/>
      <c r="E22" s="1"/>
      <c r="F22" s="1" t="s">
        <v>94</v>
      </c>
      <c r="G22" s="1"/>
      <c r="H22" s="1"/>
      <c r="I22" s="1"/>
      <c r="J22" s="1"/>
      <c r="K22" s="1" t="s">
        <v>95</v>
      </c>
      <c r="L22" s="1"/>
      <c r="M22" s="1"/>
      <c r="N22" s="1"/>
      <c r="O22" s="1"/>
      <c r="P22" s="1"/>
      <c r="Q22" s="1"/>
      <c r="R22" s="1"/>
      <c r="S22" s="1"/>
      <c r="T22" s="1"/>
      <c r="U22" s="1"/>
      <c r="V22" s="1"/>
      <c r="W22" s="1"/>
      <c r="X22" s="1"/>
      <c r="Y22" s="1"/>
      <c r="Z22" s="1"/>
    </row>
    <row r="23" spans="1:26" ht="12" customHeight="1" x14ac:dyDescent="0.2">
      <c r="A23" s="1" t="s">
        <v>30</v>
      </c>
      <c r="B23" s="1" t="s">
        <v>96</v>
      </c>
      <c r="C23" s="1"/>
      <c r="D23" s="1"/>
      <c r="E23" s="1"/>
      <c r="F23" s="1" t="s">
        <v>97</v>
      </c>
      <c r="G23" s="1"/>
      <c r="H23" s="1"/>
      <c r="I23" s="1"/>
      <c r="J23" s="1"/>
      <c r="K23" s="1"/>
      <c r="L23" s="1"/>
      <c r="M23" s="1"/>
      <c r="N23" s="1"/>
      <c r="O23" s="1"/>
      <c r="P23" s="1"/>
      <c r="Q23" s="1"/>
      <c r="R23" s="1"/>
      <c r="S23" s="1"/>
      <c r="T23" s="1"/>
      <c r="U23" s="1"/>
      <c r="V23" s="1"/>
      <c r="W23" s="1"/>
      <c r="X23" s="1"/>
      <c r="Y23" s="1"/>
      <c r="Z23" s="1"/>
    </row>
    <row r="24" spans="1:26" ht="12" customHeight="1" x14ac:dyDescent="0.2">
      <c r="A24" s="1" t="s">
        <v>42</v>
      </c>
      <c r="B24" s="1" t="s">
        <v>98</v>
      </c>
      <c r="C24" s="1"/>
      <c r="D24" s="1"/>
      <c r="E24" s="1"/>
      <c r="F24" s="1" t="s">
        <v>99</v>
      </c>
      <c r="G24" s="1"/>
      <c r="H24" s="1"/>
      <c r="I24" s="1"/>
      <c r="J24" s="1"/>
      <c r="K24" s="1"/>
      <c r="L24" s="1"/>
      <c r="M24" s="1"/>
      <c r="N24" s="1"/>
      <c r="O24" s="1"/>
      <c r="P24" s="1"/>
      <c r="Q24" s="1"/>
      <c r="R24" s="1"/>
      <c r="S24" s="1"/>
      <c r="T24" s="1"/>
      <c r="U24" s="1"/>
      <c r="V24" s="1"/>
      <c r="W24" s="1"/>
      <c r="X24" s="1"/>
      <c r="Y24" s="1"/>
      <c r="Z24" s="1"/>
    </row>
    <row r="25" spans="1:26" ht="12" customHeight="1" x14ac:dyDescent="0.2">
      <c r="A25" s="1" t="s">
        <v>30</v>
      </c>
      <c r="B25" s="1" t="s">
        <v>100</v>
      </c>
      <c r="C25" s="1"/>
      <c r="D25" s="1"/>
      <c r="E25" s="1"/>
      <c r="F25" s="1" t="s">
        <v>101</v>
      </c>
      <c r="G25" s="1"/>
      <c r="H25" s="1"/>
      <c r="I25" s="1"/>
      <c r="J25" s="1"/>
      <c r="K25" s="1"/>
      <c r="L25" s="1"/>
      <c r="M25" s="1"/>
      <c r="N25" s="1"/>
      <c r="O25" s="1"/>
      <c r="P25" s="1"/>
      <c r="Q25" s="1"/>
      <c r="R25" s="1"/>
      <c r="S25" s="1"/>
      <c r="T25" s="1"/>
      <c r="U25" s="1"/>
      <c r="V25" s="1"/>
      <c r="W25" s="1"/>
      <c r="X25" s="1"/>
      <c r="Y25" s="1"/>
      <c r="Z25" s="1"/>
    </row>
    <row r="26" spans="1:26" ht="12" customHeight="1" x14ac:dyDescent="0.2">
      <c r="A26" s="1" t="s">
        <v>30</v>
      </c>
      <c r="B26" s="1" t="s">
        <v>102</v>
      </c>
      <c r="C26" s="1"/>
      <c r="D26" s="1"/>
      <c r="E26" s="1"/>
      <c r="F26" s="1" t="s">
        <v>103</v>
      </c>
      <c r="G26" s="1"/>
      <c r="H26" s="1"/>
      <c r="I26" s="1"/>
      <c r="J26" s="1"/>
      <c r="K26" s="1"/>
      <c r="L26" s="1"/>
      <c r="M26" s="1"/>
      <c r="N26" s="1"/>
      <c r="O26" s="1"/>
      <c r="P26" s="1"/>
      <c r="Q26" s="1"/>
      <c r="R26" s="1"/>
      <c r="S26" s="1"/>
      <c r="T26" s="1"/>
      <c r="U26" s="1"/>
      <c r="V26" s="1"/>
      <c r="W26" s="1"/>
      <c r="X26" s="1"/>
      <c r="Y26" s="1"/>
      <c r="Z26" s="1"/>
    </row>
    <row r="27" spans="1:26" ht="12" customHeight="1" x14ac:dyDescent="0.2">
      <c r="A27" s="1" t="s">
        <v>42</v>
      </c>
      <c r="B27" s="1" t="s">
        <v>104</v>
      </c>
      <c r="C27" s="1"/>
      <c r="D27" s="1"/>
      <c r="E27" s="1"/>
      <c r="F27" s="1" t="s">
        <v>105</v>
      </c>
      <c r="G27" s="1"/>
      <c r="H27" s="1"/>
      <c r="I27" s="1"/>
      <c r="J27" s="1"/>
      <c r="K27" s="1"/>
      <c r="L27" s="1"/>
      <c r="M27" s="1"/>
      <c r="N27" s="1"/>
      <c r="O27" s="1"/>
      <c r="P27" s="1"/>
      <c r="Q27" s="1"/>
      <c r="R27" s="1"/>
      <c r="S27" s="1"/>
      <c r="T27" s="1"/>
      <c r="U27" s="1"/>
      <c r="V27" s="1"/>
      <c r="W27" s="1"/>
      <c r="X27" s="1"/>
      <c r="Y27" s="1"/>
      <c r="Z27" s="1"/>
    </row>
    <row r="28" spans="1:26" ht="12" customHeight="1" x14ac:dyDescent="0.2">
      <c r="A28" s="1" t="s">
        <v>30</v>
      </c>
      <c r="B28" s="1" t="s">
        <v>106</v>
      </c>
      <c r="C28" s="1"/>
      <c r="D28" s="1"/>
      <c r="E28" s="1"/>
      <c r="F28" s="1" t="s">
        <v>107</v>
      </c>
      <c r="G28" s="1"/>
      <c r="H28" s="1"/>
      <c r="I28" s="1"/>
      <c r="J28" s="1"/>
      <c r="K28" s="1"/>
      <c r="L28" s="1"/>
      <c r="M28" s="1"/>
      <c r="N28" s="1"/>
      <c r="O28" s="1"/>
      <c r="P28" s="1"/>
      <c r="Q28" s="1"/>
      <c r="R28" s="1"/>
      <c r="S28" s="1"/>
      <c r="T28" s="1"/>
      <c r="U28" s="1"/>
      <c r="V28" s="1"/>
      <c r="W28" s="1"/>
      <c r="X28" s="1"/>
      <c r="Y28" s="1"/>
      <c r="Z28" s="1"/>
    </row>
    <row r="29" spans="1:26" ht="12" customHeight="1" x14ac:dyDescent="0.2">
      <c r="A29" s="1"/>
      <c r="B29" s="1" t="s">
        <v>108</v>
      </c>
      <c r="C29" s="1"/>
      <c r="D29" s="1"/>
      <c r="E29" s="1"/>
      <c r="F29" s="1" t="s">
        <v>109</v>
      </c>
      <c r="G29" s="1"/>
      <c r="H29" s="1"/>
      <c r="I29" s="1"/>
      <c r="J29" s="1"/>
      <c r="K29" s="1"/>
      <c r="L29" s="1"/>
      <c r="M29" s="1"/>
      <c r="N29" s="1"/>
      <c r="O29" s="1"/>
      <c r="P29" s="1"/>
      <c r="Q29" s="1"/>
      <c r="R29" s="1"/>
      <c r="S29" s="1"/>
      <c r="T29" s="1"/>
      <c r="U29" s="1"/>
      <c r="V29" s="1"/>
      <c r="W29" s="1"/>
      <c r="X29" s="1"/>
      <c r="Y29" s="1"/>
      <c r="Z29" s="1"/>
    </row>
    <row r="30" spans="1:26" ht="12" customHeight="1" x14ac:dyDescent="0.2">
      <c r="A30" s="1"/>
      <c r="B30" s="1"/>
      <c r="C30" s="1"/>
      <c r="D30" s="1"/>
      <c r="E30" s="1"/>
      <c r="F30" s="1" t="s">
        <v>110</v>
      </c>
      <c r="G30" s="1"/>
      <c r="H30" s="1"/>
      <c r="I30" s="1"/>
      <c r="J30" s="1"/>
      <c r="K30" s="1"/>
      <c r="L30" s="1"/>
      <c r="M30" s="1"/>
      <c r="N30" s="1"/>
      <c r="O30" s="1"/>
      <c r="P30" s="1"/>
      <c r="Q30" s="1"/>
      <c r="R30" s="1"/>
      <c r="S30" s="1"/>
      <c r="T30" s="1"/>
      <c r="U30" s="1"/>
      <c r="V30" s="1"/>
      <c r="W30" s="1"/>
      <c r="X30" s="1"/>
      <c r="Y30" s="1"/>
      <c r="Z30" s="1"/>
    </row>
    <row r="31" spans="1:26" ht="12" customHeight="1" x14ac:dyDescent="0.2">
      <c r="A31" s="1"/>
      <c r="B31" s="1"/>
      <c r="C31" s="1"/>
      <c r="D31" s="1"/>
      <c r="E31" s="1"/>
      <c r="F31" s="1" t="s">
        <v>111</v>
      </c>
      <c r="G31" s="1"/>
      <c r="H31" s="1"/>
      <c r="I31" s="1"/>
      <c r="J31" s="1"/>
      <c r="K31" s="1"/>
      <c r="L31" s="1"/>
      <c r="M31" s="1"/>
      <c r="N31" s="1"/>
      <c r="O31" s="1"/>
      <c r="P31" s="1"/>
      <c r="Q31" s="1"/>
      <c r="R31" s="1"/>
      <c r="S31" s="1"/>
      <c r="T31" s="1"/>
      <c r="U31" s="1"/>
      <c r="V31" s="1"/>
      <c r="W31" s="1"/>
      <c r="X31" s="1"/>
      <c r="Y31" s="1"/>
      <c r="Z31" s="1"/>
    </row>
    <row r="32" spans="1:26" ht="12" customHeight="1" x14ac:dyDescent="0.2">
      <c r="A32" s="1"/>
      <c r="B32" s="1"/>
      <c r="C32" s="1"/>
      <c r="D32" s="1"/>
      <c r="E32" s="1"/>
      <c r="F32" s="1" t="s">
        <v>112</v>
      </c>
      <c r="G32" s="1"/>
      <c r="H32" s="1"/>
      <c r="I32" s="1"/>
      <c r="J32" s="1"/>
      <c r="K32" s="1"/>
      <c r="L32" s="1"/>
      <c r="M32" s="1"/>
      <c r="N32" s="1"/>
      <c r="O32" s="1"/>
      <c r="P32" s="1"/>
      <c r="Q32" s="1"/>
      <c r="R32" s="1"/>
      <c r="S32" s="1"/>
      <c r="T32" s="1"/>
      <c r="U32" s="1"/>
      <c r="V32" s="1"/>
      <c r="W32" s="1"/>
      <c r="X32" s="1"/>
      <c r="Y32" s="1"/>
      <c r="Z32" s="1"/>
    </row>
    <row r="33" spans="1:26" ht="12" customHeight="1" x14ac:dyDescent="0.2">
      <c r="A33" s="1"/>
      <c r="B33" s="1"/>
      <c r="C33" s="1"/>
      <c r="D33" s="1"/>
      <c r="E33" s="1"/>
      <c r="F33" s="1" t="s">
        <v>113</v>
      </c>
      <c r="G33" s="1"/>
      <c r="H33" s="1"/>
      <c r="I33" s="1"/>
      <c r="J33" s="1"/>
      <c r="K33" s="1"/>
      <c r="L33" s="1"/>
      <c r="M33" s="1"/>
      <c r="N33" s="1"/>
      <c r="O33" s="1"/>
      <c r="P33" s="1"/>
      <c r="Q33" s="1"/>
      <c r="R33" s="1"/>
      <c r="S33" s="1"/>
      <c r="T33" s="1"/>
      <c r="U33" s="1"/>
      <c r="V33" s="1"/>
      <c r="W33" s="1"/>
      <c r="X33" s="1"/>
      <c r="Y33" s="1"/>
      <c r="Z33" s="1"/>
    </row>
    <row r="34" spans="1:26" ht="12" customHeight="1" x14ac:dyDescent="0.2">
      <c r="A34" s="1"/>
      <c r="B34" s="1"/>
      <c r="C34" s="1"/>
      <c r="D34" s="1"/>
      <c r="E34" s="1"/>
      <c r="F34" s="1" t="s">
        <v>114</v>
      </c>
      <c r="G34" s="1"/>
      <c r="H34" s="1"/>
      <c r="I34" s="1"/>
      <c r="J34" s="1"/>
      <c r="K34" s="1"/>
      <c r="L34" s="1"/>
      <c r="M34" s="1"/>
      <c r="N34" s="1"/>
      <c r="O34" s="1"/>
      <c r="P34" s="1"/>
      <c r="Q34" s="1"/>
      <c r="R34" s="1"/>
      <c r="S34" s="1"/>
      <c r="T34" s="1"/>
      <c r="U34" s="1"/>
      <c r="V34" s="1"/>
      <c r="W34" s="1"/>
      <c r="X34" s="1"/>
      <c r="Y34" s="1"/>
      <c r="Z34" s="1"/>
    </row>
    <row r="35" spans="1:26" ht="12" customHeight="1" x14ac:dyDescent="0.2">
      <c r="A35" s="1"/>
      <c r="B35" s="1"/>
      <c r="C35" s="1"/>
      <c r="D35" s="1"/>
      <c r="E35" s="1"/>
      <c r="F35" s="1" t="s">
        <v>115</v>
      </c>
      <c r="G35" s="1"/>
      <c r="H35" s="1"/>
      <c r="I35" s="1"/>
      <c r="J35" s="1"/>
      <c r="K35" s="1"/>
      <c r="L35" s="1"/>
      <c r="M35" s="1"/>
      <c r="N35" s="1"/>
      <c r="O35" s="1"/>
      <c r="P35" s="1"/>
      <c r="Q35" s="1"/>
      <c r="R35" s="1"/>
      <c r="S35" s="1"/>
      <c r="T35" s="1"/>
      <c r="U35" s="1"/>
      <c r="V35" s="1"/>
      <c r="W35" s="1"/>
      <c r="X35" s="1"/>
      <c r="Y35" s="1"/>
      <c r="Z35" s="1"/>
    </row>
    <row r="36" spans="1:26" ht="12" customHeight="1" x14ac:dyDescent="0.2">
      <c r="A36" s="1"/>
      <c r="B36" s="1" t="s">
        <v>116</v>
      </c>
      <c r="C36" s="1"/>
      <c r="D36" s="1"/>
      <c r="E36" s="1"/>
      <c r="F36" s="1" t="s">
        <v>117</v>
      </c>
      <c r="G36" s="1"/>
      <c r="H36" s="1"/>
      <c r="I36" s="1"/>
      <c r="J36" s="1"/>
      <c r="K36" s="1"/>
      <c r="L36" s="1"/>
      <c r="M36" s="1"/>
      <c r="N36" s="1"/>
      <c r="O36" s="1"/>
      <c r="P36" s="1"/>
      <c r="Q36" s="1"/>
      <c r="R36" s="1"/>
      <c r="S36" s="1"/>
      <c r="T36" s="1"/>
      <c r="U36" s="1"/>
      <c r="V36" s="1"/>
      <c r="W36" s="1"/>
      <c r="X36" s="1"/>
      <c r="Y36" s="1"/>
      <c r="Z36" s="1"/>
    </row>
    <row r="37" spans="1:26" ht="12" customHeight="1" x14ac:dyDescent="0.2">
      <c r="A37" s="1"/>
      <c r="B37" s="1" t="s">
        <v>118</v>
      </c>
      <c r="C37" s="1"/>
      <c r="D37" s="1"/>
      <c r="E37" s="1"/>
      <c r="F37" s="1" t="s">
        <v>119</v>
      </c>
      <c r="G37" s="1"/>
      <c r="H37" s="1"/>
      <c r="I37" s="1"/>
      <c r="J37" s="1"/>
      <c r="K37" s="1"/>
      <c r="L37" s="1"/>
      <c r="M37" s="1"/>
      <c r="N37" s="1"/>
      <c r="O37" s="1"/>
      <c r="P37" s="1"/>
      <c r="Q37" s="1"/>
      <c r="R37" s="1"/>
      <c r="S37" s="1"/>
      <c r="T37" s="1"/>
      <c r="U37" s="1"/>
      <c r="V37" s="1"/>
      <c r="W37" s="1"/>
      <c r="X37" s="1"/>
      <c r="Y37" s="1"/>
      <c r="Z37" s="1"/>
    </row>
    <row r="38" spans="1:26" ht="12" customHeight="1" x14ac:dyDescent="0.2">
      <c r="A38" s="1"/>
      <c r="B38" s="1" t="s">
        <v>120</v>
      </c>
      <c r="C38" s="1"/>
      <c r="D38" s="1"/>
      <c r="E38" s="1"/>
      <c r="F38" s="1" t="s">
        <v>121</v>
      </c>
      <c r="G38" s="1"/>
      <c r="H38" s="1"/>
      <c r="I38" s="1"/>
      <c r="J38" s="1"/>
      <c r="K38" s="1"/>
      <c r="L38" s="1"/>
      <c r="M38" s="1"/>
      <c r="N38" s="1"/>
      <c r="O38" s="1"/>
      <c r="P38" s="1"/>
      <c r="Q38" s="1"/>
      <c r="R38" s="1"/>
      <c r="S38" s="1"/>
      <c r="T38" s="1"/>
      <c r="U38" s="1"/>
      <c r="V38" s="1"/>
      <c r="W38" s="1"/>
      <c r="X38" s="1"/>
      <c r="Y38" s="1"/>
      <c r="Z38" s="1"/>
    </row>
    <row r="39" spans="1:26" ht="12" customHeight="1" x14ac:dyDescent="0.2">
      <c r="A39" s="1"/>
      <c r="B39" s="1" t="s">
        <v>122</v>
      </c>
      <c r="C39" s="1"/>
      <c r="D39" s="1"/>
      <c r="E39" s="1"/>
      <c r="F39" s="1" t="s">
        <v>123</v>
      </c>
      <c r="G39" s="1"/>
      <c r="H39" s="1"/>
      <c r="I39" s="1"/>
      <c r="J39" s="1"/>
      <c r="K39" s="1"/>
      <c r="L39" s="1"/>
      <c r="M39" s="1"/>
      <c r="N39" s="1"/>
      <c r="O39" s="1"/>
      <c r="P39" s="1"/>
      <c r="Q39" s="1"/>
      <c r="R39" s="1"/>
      <c r="S39" s="1"/>
      <c r="T39" s="1"/>
      <c r="U39" s="1"/>
      <c r="V39" s="1"/>
      <c r="W39" s="1"/>
      <c r="X39" s="1"/>
      <c r="Y39" s="1"/>
      <c r="Z39" s="1"/>
    </row>
    <row r="40" spans="1:26" ht="12" customHeight="1" x14ac:dyDescent="0.2">
      <c r="A40" s="1"/>
      <c r="B40" s="1" t="s">
        <v>124</v>
      </c>
      <c r="C40" s="1"/>
      <c r="D40" s="1"/>
      <c r="E40" s="1"/>
      <c r="F40" s="1" t="s">
        <v>125</v>
      </c>
      <c r="G40" s="1"/>
      <c r="H40" s="1"/>
      <c r="I40" s="1"/>
      <c r="J40" s="1"/>
      <c r="K40" s="1"/>
      <c r="L40" s="1"/>
      <c r="M40" s="1"/>
      <c r="N40" s="1"/>
      <c r="O40" s="1"/>
      <c r="P40" s="1"/>
      <c r="Q40" s="1"/>
      <c r="R40" s="1"/>
      <c r="S40" s="1"/>
      <c r="T40" s="1"/>
      <c r="U40" s="1"/>
      <c r="V40" s="1"/>
      <c r="W40" s="1"/>
      <c r="X40" s="1"/>
      <c r="Y40" s="1"/>
      <c r="Z40" s="1"/>
    </row>
    <row r="41" spans="1:26" ht="12" customHeight="1" x14ac:dyDescent="0.2">
      <c r="A41" s="1"/>
      <c r="B41" s="1" t="s">
        <v>126</v>
      </c>
      <c r="C41" s="1"/>
      <c r="D41" s="1"/>
      <c r="E41" s="1"/>
      <c r="F41" s="1" t="s">
        <v>127</v>
      </c>
      <c r="G41" s="1"/>
      <c r="H41" s="1"/>
      <c r="I41" s="1"/>
      <c r="J41" s="1"/>
      <c r="K41" s="1"/>
      <c r="L41" s="1"/>
      <c r="M41" s="1"/>
      <c r="N41" s="1"/>
      <c r="O41" s="1"/>
      <c r="P41" s="1"/>
      <c r="Q41" s="1"/>
      <c r="R41" s="1"/>
      <c r="S41" s="1"/>
      <c r="T41" s="1"/>
      <c r="U41" s="1"/>
      <c r="V41" s="1"/>
      <c r="W41" s="1"/>
      <c r="X41" s="1"/>
      <c r="Y41" s="1"/>
      <c r="Z41" s="1"/>
    </row>
    <row r="42" spans="1:26" ht="12" customHeight="1" x14ac:dyDescent="0.2">
      <c r="A42" s="1"/>
      <c r="B42" s="1" t="s">
        <v>128</v>
      </c>
      <c r="C42" s="1"/>
      <c r="D42" s="1"/>
      <c r="E42" s="1"/>
      <c r="F42" s="1" t="s">
        <v>129</v>
      </c>
      <c r="G42" s="1"/>
      <c r="H42" s="1"/>
      <c r="I42" s="1"/>
      <c r="J42" s="1"/>
      <c r="K42" s="1"/>
      <c r="L42" s="1"/>
      <c r="M42" s="1"/>
      <c r="N42" s="1"/>
      <c r="O42" s="1"/>
      <c r="P42" s="1"/>
      <c r="Q42" s="1"/>
      <c r="R42" s="1"/>
      <c r="S42" s="1"/>
      <c r="T42" s="1"/>
      <c r="U42" s="1"/>
      <c r="V42" s="1"/>
      <c r="W42" s="1"/>
      <c r="X42" s="1"/>
      <c r="Y42" s="1"/>
      <c r="Z42" s="1"/>
    </row>
    <row r="43" spans="1:26" ht="12" customHeight="1" x14ac:dyDescent="0.2">
      <c r="A43" s="1"/>
      <c r="B43" s="1" t="s">
        <v>130</v>
      </c>
      <c r="C43" s="1"/>
      <c r="D43" s="1"/>
      <c r="E43" s="1"/>
      <c r="F43" s="1" t="s">
        <v>131</v>
      </c>
      <c r="G43" s="1"/>
      <c r="H43" s="1"/>
      <c r="I43" s="1"/>
      <c r="J43" s="1"/>
      <c r="K43" s="1"/>
      <c r="L43" s="1"/>
      <c r="M43" s="1"/>
      <c r="N43" s="1"/>
      <c r="O43" s="1"/>
      <c r="P43" s="1"/>
      <c r="Q43" s="1"/>
      <c r="R43" s="1"/>
      <c r="S43" s="1"/>
      <c r="T43" s="1"/>
      <c r="U43" s="1"/>
      <c r="V43" s="1"/>
      <c r="W43" s="1"/>
      <c r="X43" s="1"/>
      <c r="Y43" s="1"/>
      <c r="Z43" s="1"/>
    </row>
    <row r="44" spans="1:26" ht="12" customHeight="1" x14ac:dyDescent="0.2">
      <c r="A44" s="1"/>
      <c r="B44" s="1"/>
      <c r="C44" s="1"/>
      <c r="D44" s="1"/>
      <c r="E44" s="1"/>
      <c r="F44" s="1" t="s">
        <v>132</v>
      </c>
      <c r="G44" s="1"/>
      <c r="H44" s="1"/>
      <c r="I44" s="1"/>
      <c r="J44" s="1"/>
      <c r="K44" s="1"/>
      <c r="L44" s="1"/>
      <c r="M44" s="1"/>
      <c r="N44" s="1"/>
      <c r="O44" s="1"/>
      <c r="P44" s="1"/>
      <c r="Q44" s="1"/>
      <c r="R44" s="1"/>
      <c r="S44" s="1"/>
      <c r="T44" s="1"/>
      <c r="U44" s="1"/>
      <c r="V44" s="1"/>
      <c r="W44" s="1"/>
      <c r="X44" s="1"/>
      <c r="Y44" s="1"/>
      <c r="Z44" s="1"/>
    </row>
    <row r="45" spans="1:26" ht="12" customHeight="1" x14ac:dyDescent="0.2">
      <c r="A45" s="1"/>
      <c r="B45" s="1"/>
      <c r="C45" s="1"/>
      <c r="D45" s="1"/>
      <c r="E45" s="1"/>
      <c r="F45" s="1" t="s">
        <v>133</v>
      </c>
      <c r="G45" s="1"/>
      <c r="H45" s="1"/>
      <c r="I45" s="1"/>
      <c r="J45" s="1"/>
      <c r="K45" s="1"/>
      <c r="L45" s="1"/>
      <c r="M45" s="1"/>
      <c r="N45" s="1"/>
      <c r="O45" s="1"/>
      <c r="P45" s="1"/>
      <c r="Q45" s="1"/>
      <c r="R45" s="1"/>
      <c r="S45" s="1"/>
      <c r="T45" s="1"/>
      <c r="U45" s="1"/>
      <c r="V45" s="1"/>
      <c r="W45" s="1"/>
      <c r="X45" s="1"/>
      <c r="Y45" s="1"/>
      <c r="Z45" s="1"/>
    </row>
    <row r="46" spans="1:26" ht="12" customHeight="1" x14ac:dyDescent="0.2">
      <c r="A46" s="1"/>
      <c r="B46" s="1"/>
      <c r="C46" s="1"/>
      <c r="D46" s="1"/>
      <c r="E46" s="1"/>
      <c r="F46" s="1" t="s">
        <v>134</v>
      </c>
      <c r="G46" s="1"/>
      <c r="H46" s="1"/>
      <c r="I46" s="1"/>
      <c r="J46" s="1"/>
      <c r="K46" s="1"/>
      <c r="L46" s="1"/>
      <c r="M46" s="1"/>
      <c r="N46" s="1"/>
      <c r="O46" s="1"/>
      <c r="P46" s="1"/>
      <c r="Q46" s="1"/>
      <c r="R46" s="1"/>
      <c r="S46" s="1"/>
      <c r="T46" s="1"/>
      <c r="U46" s="1"/>
      <c r="V46" s="1"/>
      <c r="W46" s="1"/>
      <c r="X46" s="1"/>
      <c r="Y46" s="1"/>
      <c r="Z46" s="1"/>
    </row>
    <row r="47" spans="1:26" ht="12" customHeight="1" x14ac:dyDescent="0.2">
      <c r="A47" s="1"/>
      <c r="B47" s="1" t="s">
        <v>135</v>
      </c>
      <c r="C47" s="1" t="s">
        <v>136</v>
      </c>
      <c r="D47" s="1" t="s">
        <v>137</v>
      </c>
      <c r="E47" s="1"/>
      <c r="F47" s="1" t="s">
        <v>138</v>
      </c>
      <c r="G47" s="1"/>
      <c r="H47" s="1"/>
      <c r="I47" s="1"/>
      <c r="J47" s="1"/>
      <c r="K47" s="1"/>
      <c r="L47" s="1"/>
      <c r="M47" s="1"/>
      <c r="N47" s="1"/>
      <c r="O47" s="1"/>
      <c r="P47" s="1"/>
      <c r="Q47" s="1"/>
      <c r="R47" s="1"/>
      <c r="S47" s="1"/>
      <c r="T47" s="1"/>
      <c r="U47" s="1"/>
      <c r="V47" s="1"/>
      <c r="W47" s="1"/>
      <c r="X47" s="1"/>
      <c r="Y47" s="1"/>
      <c r="Z47" s="1"/>
    </row>
    <row r="48" spans="1:26" ht="12" customHeight="1" x14ac:dyDescent="0.2">
      <c r="A48" s="1"/>
      <c r="B48" s="4" t="s">
        <v>14</v>
      </c>
      <c r="C48" s="4" t="s">
        <v>139</v>
      </c>
      <c r="D48" s="4" t="s">
        <v>140</v>
      </c>
      <c r="E48" s="1"/>
      <c r="F48" s="1" t="s">
        <v>141</v>
      </c>
      <c r="G48" s="1"/>
      <c r="H48" s="1"/>
      <c r="I48" s="1"/>
      <c r="J48" s="1"/>
      <c r="K48" s="1"/>
      <c r="L48" s="1"/>
      <c r="M48" s="1"/>
      <c r="N48" s="1"/>
      <c r="O48" s="1"/>
      <c r="P48" s="1"/>
      <c r="Q48" s="1"/>
      <c r="R48" s="1"/>
      <c r="S48" s="1"/>
      <c r="T48" s="1"/>
      <c r="U48" s="1"/>
      <c r="V48" s="1"/>
      <c r="W48" s="1"/>
      <c r="X48" s="1"/>
      <c r="Y48" s="1"/>
      <c r="Z48" s="1"/>
    </row>
    <row r="49" spans="1:26" ht="12" customHeight="1" x14ac:dyDescent="0.2">
      <c r="A49" s="1"/>
      <c r="B49" s="4" t="s">
        <v>14</v>
      </c>
      <c r="C49" s="4" t="s">
        <v>139</v>
      </c>
      <c r="D49" s="4" t="s">
        <v>142</v>
      </c>
      <c r="E49" s="1"/>
      <c r="F49" s="1" t="s">
        <v>143</v>
      </c>
      <c r="G49" s="1"/>
      <c r="H49" s="1"/>
      <c r="I49" s="1"/>
      <c r="J49" s="1"/>
      <c r="K49" s="1"/>
      <c r="L49" s="1"/>
      <c r="M49" s="1"/>
      <c r="N49" s="1"/>
      <c r="O49" s="1"/>
      <c r="P49" s="1"/>
      <c r="Q49" s="1"/>
      <c r="R49" s="1"/>
      <c r="S49" s="1"/>
      <c r="T49" s="1"/>
      <c r="U49" s="1"/>
      <c r="V49" s="1"/>
      <c r="W49" s="1"/>
      <c r="X49" s="1"/>
      <c r="Y49" s="1"/>
      <c r="Z49" s="1"/>
    </row>
    <row r="50" spans="1:26" ht="12" customHeight="1" x14ac:dyDescent="0.2">
      <c r="A50" s="1"/>
      <c r="B50" s="4" t="s">
        <v>14</v>
      </c>
      <c r="C50" s="4" t="s">
        <v>139</v>
      </c>
      <c r="D50" s="4" t="s">
        <v>144</v>
      </c>
      <c r="E50" s="1"/>
      <c r="F50" s="1" t="s">
        <v>145</v>
      </c>
      <c r="G50" s="1"/>
      <c r="H50" s="1"/>
      <c r="I50" s="1"/>
      <c r="J50" s="1"/>
      <c r="K50" s="1"/>
      <c r="L50" s="1"/>
      <c r="M50" s="1"/>
      <c r="N50" s="1"/>
      <c r="O50" s="1"/>
      <c r="P50" s="1"/>
      <c r="Q50" s="1"/>
      <c r="R50" s="1"/>
      <c r="S50" s="1"/>
      <c r="T50" s="1"/>
      <c r="U50" s="1"/>
      <c r="V50" s="1"/>
      <c r="W50" s="1"/>
      <c r="X50" s="1"/>
      <c r="Y50" s="1"/>
      <c r="Z50" s="1"/>
    </row>
    <row r="51" spans="1:26" ht="12" customHeight="1" x14ac:dyDescent="0.2">
      <c r="A51" s="1"/>
      <c r="B51" s="4" t="s">
        <v>20</v>
      </c>
      <c r="C51" s="4" t="s">
        <v>146</v>
      </c>
      <c r="D51" s="4" t="s">
        <v>147</v>
      </c>
      <c r="E51" s="1"/>
      <c r="F51" s="1"/>
      <c r="G51" s="1"/>
      <c r="H51" s="1"/>
      <c r="I51" s="1"/>
      <c r="J51" s="1"/>
      <c r="K51" s="1"/>
      <c r="L51" s="1"/>
      <c r="M51" s="1"/>
      <c r="N51" s="1"/>
      <c r="O51" s="1"/>
      <c r="P51" s="1"/>
      <c r="Q51" s="1"/>
      <c r="R51" s="1"/>
      <c r="S51" s="1"/>
      <c r="T51" s="1"/>
      <c r="U51" s="1"/>
      <c r="V51" s="1"/>
      <c r="W51" s="1"/>
      <c r="X51" s="1"/>
      <c r="Y51" s="1"/>
      <c r="Z51" s="1"/>
    </row>
    <row r="52" spans="1:26" ht="12" customHeight="1" x14ac:dyDescent="0.2">
      <c r="A52" s="1"/>
      <c r="B52" s="4" t="s">
        <v>20</v>
      </c>
      <c r="C52" s="4" t="s">
        <v>146</v>
      </c>
      <c r="D52" s="4" t="s">
        <v>148</v>
      </c>
      <c r="E52" s="1"/>
      <c r="F52" s="1"/>
      <c r="G52" s="1"/>
      <c r="H52" s="1"/>
      <c r="I52" s="1"/>
      <c r="J52" s="1"/>
      <c r="K52" s="1"/>
      <c r="L52" s="1"/>
      <c r="M52" s="1"/>
      <c r="N52" s="1"/>
      <c r="O52" s="1"/>
      <c r="P52" s="1"/>
      <c r="Q52" s="1"/>
      <c r="R52" s="1"/>
      <c r="S52" s="1"/>
      <c r="T52" s="1"/>
      <c r="U52" s="1"/>
      <c r="V52" s="1"/>
      <c r="W52" s="1"/>
      <c r="X52" s="1"/>
      <c r="Y52" s="1"/>
      <c r="Z52" s="1"/>
    </row>
    <row r="53" spans="1:26" ht="12" customHeight="1" x14ac:dyDescent="0.2">
      <c r="A53" s="1"/>
      <c r="B53" s="4" t="s">
        <v>20</v>
      </c>
      <c r="C53" s="4" t="s">
        <v>146</v>
      </c>
      <c r="D53" s="4" t="s">
        <v>149</v>
      </c>
      <c r="E53" s="1"/>
      <c r="F53" s="1"/>
      <c r="G53" s="1"/>
      <c r="H53" s="1"/>
      <c r="I53" s="1"/>
      <c r="J53" s="1"/>
      <c r="K53" s="1"/>
      <c r="L53" s="1"/>
      <c r="M53" s="1"/>
      <c r="N53" s="1"/>
      <c r="O53" s="1"/>
      <c r="P53" s="1"/>
      <c r="Q53" s="1"/>
      <c r="R53" s="1"/>
      <c r="S53" s="1"/>
      <c r="T53" s="1"/>
      <c r="U53" s="1"/>
      <c r="V53" s="1"/>
      <c r="W53" s="1"/>
      <c r="X53" s="1"/>
      <c r="Y53" s="1"/>
      <c r="Z53" s="1"/>
    </row>
    <row r="54" spans="1:26" ht="12" customHeight="1" x14ac:dyDescent="0.2">
      <c r="A54" s="1"/>
      <c r="B54" s="4" t="s">
        <v>26</v>
      </c>
      <c r="C54" s="4" t="s">
        <v>150</v>
      </c>
      <c r="D54" s="4" t="s">
        <v>151</v>
      </c>
      <c r="E54" s="1"/>
      <c r="F54" s="1"/>
      <c r="G54" s="1"/>
      <c r="H54" s="1"/>
      <c r="I54" s="1"/>
      <c r="J54" s="1"/>
      <c r="K54" s="1"/>
      <c r="L54" s="1"/>
      <c r="M54" s="1"/>
      <c r="N54" s="1"/>
      <c r="O54" s="1"/>
      <c r="P54" s="1"/>
      <c r="Q54" s="1"/>
      <c r="R54" s="1"/>
      <c r="S54" s="1"/>
      <c r="T54" s="1"/>
      <c r="U54" s="1"/>
      <c r="V54" s="1"/>
      <c r="W54" s="1"/>
      <c r="X54" s="1"/>
      <c r="Y54" s="1"/>
      <c r="Z54" s="1"/>
    </row>
    <row r="55" spans="1:26" ht="12" customHeight="1" x14ac:dyDescent="0.2">
      <c r="A55" s="1"/>
      <c r="B55" s="4" t="s">
        <v>26</v>
      </c>
      <c r="C55" s="4" t="s">
        <v>150</v>
      </c>
      <c r="D55" s="4" t="s">
        <v>152</v>
      </c>
      <c r="E55" s="1"/>
      <c r="F55" s="1"/>
      <c r="G55" s="1"/>
      <c r="H55" s="1"/>
      <c r="I55" s="1"/>
      <c r="J55" s="1"/>
      <c r="K55" s="1"/>
      <c r="L55" s="1"/>
      <c r="M55" s="1"/>
      <c r="N55" s="1"/>
      <c r="O55" s="1"/>
      <c r="P55" s="1"/>
      <c r="Q55" s="1"/>
      <c r="R55" s="1"/>
      <c r="S55" s="1"/>
      <c r="T55" s="1"/>
      <c r="U55" s="1"/>
      <c r="V55" s="1"/>
      <c r="W55" s="1"/>
      <c r="X55" s="1"/>
      <c r="Y55" s="1"/>
      <c r="Z55" s="1"/>
    </row>
    <row r="56" spans="1:26" ht="12" customHeight="1" x14ac:dyDescent="0.2">
      <c r="A56" s="1"/>
      <c r="B56" s="4" t="s">
        <v>26</v>
      </c>
      <c r="C56" s="4" t="s">
        <v>150</v>
      </c>
      <c r="D56" s="4" t="s">
        <v>153</v>
      </c>
      <c r="E56" s="1"/>
      <c r="F56" s="1"/>
      <c r="G56" s="1"/>
      <c r="H56" s="1"/>
      <c r="I56" s="1"/>
      <c r="J56" s="1"/>
      <c r="K56" s="1"/>
      <c r="L56" s="1"/>
      <c r="M56" s="1"/>
      <c r="N56" s="1"/>
      <c r="O56" s="1"/>
      <c r="P56" s="1"/>
      <c r="Q56" s="1"/>
      <c r="R56" s="1"/>
      <c r="S56" s="1"/>
      <c r="T56" s="1"/>
      <c r="U56" s="1"/>
      <c r="V56" s="1"/>
      <c r="W56" s="1"/>
      <c r="X56" s="1"/>
      <c r="Y56" s="1"/>
      <c r="Z56" s="1"/>
    </row>
    <row r="57" spans="1:26" ht="12" customHeight="1" x14ac:dyDescent="0.2">
      <c r="A57" s="1"/>
      <c r="B57" s="4" t="s">
        <v>32</v>
      </c>
      <c r="C57" s="4" t="s">
        <v>154</v>
      </c>
      <c r="D57" s="4" t="s">
        <v>155</v>
      </c>
      <c r="E57" s="1"/>
      <c r="F57" s="1"/>
      <c r="G57" s="1"/>
      <c r="H57" s="1"/>
      <c r="I57" s="1"/>
      <c r="J57" s="1"/>
      <c r="K57" s="1"/>
      <c r="L57" s="1"/>
      <c r="M57" s="1"/>
      <c r="N57" s="1"/>
      <c r="O57" s="1"/>
      <c r="P57" s="1"/>
      <c r="Q57" s="1"/>
      <c r="R57" s="1"/>
      <c r="S57" s="1"/>
      <c r="T57" s="1"/>
      <c r="U57" s="1"/>
      <c r="V57" s="1"/>
      <c r="W57" s="1"/>
      <c r="X57" s="1"/>
      <c r="Y57" s="1"/>
      <c r="Z57" s="1"/>
    </row>
    <row r="58" spans="1:26" ht="12" customHeight="1" x14ac:dyDescent="0.2">
      <c r="A58" s="1"/>
      <c r="B58" s="4" t="s">
        <v>32</v>
      </c>
      <c r="C58" s="4" t="s">
        <v>154</v>
      </c>
      <c r="D58" s="4" t="s">
        <v>156</v>
      </c>
      <c r="E58" s="1"/>
      <c r="F58" s="1"/>
      <c r="G58" s="1"/>
      <c r="H58" s="1"/>
      <c r="I58" s="1"/>
      <c r="J58" s="1"/>
      <c r="K58" s="1"/>
      <c r="L58" s="1"/>
      <c r="M58" s="1"/>
      <c r="N58" s="1"/>
      <c r="O58" s="1"/>
      <c r="P58" s="1"/>
      <c r="Q58" s="1"/>
      <c r="R58" s="1"/>
      <c r="S58" s="1"/>
      <c r="T58" s="1"/>
      <c r="U58" s="1"/>
      <c r="V58" s="1"/>
      <c r="W58" s="1"/>
      <c r="X58" s="1"/>
      <c r="Y58" s="1"/>
      <c r="Z58" s="1"/>
    </row>
    <row r="59" spans="1:26" ht="12" customHeight="1" x14ac:dyDescent="0.2">
      <c r="A59" s="1"/>
      <c r="B59" s="4" t="s">
        <v>32</v>
      </c>
      <c r="C59" s="4" t="s">
        <v>154</v>
      </c>
      <c r="D59" s="4" t="s">
        <v>157</v>
      </c>
      <c r="E59" s="1"/>
      <c r="F59" s="1"/>
      <c r="G59" s="1"/>
      <c r="H59" s="1"/>
      <c r="I59" s="1"/>
      <c r="J59" s="1"/>
      <c r="K59" s="1"/>
      <c r="L59" s="1"/>
      <c r="M59" s="1"/>
      <c r="N59" s="1"/>
      <c r="O59" s="1"/>
      <c r="P59" s="1"/>
      <c r="Q59" s="1"/>
      <c r="R59" s="1"/>
      <c r="S59" s="1"/>
      <c r="T59" s="1"/>
      <c r="U59" s="1"/>
      <c r="V59" s="1"/>
      <c r="W59" s="1"/>
      <c r="X59" s="1"/>
      <c r="Y59" s="1"/>
      <c r="Z59" s="1"/>
    </row>
    <row r="60" spans="1:26" ht="12" customHeight="1" x14ac:dyDescent="0.2">
      <c r="A60" s="1"/>
      <c r="B60" s="4" t="s">
        <v>38</v>
      </c>
      <c r="C60" s="4" t="s">
        <v>158</v>
      </c>
      <c r="D60" s="4" t="s">
        <v>159</v>
      </c>
      <c r="E60" s="1"/>
      <c r="F60" s="1"/>
      <c r="G60" s="1"/>
      <c r="H60" s="1"/>
      <c r="I60" s="1"/>
      <c r="J60" s="1"/>
      <c r="K60" s="1"/>
      <c r="L60" s="1"/>
      <c r="M60" s="1"/>
      <c r="N60" s="1"/>
      <c r="O60" s="1"/>
      <c r="P60" s="1"/>
      <c r="Q60" s="1"/>
      <c r="R60" s="1"/>
      <c r="S60" s="1"/>
      <c r="T60" s="1"/>
      <c r="U60" s="1"/>
      <c r="V60" s="1"/>
      <c r="W60" s="1"/>
      <c r="X60" s="1"/>
      <c r="Y60" s="1"/>
      <c r="Z60" s="1"/>
    </row>
    <row r="61" spans="1:26" ht="12" customHeight="1" x14ac:dyDescent="0.2">
      <c r="A61" s="1"/>
      <c r="B61" s="4" t="s">
        <v>38</v>
      </c>
      <c r="C61" s="4" t="s">
        <v>158</v>
      </c>
      <c r="D61" s="4" t="s">
        <v>160</v>
      </c>
      <c r="E61" s="1"/>
      <c r="F61" s="1"/>
      <c r="G61" s="1"/>
      <c r="H61" s="1"/>
      <c r="I61" s="1"/>
      <c r="J61" s="1"/>
      <c r="K61" s="1"/>
      <c r="L61" s="1"/>
      <c r="M61" s="1"/>
      <c r="N61" s="1"/>
      <c r="O61" s="1"/>
      <c r="P61" s="1"/>
      <c r="Q61" s="1"/>
      <c r="R61" s="1"/>
      <c r="S61" s="1"/>
      <c r="T61" s="1"/>
      <c r="U61" s="1"/>
      <c r="V61" s="1"/>
      <c r="W61" s="1"/>
      <c r="X61" s="1"/>
      <c r="Y61" s="1"/>
      <c r="Z61" s="1"/>
    </row>
    <row r="62" spans="1:26" ht="12" customHeight="1" x14ac:dyDescent="0.2">
      <c r="A62" s="1"/>
      <c r="B62" s="4" t="s">
        <v>38</v>
      </c>
      <c r="C62" s="4" t="s">
        <v>158</v>
      </c>
      <c r="D62" s="4" t="s">
        <v>149</v>
      </c>
      <c r="E62" s="1"/>
      <c r="F62" s="1"/>
      <c r="G62" s="1"/>
      <c r="H62" s="1"/>
      <c r="I62" s="1"/>
      <c r="J62" s="1"/>
      <c r="K62" s="1"/>
      <c r="L62" s="1"/>
      <c r="M62" s="1"/>
      <c r="N62" s="1"/>
      <c r="O62" s="1"/>
      <c r="P62" s="1"/>
      <c r="Q62" s="1"/>
      <c r="R62" s="1"/>
      <c r="S62" s="1"/>
      <c r="T62" s="1"/>
      <c r="U62" s="1"/>
      <c r="V62" s="1"/>
      <c r="W62" s="1"/>
      <c r="X62" s="1"/>
      <c r="Y62" s="1"/>
      <c r="Z62" s="1"/>
    </row>
    <row r="63" spans="1:26" ht="12" customHeight="1" x14ac:dyDescent="0.2">
      <c r="A63" s="1"/>
      <c r="B63" s="4" t="s">
        <v>44</v>
      </c>
      <c r="C63" s="4" t="s">
        <v>161</v>
      </c>
      <c r="D63" s="4" t="s">
        <v>162</v>
      </c>
      <c r="E63" s="1"/>
      <c r="F63" s="1"/>
      <c r="G63" s="1"/>
      <c r="H63" s="1"/>
      <c r="I63" s="1"/>
      <c r="J63" s="1"/>
      <c r="K63" s="1"/>
      <c r="L63" s="1"/>
      <c r="M63" s="1"/>
      <c r="N63" s="1"/>
      <c r="O63" s="1"/>
      <c r="P63" s="1"/>
      <c r="Q63" s="1"/>
      <c r="R63" s="1"/>
      <c r="S63" s="1"/>
      <c r="T63" s="1"/>
      <c r="U63" s="1"/>
      <c r="V63" s="1"/>
      <c r="W63" s="1"/>
      <c r="X63" s="1"/>
      <c r="Y63" s="1"/>
      <c r="Z63" s="1"/>
    </row>
    <row r="64" spans="1:26" ht="12" customHeight="1" x14ac:dyDescent="0.2">
      <c r="A64" s="1"/>
      <c r="B64" s="4" t="s">
        <v>44</v>
      </c>
      <c r="C64" s="4" t="s">
        <v>161</v>
      </c>
      <c r="D64" s="4" t="s">
        <v>163</v>
      </c>
      <c r="E64" s="1"/>
      <c r="F64" s="1"/>
      <c r="G64" s="1"/>
      <c r="H64" s="1"/>
      <c r="I64" s="1"/>
      <c r="J64" s="1"/>
      <c r="K64" s="1"/>
      <c r="L64" s="1"/>
      <c r="M64" s="1"/>
      <c r="N64" s="1"/>
      <c r="O64" s="1"/>
      <c r="P64" s="1"/>
      <c r="Q64" s="1"/>
      <c r="R64" s="1"/>
      <c r="S64" s="1"/>
      <c r="T64" s="1"/>
      <c r="U64" s="1"/>
      <c r="V64" s="1"/>
      <c r="W64" s="1"/>
      <c r="X64" s="1"/>
      <c r="Y64" s="1"/>
      <c r="Z64" s="1"/>
    </row>
    <row r="65" spans="1:26" ht="12" customHeight="1" x14ac:dyDescent="0.2">
      <c r="A65" s="1"/>
      <c r="B65" s="4" t="s">
        <v>44</v>
      </c>
      <c r="C65" s="4" t="s">
        <v>161</v>
      </c>
      <c r="D65" s="4" t="s">
        <v>164</v>
      </c>
      <c r="E65" s="1"/>
      <c r="F65" s="1"/>
      <c r="G65" s="1"/>
      <c r="H65" s="1"/>
      <c r="I65" s="1"/>
      <c r="J65" s="1"/>
      <c r="K65" s="1"/>
      <c r="L65" s="1"/>
      <c r="M65" s="1"/>
      <c r="N65" s="1"/>
      <c r="O65" s="1"/>
      <c r="P65" s="1"/>
      <c r="Q65" s="1"/>
      <c r="R65" s="1"/>
      <c r="S65" s="1"/>
      <c r="T65" s="1"/>
      <c r="U65" s="1"/>
      <c r="V65" s="1"/>
      <c r="W65" s="1"/>
      <c r="X65" s="1"/>
      <c r="Y65" s="1"/>
      <c r="Z65" s="1"/>
    </row>
    <row r="66" spans="1:26" ht="12"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hidden="1"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hidden="1"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hidden="1"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hidden="1"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hidden="1"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hidden="1"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hidden="1"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hidden="1"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hidden="1"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hidden="1"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hidden="1"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hidden="1"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hidden="1"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hidden="1"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hidden="1"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hidden="1"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hidden="1"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hidden="1"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hidden="1"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hidden="1"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hidden="1"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hidden="1"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hidden="1"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hidden="1"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hidden="1"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hidden="1"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2">
      <c r="A94" s="1"/>
      <c r="B94" s="1" t="s">
        <v>165</v>
      </c>
      <c r="C94" s="1" t="s">
        <v>166</v>
      </c>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2">
      <c r="A95" s="1"/>
      <c r="B95" s="1" t="s">
        <v>24</v>
      </c>
      <c r="C95" s="1" t="s">
        <v>167</v>
      </c>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2">
      <c r="A96" s="1"/>
      <c r="B96" s="1" t="s">
        <v>168</v>
      </c>
      <c r="C96" s="1" t="s">
        <v>169</v>
      </c>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2">
      <c r="A97" s="1"/>
      <c r="B97" s="1" t="s">
        <v>18</v>
      </c>
      <c r="C97" s="1" t="s">
        <v>170</v>
      </c>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2">
      <c r="A98" s="1"/>
      <c r="B98" s="1" t="s">
        <v>30</v>
      </c>
      <c r="C98" s="1" t="s">
        <v>171</v>
      </c>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2">
      <c r="A99" s="1"/>
      <c r="B99" s="1" t="s">
        <v>36</v>
      </c>
      <c r="C99" s="1" t="s">
        <v>172</v>
      </c>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2">
      <c r="A100" s="1"/>
      <c r="B100" s="1" t="s">
        <v>42</v>
      </c>
      <c r="C100" s="1" t="s">
        <v>173</v>
      </c>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2">
      <c r="A112" s="1"/>
      <c r="B112" s="1" t="s">
        <v>137</v>
      </c>
      <c r="C112" s="1" t="s">
        <v>174</v>
      </c>
      <c r="D112" s="1" t="s">
        <v>175</v>
      </c>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2">
      <c r="A113" s="1"/>
      <c r="B113" s="1" t="s">
        <v>140</v>
      </c>
      <c r="C113" s="1" t="s">
        <v>176</v>
      </c>
      <c r="D113" s="1" t="s">
        <v>177</v>
      </c>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2">
      <c r="A114" s="1"/>
      <c r="B114" s="1" t="s">
        <v>142</v>
      </c>
      <c r="C114" s="1" t="s">
        <v>176</v>
      </c>
      <c r="D114" s="1" t="s">
        <v>178</v>
      </c>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2">
      <c r="A115" s="1"/>
      <c r="B115" s="1" t="s">
        <v>144</v>
      </c>
      <c r="C115" s="1" t="s">
        <v>176</v>
      </c>
      <c r="D115" s="1" t="s">
        <v>179</v>
      </c>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2">
      <c r="A116" s="1"/>
      <c r="B116" s="1" t="s">
        <v>147</v>
      </c>
      <c r="C116" s="1" t="s">
        <v>180</v>
      </c>
      <c r="D116" s="1" t="s">
        <v>181</v>
      </c>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2">
      <c r="A117" s="1"/>
      <c r="B117" s="1" t="s">
        <v>147</v>
      </c>
      <c r="C117" s="1" t="s">
        <v>180</v>
      </c>
      <c r="D117" s="1" t="s">
        <v>182</v>
      </c>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2">
      <c r="A118" s="1"/>
      <c r="B118" s="1" t="s">
        <v>148</v>
      </c>
      <c r="C118" s="1" t="s">
        <v>180</v>
      </c>
      <c r="D118" s="1" t="s">
        <v>183</v>
      </c>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2">
      <c r="A119" s="1"/>
      <c r="B119" s="1" t="s">
        <v>151</v>
      </c>
      <c r="C119" s="1" t="s">
        <v>184</v>
      </c>
      <c r="D119" s="1" t="s">
        <v>185</v>
      </c>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2">
      <c r="A120" s="1"/>
      <c r="B120" s="1" t="s">
        <v>152</v>
      </c>
      <c r="C120" s="1" t="s">
        <v>184</v>
      </c>
      <c r="D120" s="1" t="s">
        <v>186</v>
      </c>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2">
      <c r="A121" s="1"/>
      <c r="B121" s="1" t="s">
        <v>152</v>
      </c>
      <c r="C121" s="1" t="s">
        <v>184</v>
      </c>
      <c r="D121" s="1" t="s">
        <v>187</v>
      </c>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2">
      <c r="A122" s="1"/>
      <c r="B122" s="1" t="s">
        <v>153</v>
      </c>
      <c r="C122" s="1" t="s">
        <v>184</v>
      </c>
      <c r="D122" s="1" t="s">
        <v>188</v>
      </c>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2">
      <c r="A123" s="1"/>
      <c r="B123" s="1" t="s">
        <v>153</v>
      </c>
      <c r="C123" s="1" t="s">
        <v>184</v>
      </c>
      <c r="D123" s="1" t="s">
        <v>189</v>
      </c>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2">
      <c r="A124" s="1"/>
      <c r="B124" s="1" t="s">
        <v>155</v>
      </c>
      <c r="C124" s="1" t="s">
        <v>190</v>
      </c>
      <c r="D124" s="1" t="s">
        <v>191</v>
      </c>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2">
      <c r="A125" s="1"/>
      <c r="B125" s="1" t="s">
        <v>156</v>
      </c>
      <c r="C125" s="1" t="s">
        <v>190</v>
      </c>
      <c r="D125" s="1" t="s">
        <v>192</v>
      </c>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2">
      <c r="A126" s="1"/>
      <c r="B126" s="1" t="s">
        <v>156</v>
      </c>
      <c r="C126" s="1" t="s">
        <v>190</v>
      </c>
      <c r="D126" s="1" t="s">
        <v>193</v>
      </c>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2">
      <c r="A127" s="1"/>
      <c r="B127" s="1" t="s">
        <v>157</v>
      </c>
      <c r="C127" s="1" t="s">
        <v>190</v>
      </c>
      <c r="D127" s="1" t="s">
        <v>194</v>
      </c>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2">
      <c r="A128" s="1"/>
      <c r="B128" s="1" t="s">
        <v>159</v>
      </c>
      <c r="C128" s="1" t="s">
        <v>195</v>
      </c>
      <c r="D128" s="1" t="s">
        <v>196</v>
      </c>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2">
      <c r="A129" s="1"/>
      <c r="B129" s="1" t="s">
        <v>160</v>
      </c>
      <c r="C129" s="1" t="s">
        <v>195</v>
      </c>
      <c r="D129" s="1" t="s">
        <v>197</v>
      </c>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2">
      <c r="A130" s="1"/>
      <c r="B130" s="1" t="s">
        <v>162</v>
      </c>
      <c r="C130" s="1" t="s">
        <v>198</v>
      </c>
      <c r="D130" s="1" t="s">
        <v>199</v>
      </c>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2">
      <c r="A131" s="1"/>
      <c r="B131" s="1" t="s">
        <v>163</v>
      </c>
      <c r="C131" s="1" t="s">
        <v>198</v>
      </c>
      <c r="D131" s="1" t="s">
        <v>200</v>
      </c>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2">
      <c r="A132" s="1"/>
      <c r="B132" s="1" t="s">
        <v>164</v>
      </c>
      <c r="C132" s="1" t="s">
        <v>198</v>
      </c>
      <c r="D132" s="1" t="s">
        <v>201</v>
      </c>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Z1002"/>
  <sheetViews>
    <sheetView showGridLines="0" tabSelected="1" zoomScale="80" zoomScaleNormal="80" workbookViewId="0">
      <selection activeCell="G29" sqref="G29"/>
    </sheetView>
  </sheetViews>
  <sheetFormatPr baseColWidth="10" defaultColWidth="12.625" defaultRowHeight="15" customHeight="1" outlineLevelCol="1" x14ac:dyDescent="0.2"/>
  <cols>
    <col min="1" max="1" width="2.75" customWidth="1"/>
    <col min="2" max="2" width="13.375" customWidth="1"/>
    <col min="3" max="3" width="29.5" customWidth="1"/>
    <col min="4" max="4" width="18.625" customWidth="1"/>
    <col min="5" max="5" width="8.25" customWidth="1"/>
    <col min="6" max="6" width="46.75" customWidth="1"/>
    <col min="7" max="8" width="25.625" customWidth="1"/>
    <col min="9" max="9" width="17.875" customWidth="1" outlineLevel="1"/>
    <col min="10" max="10" width="22.375" customWidth="1" outlineLevel="1"/>
    <col min="11" max="11" width="26.125" customWidth="1"/>
    <col min="12" max="13" width="10.875" customWidth="1"/>
    <col min="14" max="14" width="8.125" customWidth="1"/>
    <col min="15" max="18" width="4.625" hidden="1" customWidth="1" outlineLevel="1"/>
    <col min="19" max="19" width="6" hidden="1" customWidth="1" outlineLevel="1"/>
    <col min="20" max="20" width="24.375" hidden="1" customWidth="1" outlineLevel="1"/>
    <col min="21" max="21" width="10.25" customWidth="1" collapsed="1"/>
    <col min="22" max="22" width="10.125" customWidth="1"/>
    <col min="23" max="23" width="53.375" hidden="1" customWidth="1"/>
    <col min="24" max="24" width="34.25" hidden="1" customWidth="1" outlineLevel="1"/>
    <col min="25" max="25" width="7.75" customWidth="1" collapsed="1"/>
    <col min="26" max="31" width="4.625" customWidth="1" outlineLevel="1"/>
    <col min="32" max="32" width="6.625" customWidth="1"/>
    <col min="33" max="33" width="10.125" customWidth="1"/>
    <col min="34" max="34" width="53.375" customWidth="1"/>
    <col min="35" max="35" width="34.25" customWidth="1" outlineLevel="1"/>
    <col min="36" max="36" width="9.75" customWidth="1"/>
    <col min="37" max="40" width="4.625" customWidth="1" outlineLevel="1"/>
    <col min="41" max="41" width="7.125" customWidth="1" outlineLevel="1"/>
    <col min="42" max="42" width="4.625" customWidth="1" outlineLevel="1"/>
    <col min="43" max="43" width="6.625" customWidth="1"/>
    <col min="44" max="44" width="10.125" customWidth="1"/>
    <col min="45" max="45" width="53.375" customWidth="1"/>
    <col min="46" max="46" width="34.25" hidden="1" customWidth="1" outlineLevel="1"/>
    <col min="47" max="47" width="8.5" customWidth="1" collapsed="1"/>
    <col min="48" max="49" width="4.625" customWidth="1" outlineLevel="1"/>
    <col min="50" max="51" width="5.125" customWidth="1" outlineLevel="1"/>
    <col min="52" max="53" width="4.625" customWidth="1" outlineLevel="1"/>
    <col min="54" max="54" width="6.625" customWidth="1"/>
    <col min="55" max="55" width="10.125" customWidth="1"/>
    <col min="56" max="56" width="53.375" customWidth="1"/>
    <col min="57" max="57" width="34.25" hidden="1" customWidth="1" outlineLevel="1"/>
    <col min="58" max="58" width="7.75" customWidth="1" collapsed="1"/>
    <col min="59" max="59" width="7.75" customWidth="1"/>
    <col min="60" max="60" width="10.875" customWidth="1"/>
    <col min="61" max="61" width="33.5" customWidth="1"/>
    <col min="62" max="64" width="3.125" customWidth="1"/>
    <col min="65" max="65" width="7" hidden="1" customWidth="1" outlineLevel="1"/>
    <col min="66" max="66" width="6.25" hidden="1" customWidth="1" outlineLevel="1"/>
    <col min="67" max="67" width="34.25" hidden="1" customWidth="1" outlineLevel="1"/>
    <col min="68" max="68" width="11.5" hidden="1" customWidth="1" outlineLevel="1"/>
    <col min="69" max="69" width="6.25" hidden="1" customWidth="1" outlineLevel="1"/>
    <col min="70" max="70" width="34.25" hidden="1" customWidth="1" outlineLevel="1"/>
    <col min="71" max="71" width="11.5" hidden="1" customWidth="1" outlineLevel="1"/>
    <col min="72" max="72" width="6.25" hidden="1" customWidth="1" outlineLevel="1"/>
    <col min="73" max="73" width="34.25" hidden="1" customWidth="1" outlineLevel="1"/>
    <col min="74" max="74" width="11.5" hidden="1" customWidth="1" outlineLevel="1"/>
    <col min="75" max="75" width="6.25" hidden="1" customWidth="1" outlineLevel="1"/>
    <col min="76" max="76" width="34.25" hidden="1" customWidth="1" outlineLevel="1"/>
    <col min="77" max="77" width="9.75" customWidth="1" collapsed="1"/>
    <col min="78" max="78" width="14.5" customWidth="1"/>
  </cols>
  <sheetData>
    <row r="1" spans="1:78" ht="43.5" customHeight="1" x14ac:dyDescent="0.25">
      <c r="A1" s="5"/>
      <c r="B1" s="6"/>
      <c r="C1" s="350"/>
      <c r="D1" s="317"/>
      <c r="E1" s="353" t="s">
        <v>202</v>
      </c>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c r="BB1" s="308"/>
      <c r="BC1" s="308"/>
      <c r="BD1" s="308"/>
      <c r="BE1" s="308"/>
      <c r="BF1" s="308"/>
      <c r="BG1" s="308"/>
      <c r="BH1" s="308"/>
      <c r="BI1" s="309"/>
      <c r="BJ1" s="7"/>
      <c r="BK1" s="8"/>
      <c r="BL1" s="8"/>
      <c r="BM1" s="8"/>
      <c r="BN1" s="8"/>
      <c r="BO1" s="8"/>
      <c r="BP1" s="8"/>
      <c r="BQ1" s="8"/>
      <c r="BR1" s="8"/>
      <c r="BS1" s="8"/>
      <c r="BT1" s="8"/>
      <c r="BU1" s="8"/>
      <c r="BV1" s="8"/>
      <c r="BW1" s="8"/>
      <c r="BX1" s="8"/>
      <c r="BY1" s="8"/>
      <c r="BZ1" s="8"/>
    </row>
    <row r="2" spans="1:78" ht="43.5" customHeight="1" x14ac:dyDescent="0.25">
      <c r="A2" s="5"/>
      <c r="B2" s="8"/>
      <c r="C2" s="351"/>
      <c r="D2" s="352"/>
      <c r="E2" s="354" t="s">
        <v>203</v>
      </c>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8"/>
      <c r="BE2" s="308"/>
      <c r="BF2" s="308"/>
      <c r="BG2" s="308"/>
      <c r="BH2" s="308"/>
      <c r="BI2" s="309"/>
      <c r="BJ2" s="7"/>
      <c r="BK2" s="8"/>
      <c r="BL2" s="8"/>
      <c r="BM2" s="8"/>
      <c r="BN2" s="8"/>
      <c r="BO2" s="8"/>
      <c r="BP2" s="8"/>
      <c r="BQ2" s="8"/>
      <c r="BR2" s="8"/>
      <c r="BS2" s="8"/>
      <c r="BT2" s="8"/>
      <c r="BU2" s="8"/>
      <c r="BV2" s="8"/>
      <c r="BW2" s="8"/>
      <c r="BX2" s="8"/>
      <c r="BY2" s="8"/>
      <c r="BZ2" s="8"/>
    </row>
    <row r="3" spans="1:78" ht="43.5" customHeight="1" x14ac:dyDescent="0.25">
      <c r="A3" s="5"/>
      <c r="B3" s="8"/>
      <c r="C3" s="338"/>
      <c r="D3" s="337"/>
      <c r="E3" s="354" t="s">
        <v>204</v>
      </c>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8"/>
      <c r="BF3" s="308"/>
      <c r="BG3" s="308"/>
      <c r="BH3" s="308"/>
      <c r="BI3" s="309"/>
      <c r="BJ3" s="7"/>
      <c r="BK3" s="8"/>
      <c r="BL3" s="8"/>
      <c r="BM3" s="8"/>
      <c r="BN3" s="8"/>
      <c r="BO3" s="8"/>
      <c r="BP3" s="8"/>
      <c r="BQ3" s="8"/>
      <c r="BR3" s="8"/>
      <c r="BS3" s="8"/>
      <c r="BT3" s="8"/>
      <c r="BU3" s="8"/>
      <c r="BV3" s="8"/>
      <c r="BW3" s="8"/>
      <c r="BX3" s="8"/>
      <c r="BY3" s="8"/>
      <c r="BZ3" s="8"/>
    </row>
    <row r="4" spans="1:78" ht="15.75" x14ac:dyDescent="0.25">
      <c r="A4" s="9"/>
      <c r="B4" s="10"/>
      <c r="C4" s="11"/>
      <c r="D4" s="11"/>
      <c r="E4" s="11"/>
      <c r="F4" s="11"/>
      <c r="G4" s="11"/>
      <c r="H4" s="12"/>
      <c r="I4" s="11"/>
      <c r="J4" s="11"/>
      <c r="K4" s="11"/>
      <c r="L4" s="11"/>
      <c r="M4" s="11"/>
      <c r="N4" s="11"/>
      <c r="O4" s="11"/>
      <c r="P4" s="11"/>
      <c r="Q4" s="11"/>
      <c r="R4" s="11"/>
      <c r="S4" s="11"/>
      <c r="T4" s="11"/>
      <c r="U4" s="11"/>
      <c r="V4" s="11"/>
      <c r="W4" s="13"/>
      <c r="X4" s="13"/>
      <c r="Y4" s="11"/>
      <c r="Z4" s="14"/>
      <c r="AA4" s="14"/>
      <c r="AB4" s="14"/>
      <c r="AC4" s="14"/>
      <c r="AD4" s="14"/>
      <c r="AE4" s="14"/>
      <c r="AF4" s="11"/>
      <c r="AG4" s="11"/>
      <c r="AH4" s="11"/>
      <c r="AI4" s="13"/>
      <c r="AJ4" s="11"/>
      <c r="AK4" s="14"/>
      <c r="AL4" s="14"/>
      <c r="AM4" s="14"/>
      <c r="AN4" s="14"/>
      <c r="AO4" s="14"/>
      <c r="AP4" s="14"/>
      <c r="AQ4" s="11"/>
      <c r="AR4" s="11"/>
      <c r="AS4" s="11"/>
      <c r="AT4" s="13"/>
      <c r="AU4" s="11"/>
      <c r="AV4" s="14"/>
      <c r="AW4" s="14"/>
      <c r="AX4" s="14"/>
      <c r="AY4" s="14"/>
      <c r="AZ4" s="14"/>
      <c r="BA4" s="14"/>
      <c r="BB4" s="11"/>
      <c r="BC4" s="11"/>
      <c r="BD4" s="11"/>
      <c r="BE4" s="13"/>
      <c r="BF4" s="11"/>
      <c r="BG4" s="11"/>
      <c r="BH4" s="11"/>
      <c r="BI4" s="15"/>
      <c r="BJ4" s="16"/>
      <c r="BK4" s="8"/>
      <c r="BL4" s="8"/>
      <c r="BM4" s="13"/>
      <c r="BN4" s="13"/>
      <c r="BO4" s="13"/>
      <c r="BP4" s="13"/>
      <c r="BQ4" s="13"/>
      <c r="BR4" s="13"/>
      <c r="BS4" s="13"/>
      <c r="BT4" s="13"/>
      <c r="BU4" s="13"/>
      <c r="BV4" s="13"/>
      <c r="BW4" s="13"/>
      <c r="BX4" s="13"/>
      <c r="BY4" s="11"/>
      <c r="BZ4" s="11"/>
    </row>
    <row r="5" spans="1:78" ht="22.5" customHeight="1" x14ac:dyDescent="0.25">
      <c r="A5" s="5"/>
      <c r="B5" s="17"/>
      <c r="C5" s="302" t="s">
        <v>205</v>
      </c>
      <c r="D5" s="303"/>
      <c r="E5" s="303"/>
      <c r="F5" s="298"/>
      <c r="G5" s="355" t="s">
        <v>30</v>
      </c>
      <c r="H5" s="303"/>
      <c r="I5" s="303"/>
      <c r="J5" s="303"/>
      <c r="K5" s="303"/>
      <c r="L5" s="303"/>
      <c r="M5" s="30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13"/>
      <c r="BG5" s="13"/>
      <c r="BH5" s="13"/>
      <c r="BI5" s="13"/>
      <c r="BJ5" s="7"/>
      <c r="BK5" s="8"/>
      <c r="BL5" s="8"/>
      <c r="BM5" s="5"/>
      <c r="BN5" s="5"/>
      <c r="BO5" s="5"/>
      <c r="BP5" s="5"/>
      <c r="BQ5" s="5"/>
      <c r="BR5" s="5"/>
      <c r="BS5" s="5"/>
      <c r="BT5" s="5"/>
      <c r="BU5" s="5"/>
      <c r="BV5" s="5"/>
      <c r="BW5" s="5"/>
      <c r="BX5" s="5"/>
      <c r="BY5" s="8"/>
      <c r="BZ5" s="8"/>
    </row>
    <row r="6" spans="1:78" ht="22.5" customHeight="1" x14ac:dyDescent="0.25">
      <c r="A6" s="5"/>
      <c r="B6" s="17"/>
      <c r="C6" s="307" t="s">
        <v>206</v>
      </c>
      <c r="D6" s="308"/>
      <c r="E6" s="308"/>
      <c r="F6" s="309"/>
      <c r="G6" s="356" t="s">
        <v>100</v>
      </c>
      <c r="H6" s="308"/>
      <c r="I6" s="308"/>
      <c r="J6" s="308"/>
      <c r="K6" s="308"/>
      <c r="L6" s="308"/>
      <c r="M6" s="311"/>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13"/>
      <c r="BG6" s="13"/>
      <c r="BH6" s="13"/>
      <c r="BI6" s="13"/>
      <c r="BJ6" s="7"/>
      <c r="BK6" s="8"/>
      <c r="BL6" s="8"/>
      <c r="BM6" s="5"/>
      <c r="BN6" s="5"/>
      <c r="BO6" s="5"/>
      <c r="BP6" s="5"/>
      <c r="BQ6" s="5"/>
      <c r="BR6" s="5"/>
      <c r="BS6" s="5"/>
      <c r="BT6" s="5"/>
      <c r="BU6" s="5"/>
      <c r="BV6" s="5"/>
      <c r="BW6" s="5"/>
      <c r="BX6" s="5"/>
      <c r="BY6" s="8"/>
      <c r="BZ6" s="8"/>
    </row>
    <row r="7" spans="1:78" ht="22.5" customHeight="1" x14ac:dyDescent="0.25">
      <c r="A7" s="9"/>
      <c r="B7" s="17"/>
      <c r="C7" s="357" t="s">
        <v>207</v>
      </c>
      <c r="D7" s="358"/>
      <c r="E7" s="358"/>
      <c r="F7" s="359"/>
      <c r="G7" s="360">
        <v>2021</v>
      </c>
      <c r="H7" s="358"/>
      <c r="I7" s="358"/>
      <c r="J7" s="358"/>
      <c r="K7" s="358"/>
      <c r="L7" s="358"/>
      <c r="M7" s="361"/>
      <c r="N7" s="18">
        <f>SUM(N15:N31,N39:N47,N55:N63,N71:N75,N85:N91)</f>
        <v>23</v>
      </c>
      <c r="O7" s="11"/>
      <c r="P7" s="11"/>
      <c r="Q7" s="11"/>
      <c r="R7" s="11"/>
      <c r="S7" s="11"/>
      <c r="T7" s="11"/>
      <c r="U7" s="18">
        <f>SUM(U15:U104)</f>
        <v>22</v>
      </c>
      <c r="V7" s="11"/>
      <c r="W7" s="13"/>
      <c r="X7" s="13"/>
      <c r="Y7" s="18">
        <f>SUM(Y14:Y105)</f>
        <v>39</v>
      </c>
      <c r="Z7" s="14"/>
      <c r="AA7" s="14"/>
      <c r="AB7" s="14"/>
      <c r="AC7" s="14"/>
      <c r="AD7" s="14"/>
      <c r="AE7" s="14"/>
      <c r="AF7" s="18">
        <f>SUM(AF14:AF105)</f>
        <v>39</v>
      </c>
      <c r="AG7" s="11"/>
      <c r="AH7" s="11"/>
      <c r="AI7" s="13"/>
      <c r="AJ7" s="18">
        <f>SUM(AJ14:AJ105)</f>
        <v>33</v>
      </c>
      <c r="AK7" s="14"/>
      <c r="AL7" s="14"/>
      <c r="AM7" s="14"/>
      <c r="AN7" s="14"/>
      <c r="AO7" s="14"/>
      <c r="AP7" s="14"/>
      <c r="AQ7" s="18">
        <f>SUM(AQ14:AQ105)</f>
        <v>0</v>
      </c>
      <c r="AR7" s="11"/>
      <c r="AS7" s="11"/>
      <c r="AT7" s="13"/>
      <c r="AU7" s="18">
        <f>SUM(AU14:AU105)</f>
        <v>43</v>
      </c>
      <c r="AV7" s="14"/>
      <c r="AW7" s="14"/>
      <c r="AX7" s="14"/>
      <c r="AY7" s="14"/>
      <c r="AZ7" s="14"/>
      <c r="BA7" s="14"/>
      <c r="BB7" s="18">
        <f>SUM(BB14:BB105)</f>
        <v>0</v>
      </c>
      <c r="BC7" s="11"/>
      <c r="BD7" s="11"/>
      <c r="BE7" s="13"/>
      <c r="BF7" s="18">
        <f t="shared" ref="BF7:BG7" si="0">SUM(BF14:BF105)</f>
        <v>138</v>
      </c>
      <c r="BG7" s="18">
        <f t="shared" si="0"/>
        <v>61</v>
      </c>
      <c r="BH7" s="11"/>
      <c r="BI7" s="15"/>
      <c r="BJ7" s="16"/>
      <c r="BK7" s="8"/>
      <c r="BL7" s="8"/>
      <c r="BM7" s="13"/>
      <c r="BN7" s="13"/>
      <c r="BO7" s="13"/>
      <c r="BP7" s="13"/>
      <c r="BQ7" s="13"/>
      <c r="BR7" s="13"/>
      <c r="BS7" s="13"/>
      <c r="BT7" s="13"/>
      <c r="BU7" s="13"/>
      <c r="BV7" s="13"/>
      <c r="BW7" s="13"/>
      <c r="BX7" s="13"/>
      <c r="BY7" s="11"/>
      <c r="BZ7" s="11"/>
    </row>
    <row r="8" spans="1:78" ht="14.25" x14ac:dyDescent="0.2">
      <c r="A8" s="19"/>
      <c r="B8" s="349"/>
      <c r="C8" s="288"/>
      <c r="D8" s="288"/>
      <c r="E8" s="288"/>
      <c r="F8" s="288"/>
      <c r="G8" s="20"/>
      <c r="H8" s="20"/>
      <c r="I8" s="20"/>
      <c r="J8" s="20"/>
      <c r="K8" s="20"/>
      <c r="L8" s="21"/>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2"/>
      <c r="BH8" s="22"/>
      <c r="BI8" s="23"/>
      <c r="BJ8" s="21"/>
      <c r="BK8" s="24"/>
      <c r="BL8" s="24"/>
      <c r="BM8" s="20"/>
      <c r="BN8" s="20"/>
      <c r="BO8" s="20"/>
      <c r="BP8" s="20"/>
      <c r="BQ8" s="20"/>
      <c r="BR8" s="20"/>
      <c r="BS8" s="20"/>
      <c r="BT8" s="20"/>
      <c r="BU8" s="20"/>
      <c r="BV8" s="20"/>
      <c r="BW8" s="20"/>
      <c r="BX8" s="20"/>
      <c r="BY8" s="20"/>
      <c r="BZ8" s="22"/>
    </row>
    <row r="9" spans="1:78" ht="29.25" customHeight="1" x14ac:dyDescent="0.2">
      <c r="A9" s="19"/>
      <c r="B9" s="20"/>
      <c r="C9" s="302" t="s">
        <v>208</v>
      </c>
      <c r="D9" s="303"/>
      <c r="E9" s="303"/>
      <c r="F9" s="298"/>
      <c r="G9" s="310" t="s">
        <v>43</v>
      </c>
      <c r="H9" s="308"/>
      <c r="I9" s="308"/>
      <c r="J9" s="308"/>
      <c r="K9" s="308"/>
      <c r="L9" s="308"/>
      <c r="M9" s="311"/>
      <c r="N9" s="306" t="s">
        <v>209</v>
      </c>
      <c r="O9" s="303"/>
      <c r="P9" s="303"/>
      <c r="Q9" s="303"/>
      <c r="R9" s="303"/>
      <c r="S9" s="303"/>
      <c r="T9" s="303"/>
      <c r="U9" s="303"/>
      <c r="V9" s="303"/>
      <c r="W9" s="303"/>
      <c r="X9" s="305"/>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2"/>
      <c r="BH9" s="22"/>
      <c r="BI9" s="23"/>
      <c r="BJ9" s="21"/>
      <c r="BK9" s="24"/>
      <c r="BL9" s="24"/>
      <c r="BM9" s="20"/>
      <c r="BN9" s="20"/>
      <c r="BO9" s="20"/>
      <c r="BP9" s="20"/>
      <c r="BQ9" s="20"/>
      <c r="BR9" s="20"/>
      <c r="BS9" s="20"/>
      <c r="BT9" s="20"/>
      <c r="BU9" s="20"/>
      <c r="BV9" s="20"/>
      <c r="BW9" s="20"/>
      <c r="BX9" s="20"/>
      <c r="BY9" s="20"/>
      <c r="BZ9" s="22"/>
    </row>
    <row r="10" spans="1:78" ht="36.75" customHeight="1" x14ac:dyDescent="0.25">
      <c r="A10" s="6"/>
      <c r="B10" s="17"/>
      <c r="C10" s="307" t="s">
        <v>210</v>
      </c>
      <c r="D10" s="308"/>
      <c r="E10" s="308"/>
      <c r="F10" s="309"/>
      <c r="G10" s="310" t="str">
        <f>+VLOOKUP(G9,LISTAS!$H$3:$I$10,2,FALSE)</f>
        <v>Proyecto 7597 - Fortalecer la capacidad administrativa para el desarrollo de la gestión institucional</v>
      </c>
      <c r="H10" s="308"/>
      <c r="I10" s="308"/>
      <c r="J10" s="308"/>
      <c r="K10" s="308"/>
      <c r="L10" s="308"/>
      <c r="M10" s="311"/>
      <c r="N10" s="312" t="s">
        <v>211</v>
      </c>
      <c r="O10" s="308"/>
      <c r="P10" s="308"/>
      <c r="Q10" s="308"/>
      <c r="R10" s="309"/>
      <c r="S10" s="313" t="s">
        <v>212</v>
      </c>
      <c r="T10" s="308"/>
      <c r="U10" s="308"/>
      <c r="V10" s="309"/>
      <c r="W10" s="25" t="s">
        <v>213</v>
      </c>
      <c r="X10" s="26" t="s">
        <v>214</v>
      </c>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6"/>
      <c r="BI10" s="6"/>
      <c r="BJ10" s="8"/>
      <c r="BK10" s="8"/>
      <c r="BL10" s="8"/>
      <c r="BM10" s="18">
        <f>SUM(BM14:BM32)</f>
        <v>0</v>
      </c>
      <c r="BN10" s="18"/>
      <c r="BO10" s="18"/>
      <c r="BP10" s="18">
        <f>SUM(BP14:BP32)</f>
        <v>0</v>
      </c>
      <c r="BQ10" s="18"/>
      <c r="BR10" s="18"/>
      <c r="BS10" s="18">
        <f>SUM(BS14:BS32)</f>
        <v>0</v>
      </c>
      <c r="BT10" s="18"/>
      <c r="BU10" s="18"/>
      <c r="BV10" s="18">
        <f>SUM(BV14:BV32)</f>
        <v>0</v>
      </c>
      <c r="BW10" s="18"/>
      <c r="BX10" s="18"/>
      <c r="BY10" s="18">
        <f>SUM(BY14:BY32)</f>
        <v>0</v>
      </c>
      <c r="BZ10" s="18"/>
    </row>
    <row r="11" spans="1:78" ht="24" customHeight="1" x14ac:dyDescent="0.25">
      <c r="A11" s="6"/>
      <c r="B11" s="17" t="str">
        <f>+VLOOKUP($G$10,LISTAS!$B$47:$D$65,2,FALSE)</f>
        <v>OBJ_6</v>
      </c>
      <c r="C11" s="307" t="s">
        <v>215</v>
      </c>
      <c r="D11" s="308"/>
      <c r="E11" s="308"/>
      <c r="F11" s="309"/>
      <c r="G11" s="314" t="s">
        <v>162</v>
      </c>
      <c r="H11" s="308"/>
      <c r="I11" s="308"/>
      <c r="J11" s="308"/>
      <c r="K11" s="308"/>
      <c r="L11" s="308"/>
      <c r="M11" s="311"/>
      <c r="N11" s="334">
        <v>3837341310</v>
      </c>
      <c r="O11" s="316"/>
      <c r="P11" s="316"/>
      <c r="Q11" s="316"/>
      <c r="R11" s="317"/>
      <c r="S11" s="321" t="s">
        <v>216</v>
      </c>
      <c r="T11" s="316"/>
      <c r="U11" s="316"/>
      <c r="V11" s="317"/>
      <c r="W11" s="323" t="s">
        <v>217</v>
      </c>
      <c r="X11" s="325" t="s">
        <v>218</v>
      </c>
      <c r="Y11" s="27"/>
      <c r="Z11" s="27"/>
      <c r="AA11" s="27"/>
      <c r="AB11" s="27"/>
      <c r="AC11" s="27"/>
      <c r="AD11" s="27"/>
      <c r="AE11" s="27"/>
      <c r="AF11" s="5"/>
      <c r="AG11" s="27"/>
      <c r="AH11" s="27"/>
      <c r="AI11" s="27"/>
      <c r="AJ11" s="27"/>
      <c r="AK11" s="27"/>
      <c r="AL11" s="27"/>
      <c r="AM11" s="27"/>
      <c r="AN11" s="27"/>
      <c r="AO11" s="27"/>
      <c r="AP11" s="27"/>
      <c r="AQ11" s="5"/>
      <c r="AR11" s="27"/>
      <c r="AS11" s="27"/>
      <c r="AT11" s="27"/>
      <c r="AU11" s="27"/>
      <c r="AV11" s="27"/>
      <c r="AW11" s="27"/>
      <c r="AX11" s="27"/>
      <c r="AY11" s="27"/>
      <c r="AZ11" s="27"/>
      <c r="BA11" s="27"/>
      <c r="BB11" s="5"/>
      <c r="BC11" s="27"/>
      <c r="BD11" s="27"/>
      <c r="BE11" s="27"/>
      <c r="BF11" s="27"/>
      <c r="BG11" s="27"/>
      <c r="BH11" s="27"/>
      <c r="BI11" s="27"/>
      <c r="BJ11" s="28"/>
      <c r="BK11" s="8"/>
      <c r="BL11" s="8"/>
      <c r="BM11" s="279" t="s">
        <v>219</v>
      </c>
      <c r="BN11" s="280"/>
      <c r="BO11" s="280"/>
      <c r="BP11" s="280"/>
      <c r="BQ11" s="280"/>
      <c r="BR11" s="280"/>
      <c r="BS11" s="280"/>
      <c r="BT11" s="280"/>
      <c r="BU11" s="280"/>
      <c r="BV11" s="280"/>
      <c r="BW11" s="280"/>
      <c r="BX11" s="280"/>
      <c r="BY11" s="280"/>
      <c r="BZ11" s="281"/>
    </row>
    <row r="12" spans="1:78" ht="24" customHeight="1" x14ac:dyDescent="0.25">
      <c r="A12" s="6"/>
      <c r="B12" s="17" t="str">
        <f>+VLOOKUP($G$11,LISTAS!$B$112:$D$132,2,FALSE)</f>
        <v>PROD_OBJ_6</v>
      </c>
      <c r="C12" s="284" t="s">
        <v>220</v>
      </c>
      <c r="D12" s="285"/>
      <c r="E12" s="285"/>
      <c r="F12" s="286"/>
      <c r="G12" s="287" t="s">
        <v>199</v>
      </c>
      <c r="H12" s="288"/>
      <c r="I12" s="288"/>
      <c r="J12" s="288"/>
      <c r="K12" s="288"/>
      <c r="L12" s="288"/>
      <c r="M12" s="289"/>
      <c r="N12" s="335"/>
      <c r="O12" s="336"/>
      <c r="P12" s="336"/>
      <c r="Q12" s="336"/>
      <c r="R12" s="337"/>
      <c r="S12" s="338"/>
      <c r="T12" s="336"/>
      <c r="U12" s="336"/>
      <c r="V12" s="337"/>
      <c r="W12" s="283"/>
      <c r="X12" s="328"/>
      <c r="Y12" s="27"/>
      <c r="Z12" s="27"/>
      <c r="AA12" s="27"/>
      <c r="AB12" s="27"/>
      <c r="AC12" s="27"/>
      <c r="AD12" s="27"/>
      <c r="AE12" s="27"/>
      <c r="AF12" s="5"/>
      <c r="AG12" s="27"/>
      <c r="AH12" s="27"/>
      <c r="AI12" s="27"/>
      <c r="AJ12" s="27"/>
      <c r="AK12" s="27"/>
      <c r="AL12" s="27"/>
      <c r="AM12" s="27"/>
      <c r="AN12" s="27"/>
      <c r="AO12" s="27"/>
      <c r="AP12" s="27"/>
      <c r="AQ12" s="5"/>
      <c r="AR12" s="27"/>
      <c r="AS12" s="27"/>
      <c r="AT12" s="27"/>
      <c r="AU12" s="27"/>
      <c r="AV12" s="27"/>
      <c r="AW12" s="27"/>
      <c r="AX12" s="27"/>
      <c r="AY12" s="27"/>
      <c r="AZ12" s="27"/>
      <c r="BA12" s="27"/>
      <c r="BB12" s="5"/>
      <c r="BC12" s="27"/>
      <c r="BD12" s="27"/>
      <c r="BE12" s="27"/>
      <c r="BF12" s="27"/>
      <c r="BG12" s="27"/>
      <c r="BH12" s="27"/>
      <c r="BI12" s="27"/>
      <c r="BJ12" s="28"/>
      <c r="BK12" s="8"/>
      <c r="BL12" s="8"/>
      <c r="BM12" s="29"/>
      <c r="BN12" s="30"/>
      <c r="BO12" s="30"/>
      <c r="BP12" s="30"/>
      <c r="BQ12" s="30"/>
      <c r="BR12" s="30"/>
      <c r="BS12" s="30"/>
      <c r="BT12" s="30"/>
      <c r="BU12" s="30"/>
      <c r="BV12" s="30"/>
      <c r="BW12" s="30"/>
      <c r="BX12" s="30"/>
      <c r="BY12" s="30"/>
      <c r="BZ12" s="31"/>
    </row>
    <row r="13" spans="1:78" ht="23.25" customHeight="1" x14ac:dyDescent="0.25">
      <c r="A13" s="32"/>
      <c r="B13" s="17"/>
      <c r="C13" s="290" t="s">
        <v>221</v>
      </c>
      <c r="D13" s="282" t="s">
        <v>221</v>
      </c>
      <c r="E13" s="282" t="s">
        <v>222</v>
      </c>
      <c r="F13" s="282" t="s">
        <v>223</v>
      </c>
      <c r="G13" s="282" t="s">
        <v>224</v>
      </c>
      <c r="H13" s="282" t="s">
        <v>225</v>
      </c>
      <c r="I13" s="282" t="s">
        <v>226</v>
      </c>
      <c r="J13" s="282" t="s">
        <v>227</v>
      </c>
      <c r="K13" s="282" t="s">
        <v>228</v>
      </c>
      <c r="L13" s="327" t="s">
        <v>229</v>
      </c>
      <c r="M13" s="299"/>
      <c r="N13" s="33"/>
      <c r="O13" s="297" t="s">
        <v>230</v>
      </c>
      <c r="P13" s="299"/>
      <c r="Q13" s="297" t="s">
        <v>231</v>
      </c>
      <c r="R13" s="299"/>
      <c r="S13" s="297" t="s">
        <v>232</v>
      </c>
      <c r="T13" s="298"/>
      <c r="U13" s="34"/>
      <c r="V13" s="34"/>
      <c r="W13" s="35" t="s">
        <v>233</v>
      </c>
      <c r="X13" s="36" t="s">
        <v>234</v>
      </c>
      <c r="Y13" s="33"/>
      <c r="Z13" s="297" t="s">
        <v>235</v>
      </c>
      <c r="AA13" s="298"/>
      <c r="AB13" s="297" t="s">
        <v>236</v>
      </c>
      <c r="AC13" s="298"/>
      <c r="AD13" s="297" t="s">
        <v>237</v>
      </c>
      <c r="AE13" s="298"/>
      <c r="AF13" s="34"/>
      <c r="AG13" s="34"/>
      <c r="AH13" s="34" t="s">
        <v>238</v>
      </c>
      <c r="AI13" s="36"/>
      <c r="AJ13" s="33"/>
      <c r="AK13" s="297" t="s">
        <v>239</v>
      </c>
      <c r="AL13" s="298"/>
      <c r="AM13" s="297" t="s">
        <v>240</v>
      </c>
      <c r="AN13" s="298"/>
      <c r="AO13" s="297" t="s">
        <v>241</v>
      </c>
      <c r="AP13" s="298"/>
      <c r="AQ13" s="34"/>
      <c r="AR13" s="34"/>
      <c r="AS13" s="34" t="s">
        <v>242</v>
      </c>
      <c r="AT13" s="36"/>
      <c r="AU13" s="34"/>
      <c r="AV13" s="297" t="s">
        <v>243</v>
      </c>
      <c r="AW13" s="299"/>
      <c r="AX13" s="297" t="s">
        <v>244</v>
      </c>
      <c r="AY13" s="299"/>
      <c r="AZ13" s="297" t="s">
        <v>245</v>
      </c>
      <c r="BA13" s="298"/>
      <c r="BB13" s="34"/>
      <c r="BC13" s="34"/>
      <c r="BD13" s="34" t="s">
        <v>246</v>
      </c>
      <c r="BE13" s="36"/>
      <c r="BF13" s="33"/>
      <c r="BG13" s="34"/>
      <c r="BH13" s="34" t="s">
        <v>247</v>
      </c>
      <c r="BI13" s="300" t="s">
        <v>248</v>
      </c>
      <c r="BJ13" s="37"/>
      <c r="BK13" s="8"/>
      <c r="BL13" s="8"/>
      <c r="BM13" s="292" t="s">
        <v>233</v>
      </c>
      <c r="BN13" s="293"/>
      <c r="BO13" s="294"/>
      <c r="BP13" s="295" t="s">
        <v>238</v>
      </c>
      <c r="BQ13" s="293"/>
      <c r="BR13" s="294"/>
      <c r="BS13" s="295" t="s">
        <v>242</v>
      </c>
      <c r="BT13" s="293"/>
      <c r="BU13" s="294"/>
      <c r="BV13" s="295" t="s">
        <v>246</v>
      </c>
      <c r="BW13" s="293"/>
      <c r="BX13" s="294"/>
      <c r="BY13" s="295" t="s">
        <v>247</v>
      </c>
      <c r="BZ13" s="296"/>
    </row>
    <row r="14" spans="1:78" ht="22.5" customHeight="1" x14ac:dyDescent="0.25">
      <c r="A14" s="32"/>
      <c r="B14" s="17"/>
      <c r="C14" s="332"/>
      <c r="D14" s="348"/>
      <c r="E14" s="348"/>
      <c r="F14" s="348"/>
      <c r="G14" s="348"/>
      <c r="H14" s="348"/>
      <c r="I14" s="348"/>
      <c r="J14" s="348"/>
      <c r="K14" s="348"/>
      <c r="L14" s="38" t="s">
        <v>249</v>
      </c>
      <c r="M14" s="39" t="s">
        <v>250</v>
      </c>
      <c r="N14" s="40" t="s">
        <v>251</v>
      </c>
      <c r="O14" s="41" t="s">
        <v>252</v>
      </c>
      <c r="P14" s="41" t="s">
        <v>253</v>
      </c>
      <c r="Q14" s="41" t="s">
        <v>252</v>
      </c>
      <c r="R14" s="41" t="s">
        <v>253</v>
      </c>
      <c r="S14" s="42" t="s">
        <v>252</v>
      </c>
      <c r="T14" s="42" t="s">
        <v>253</v>
      </c>
      <c r="U14" s="41" t="s">
        <v>254</v>
      </c>
      <c r="V14" s="43" t="s">
        <v>255</v>
      </c>
      <c r="W14" s="41" t="s">
        <v>256</v>
      </c>
      <c r="X14" s="44" t="s">
        <v>234</v>
      </c>
      <c r="Y14" s="40" t="s">
        <v>251</v>
      </c>
      <c r="Z14" s="42" t="s">
        <v>252</v>
      </c>
      <c r="AA14" s="42" t="s">
        <v>253</v>
      </c>
      <c r="AB14" s="42" t="s">
        <v>252</v>
      </c>
      <c r="AC14" s="42" t="s">
        <v>253</v>
      </c>
      <c r="AD14" s="42" t="s">
        <v>252</v>
      </c>
      <c r="AE14" s="42" t="s">
        <v>253</v>
      </c>
      <c r="AF14" s="41" t="s">
        <v>254</v>
      </c>
      <c r="AG14" s="43" t="s">
        <v>255</v>
      </c>
      <c r="AH14" s="41" t="s">
        <v>256</v>
      </c>
      <c r="AI14" s="44" t="s">
        <v>234</v>
      </c>
      <c r="AJ14" s="40" t="s">
        <v>251</v>
      </c>
      <c r="AK14" s="42" t="s">
        <v>252</v>
      </c>
      <c r="AL14" s="42" t="s">
        <v>253</v>
      </c>
      <c r="AM14" s="42" t="s">
        <v>252</v>
      </c>
      <c r="AN14" s="42" t="s">
        <v>253</v>
      </c>
      <c r="AO14" s="42" t="s">
        <v>252</v>
      </c>
      <c r="AP14" s="42" t="s">
        <v>253</v>
      </c>
      <c r="AQ14" s="41" t="s">
        <v>254</v>
      </c>
      <c r="AR14" s="43" t="s">
        <v>255</v>
      </c>
      <c r="AS14" s="44" t="s">
        <v>234</v>
      </c>
      <c r="AT14" s="44" t="s">
        <v>234</v>
      </c>
      <c r="AU14" s="45" t="s">
        <v>251</v>
      </c>
      <c r="AV14" s="41" t="s">
        <v>252</v>
      </c>
      <c r="AW14" s="41" t="s">
        <v>253</v>
      </c>
      <c r="AX14" s="41" t="s">
        <v>252</v>
      </c>
      <c r="AY14" s="41" t="s">
        <v>253</v>
      </c>
      <c r="AZ14" s="41" t="s">
        <v>252</v>
      </c>
      <c r="BA14" s="41" t="s">
        <v>253</v>
      </c>
      <c r="BB14" s="41" t="s">
        <v>254</v>
      </c>
      <c r="BC14" s="43" t="s">
        <v>255</v>
      </c>
      <c r="BD14" s="41" t="s">
        <v>256</v>
      </c>
      <c r="BE14" s="44" t="s">
        <v>234</v>
      </c>
      <c r="BF14" s="40" t="s">
        <v>251</v>
      </c>
      <c r="BG14" s="46" t="s">
        <v>254</v>
      </c>
      <c r="BH14" s="43" t="s">
        <v>255</v>
      </c>
      <c r="BI14" s="333"/>
      <c r="BJ14" s="37"/>
      <c r="BK14" s="8"/>
      <c r="BL14" s="8"/>
      <c r="BM14" s="47" t="s">
        <v>257</v>
      </c>
      <c r="BN14" s="48" t="s">
        <v>258</v>
      </c>
      <c r="BO14" s="49" t="s">
        <v>259</v>
      </c>
      <c r="BP14" s="48" t="s">
        <v>257</v>
      </c>
      <c r="BQ14" s="48" t="s">
        <v>258</v>
      </c>
      <c r="BR14" s="49" t="s">
        <v>259</v>
      </c>
      <c r="BS14" s="48" t="s">
        <v>257</v>
      </c>
      <c r="BT14" s="48" t="s">
        <v>258</v>
      </c>
      <c r="BU14" s="49" t="s">
        <v>259</v>
      </c>
      <c r="BV14" s="48" t="s">
        <v>257</v>
      </c>
      <c r="BW14" s="48" t="s">
        <v>258</v>
      </c>
      <c r="BX14" s="50" t="s">
        <v>259</v>
      </c>
      <c r="BY14" s="51" t="s">
        <v>257</v>
      </c>
      <c r="BZ14" s="52" t="s">
        <v>260</v>
      </c>
    </row>
    <row r="15" spans="1:78" ht="84" customHeight="1" x14ac:dyDescent="0.25">
      <c r="A15" s="32"/>
      <c r="B15" s="17"/>
      <c r="C15" s="53" t="s">
        <v>261</v>
      </c>
      <c r="D15" s="53" t="s">
        <v>103</v>
      </c>
      <c r="E15" s="54">
        <v>1</v>
      </c>
      <c r="F15" s="53" t="s">
        <v>382</v>
      </c>
      <c r="G15" s="54" t="s">
        <v>380</v>
      </c>
      <c r="H15" s="54" t="s">
        <v>381</v>
      </c>
      <c r="I15" s="54" t="s">
        <v>40</v>
      </c>
      <c r="J15" s="54" t="s">
        <v>76</v>
      </c>
      <c r="K15" s="54" t="s">
        <v>262</v>
      </c>
      <c r="L15" s="55">
        <v>44256</v>
      </c>
      <c r="M15" s="55">
        <v>44469</v>
      </c>
      <c r="N15" s="54">
        <f t="shared" ref="N15:N31" si="1">SUM(O15,Q15,S15)</f>
        <v>1</v>
      </c>
      <c r="O15" s="54"/>
      <c r="P15" s="54"/>
      <c r="Q15" s="54"/>
      <c r="R15" s="54"/>
      <c r="S15" s="54">
        <v>1</v>
      </c>
      <c r="T15" s="54">
        <v>1</v>
      </c>
      <c r="U15" s="54">
        <f t="shared" ref="U15:U31" si="2">SUM(P15,R15,T15)</f>
        <v>1</v>
      </c>
      <c r="V15" s="56">
        <f t="shared" ref="V15:V31" si="3">IFERROR(U15/N15,"")</f>
        <v>1</v>
      </c>
      <c r="W15" s="57" t="s">
        <v>363</v>
      </c>
      <c r="X15" s="72" t="s">
        <v>378</v>
      </c>
      <c r="Y15" s="54">
        <f t="shared" ref="Y15:Y31" si="4">SUM(Z15,AB15,AD15)</f>
        <v>1</v>
      </c>
      <c r="Z15" s="54"/>
      <c r="AA15" s="54"/>
      <c r="AB15" s="54"/>
      <c r="AC15" s="54"/>
      <c r="AD15" s="54">
        <v>1</v>
      </c>
      <c r="AE15" s="54">
        <v>1</v>
      </c>
      <c r="AF15" s="54">
        <f t="shared" ref="AF15:AF28" si="5">SUM(AA15,AC15,AE15)</f>
        <v>1</v>
      </c>
      <c r="AG15" s="56">
        <f t="shared" ref="AG15:AG31" si="6">IFERROR(AF15/Y15,"")</f>
        <v>1</v>
      </c>
      <c r="AH15" s="54" t="s">
        <v>383</v>
      </c>
      <c r="AI15" s="58" t="s">
        <v>378</v>
      </c>
      <c r="AJ15" s="54">
        <f t="shared" ref="AJ15:AJ31" si="7">SUM(AK15,AM15,AO15)</f>
        <v>1</v>
      </c>
      <c r="AK15" s="54"/>
      <c r="AL15" s="54"/>
      <c r="AM15" s="54"/>
      <c r="AN15" s="54"/>
      <c r="AO15" s="54">
        <v>1</v>
      </c>
      <c r="AP15" s="54"/>
      <c r="AQ15" s="54">
        <f t="shared" ref="AQ15:AQ31" si="8">SUM(AL15,AN15,AP15)</f>
        <v>0</v>
      </c>
      <c r="AR15" s="56">
        <f t="shared" ref="AR15:AR31" si="9">IFERROR(AQ15/AJ15,"")</f>
        <v>0</v>
      </c>
      <c r="AS15" s="59"/>
      <c r="AT15" s="58"/>
      <c r="AU15" s="60">
        <f t="shared" ref="AU15:AU30" si="10">SUM(AV15,AX15,AZ15)</f>
        <v>0</v>
      </c>
      <c r="AV15" s="54"/>
      <c r="AW15" s="54"/>
      <c r="AX15" s="59"/>
      <c r="AY15" s="54"/>
      <c r="AZ15" s="59"/>
      <c r="BA15" s="54"/>
      <c r="BB15" s="54">
        <f t="shared" ref="BB15:BB31" si="11">SUM(AW15,AY15,BA15)</f>
        <v>0</v>
      </c>
      <c r="BC15" s="56" t="str">
        <f t="shared" ref="BC15:BC31" si="12">IFERROR(BB15/AU15,"")</f>
        <v/>
      </c>
      <c r="BD15" s="54"/>
      <c r="BE15" s="58"/>
      <c r="BF15" s="54">
        <f t="shared" ref="BF15:BF31" si="13">+SUM(N15,Y15,AJ15,AU15)</f>
        <v>3</v>
      </c>
      <c r="BG15" s="54">
        <f t="shared" ref="BG15:BG31" si="14">+SUM(U15,AF15,AQ15,BB15)</f>
        <v>2</v>
      </c>
      <c r="BH15" s="61">
        <f t="shared" ref="BH15:BH31" si="15">IFERROR(BG15/BF15,"")</f>
        <v>0.66666666666666663</v>
      </c>
      <c r="BI15" s="62"/>
      <c r="BJ15" s="37"/>
      <c r="BK15" s="8"/>
      <c r="BL15" s="8"/>
      <c r="BM15" s="63"/>
      <c r="BN15" s="64">
        <f t="shared" ref="BN15:BN20" si="16">IFERROR(BM15/N15,"")</f>
        <v>0</v>
      </c>
      <c r="BO15" s="65"/>
      <c r="BP15" s="66" t="str">
        <f t="shared" ref="BP15:BP20" si="17">IFERROR(BO15/Q15,"")</f>
        <v/>
      </c>
      <c r="BQ15" s="64" t="str">
        <f t="shared" ref="BQ15:BQ20" si="18">IFERROR(BP15/Y15,"")</f>
        <v/>
      </c>
      <c r="BR15" s="65" t="str">
        <f t="shared" ref="BR15:BR20" si="19">IFERROR(BQ15/U15,"")</f>
        <v/>
      </c>
      <c r="BS15" s="66"/>
      <c r="BT15" s="64">
        <f t="shared" ref="BT15:BT20" si="20">IFERROR(BS15/AJ15,"")</f>
        <v>0</v>
      </c>
      <c r="BU15" s="65"/>
      <c r="BV15" s="67">
        <f t="shared" ref="BV15:BV20" si="21">IFERROR(BU15/Y15,"")</f>
        <v>0</v>
      </c>
      <c r="BW15" s="64" t="str">
        <f t="shared" ref="BW15:BW20" si="22">IFERROR(BV15/AU15,"")</f>
        <v/>
      </c>
      <c r="BX15" s="68" t="str">
        <f>IFERROR(BW15/AB15,"")</f>
        <v/>
      </c>
      <c r="BY15" s="69">
        <f t="shared" ref="BY15:BY20" si="23">SUM(BM15,BP15,BS15,BV15)</f>
        <v>0</v>
      </c>
      <c r="BZ15" s="70">
        <f t="shared" ref="BZ15:BZ20" si="24">IFERROR(BY15/BF15,"")</f>
        <v>0</v>
      </c>
    </row>
    <row r="16" spans="1:78" ht="84" customHeight="1" x14ac:dyDescent="0.25">
      <c r="A16" s="6"/>
      <c r="B16" s="17"/>
      <c r="C16" s="53" t="s">
        <v>261</v>
      </c>
      <c r="D16" s="53"/>
      <c r="E16" s="54">
        <v>2</v>
      </c>
      <c r="F16" s="53" t="s">
        <v>263</v>
      </c>
      <c r="G16" s="54" t="s">
        <v>264</v>
      </c>
      <c r="H16" s="71" t="s">
        <v>265</v>
      </c>
      <c r="I16" s="54" t="s">
        <v>40</v>
      </c>
      <c r="J16" s="54" t="s">
        <v>76</v>
      </c>
      <c r="K16" s="54" t="s">
        <v>262</v>
      </c>
      <c r="L16" s="55">
        <v>44256</v>
      </c>
      <c r="M16" s="55">
        <v>44469</v>
      </c>
      <c r="N16" s="54">
        <f t="shared" si="1"/>
        <v>1</v>
      </c>
      <c r="O16" s="54"/>
      <c r="P16" s="54"/>
      <c r="Q16" s="54"/>
      <c r="R16" s="54"/>
      <c r="S16" s="54">
        <v>1</v>
      </c>
      <c r="T16" s="54">
        <v>1</v>
      </c>
      <c r="U16" s="54">
        <f t="shared" si="2"/>
        <v>1</v>
      </c>
      <c r="V16" s="56">
        <f t="shared" si="3"/>
        <v>1</v>
      </c>
      <c r="W16" s="57" t="s">
        <v>364</v>
      </c>
      <c r="X16" s="72" t="s">
        <v>378</v>
      </c>
      <c r="Y16" s="54">
        <f t="shared" si="4"/>
        <v>1</v>
      </c>
      <c r="Z16" s="54"/>
      <c r="AA16" s="54"/>
      <c r="AB16" s="54"/>
      <c r="AC16" s="54"/>
      <c r="AD16" s="54">
        <v>1</v>
      </c>
      <c r="AE16" s="54">
        <v>1</v>
      </c>
      <c r="AF16" s="54">
        <f t="shared" si="5"/>
        <v>1</v>
      </c>
      <c r="AG16" s="56">
        <f t="shared" si="6"/>
        <v>1</v>
      </c>
      <c r="AH16" s="57" t="s">
        <v>384</v>
      </c>
      <c r="AI16" s="58" t="s">
        <v>378</v>
      </c>
      <c r="AJ16" s="54">
        <f t="shared" si="7"/>
        <v>1</v>
      </c>
      <c r="AK16" s="54"/>
      <c r="AL16" s="54"/>
      <c r="AM16" s="54"/>
      <c r="AN16" s="54"/>
      <c r="AO16" s="54">
        <v>1</v>
      </c>
      <c r="AP16" s="54"/>
      <c r="AQ16" s="54">
        <f t="shared" si="8"/>
        <v>0</v>
      </c>
      <c r="AR16" s="56">
        <f t="shared" si="9"/>
        <v>0</v>
      </c>
      <c r="AS16" s="57"/>
      <c r="AT16" s="72"/>
      <c r="AU16" s="60">
        <f t="shared" si="10"/>
        <v>0</v>
      </c>
      <c r="AV16" s="54"/>
      <c r="AW16" s="54"/>
      <c r="AX16" s="54"/>
      <c r="AY16" s="54"/>
      <c r="AZ16" s="59"/>
      <c r="BA16" s="54"/>
      <c r="BB16" s="54">
        <f t="shared" si="11"/>
        <v>0</v>
      </c>
      <c r="BC16" s="56" t="str">
        <f t="shared" si="12"/>
        <v/>
      </c>
      <c r="BD16" s="54"/>
      <c r="BE16" s="72"/>
      <c r="BF16" s="54">
        <f t="shared" si="13"/>
        <v>3</v>
      </c>
      <c r="BG16" s="54">
        <f t="shared" si="14"/>
        <v>2</v>
      </c>
      <c r="BH16" s="61">
        <f t="shared" si="15"/>
        <v>0.66666666666666663</v>
      </c>
      <c r="BI16" s="62"/>
      <c r="BJ16" s="28"/>
      <c r="BK16" s="8"/>
      <c r="BL16" s="8"/>
      <c r="BM16" s="73"/>
      <c r="BN16" s="74">
        <f t="shared" si="16"/>
        <v>0</v>
      </c>
      <c r="BO16" s="75"/>
      <c r="BP16" s="76" t="str">
        <f t="shared" si="17"/>
        <v/>
      </c>
      <c r="BQ16" s="74" t="str">
        <f t="shared" si="18"/>
        <v/>
      </c>
      <c r="BR16" s="75" t="str">
        <f t="shared" si="19"/>
        <v/>
      </c>
      <c r="BS16" s="76"/>
      <c r="BT16" s="74">
        <f t="shared" si="20"/>
        <v>0</v>
      </c>
      <c r="BU16" s="75"/>
      <c r="BV16" s="77">
        <f t="shared" si="21"/>
        <v>0</v>
      </c>
      <c r="BW16" s="74" t="str">
        <f t="shared" si="22"/>
        <v/>
      </c>
      <c r="BX16" s="78"/>
      <c r="BY16" s="79">
        <f t="shared" si="23"/>
        <v>0</v>
      </c>
      <c r="BZ16" s="80">
        <f t="shared" si="24"/>
        <v>0</v>
      </c>
    </row>
    <row r="17" spans="1:78" ht="138.75" customHeight="1" x14ac:dyDescent="0.25">
      <c r="A17" s="6"/>
      <c r="B17" s="17"/>
      <c r="C17" s="53" t="s">
        <v>261</v>
      </c>
      <c r="D17" s="53"/>
      <c r="E17" s="54">
        <v>3</v>
      </c>
      <c r="F17" s="53" t="s">
        <v>266</v>
      </c>
      <c r="G17" s="54" t="s">
        <v>267</v>
      </c>
      <c r="H17" s="71" t="s">
        <v>268</v>
      </c>
      <c r="I17" s="54" t="s">
        <v>40</v>
      </c>
      <c r="J17" s="54" t="s">
        <v>76</v>
      </c>
      <c r="K17" s="54" t="s">
        <v>262</v>
      </c>
      <c r="L17" s="55">
        <v>44256</v>
      </c>
      <c r="M17" s="55">
        <v>44469</v>
      </c>
      <c r="N17" s="54">
        <f t="shared" si="1"/>
        <v>1</v>
      </c>
      <c r="O17" s="54"/>
      <c r="P17" s="54"/>
      <c r="Q17" s="54"/>
      <c r="R17" s="54"/>
      <c r="S17" s="54">
        <v>1</v>
      </c>
      <c r="T17" s="54">
        <v>1</v>
      </c>
      <c r="U17" s="54">
        <f t="shared" si="2"/>
        <v>1</v>
      </c>
      <c r="V17" s="56">
        <f t="shared" si="3"/>
        <v>1</v>
      </c>
      <c r="W17" s="57" t="s">
        <v>365</v>
      </c>
      <c r="X17" s="72" t="s">
        <v>378</v>
      </c>
      <c r="Y17" s="54">
        <f t="shared" si="4"/>
        <v>1</v>
      </c>
      <c r="Z17" s="54"/>
      <c r="AA17" s="54"/>
      <c r="AB17" s="54"/>
      <c r="AC17" s="54"/>
      <c r="AD17" s="54">
        <v>1</v>
      </c>
      <c r="AE17" s="54">
        <v>1</v>
      </c>
      <c r="AF17" s="54">
        <f t="shared" si="5"/>
        <v>1</v>
      </c>
      <c r="AG17" s="56">
        <f t="shared" si="6"/>
        <v>1</v>
      </c>
      <c r="AH17" s="57" t="s">
        <v>385</v>
      </c>
      <c r="AI17" s="72" t="s">
        <v>378</v>
      </c>
      <c r="AJ17" s="54">
        <f t="shared" si="7"/>
        <v>1</v>
      </c>
      <c r="AK17" s="54"/>
      <c r="AL17" s="54"/>
      <c r="AM17" s="54"/>
      <c r="AN17" s="54"/>
      <c r="AO17" s="54">
        <v>1</v>
      </c>
      <c r="AP17" s="54"/>
      <c r="AQ17" s="54">
        <f t="shared" si="8"/>
        <v>0</v>
      </c>
      <c r="AR17" s="56">
        <f t="shared" si="9"/>
        <v>0</v>
      </c>
      <c r="AS17" s="57"/>
      <c r="AT17" s="72"/>
      <c r="AU17" s="60">
        <f t="shared" si="10"/>
        <v>0</v>
      </c>
      <c r="AV17" s="54"/>
      <c r="AW17" s="54"/>
      <c r="AX17" s="54"/>
      <c r="AY17" s="54"/>
      <c r="AZ17" s="59"/>
      <c r="BA17" s="54"/>
      <c r="BB17" s="54">
        <f t="shared" si="11"/>
        <v>0</v>
      </c>
      <c r="BC17" s="56" t="str">
        <f t="shared" si="12"/>
        <v/>
      </c>
      <c r="BD17" s="54"/>
      <c r="BE17" s="72"/>
      <c r="BF17" s="54">
        <f t="shared" si="13"/>
        <v>3</v>
      </c>
      <c r="BG17" s="54">
        <f t="shared" si="14"/>
        <v>2</v>
      </c>
      <c r="BH17" s="61">
        <f t="shared" si="15"/>
        <v>0.66666666666666663</v>
      </c>
      <c r="BI17" s="62"/>
      <c r="BJ17" s="28"/>
      <c r="BK17" s="8"/>
      <c r="BL17" s="8"/>
      <c r="BM17" s="73"/>
      <c r="BN17" s="74">
        <f t="shared" si="16"/>
        <v>0</v>
      </c>
      <c r="BO17" s="81"/>
      <c r="BP17" s="82" t="str">
        <f t="shared" si="17"/>
        <v/>
      </c>
      <c r="BQ17" s="74" t="str">
        <f t="shared" si="18"/>
        <v/>
      </c>
      <c r="BR17" s="81" t="str">
        <f t="shared" si="19"/>
        <v/>
      </c>
      <c r="BS17" s="82"/>
      <c r="BT17" s="74">
        <f t="shared" si="20"/>
        <v>0</v>
      </c>
      <c r="BU17" s="81"/>
      <c r="BV17" s="83">
        <f t="shared" si="21"/>
        <v>0</v>
      </c>
      <c r="BW17" s="74" t="str">
        <f t="shared" si="22"/>
        <v/>
      </c>
      <c r="BX17" s="84"/>
      <c r="BY17" s="79">
        <f t="shared" si="23"/>
        <v>0</v>
      </c>
      <c r="BZ17" s="80">
        <f t="shared" si="24"/>
        <v>0</v>
      </c>
    </row>
    <row r="18" spans="1:78" ht="61.5" customHeight="1" x14ac:dyDescent="0.25">
      <c r="A18" s="6"/>
      <c r="B18" s="17"/>
      <c r="C18" s="53" t="s">
        <v>261</v>
      </c>
      <c r="D18" s="53"/>
      <c r="E18" s="54">
        <v>4</v>
      </c>
      <c r="F18" s="53" t="s">
        <v>269</v>
      </c>
      <c r="G18" s="54" t="s">
        <v>270</v>
      </c>
      <c r="H18" s="71" t="s">
        <v>271</v>
      </c>
      <c r="I18" s="54" t="s">
        <v>40</v>
      </c>
      <c r="J18" s="54" t="s">
        <v>76</v>
      </c>
      <c r="K18" s="54" t="s">
        <v>262</v>
      </c>
      <c r="L18" s="55">
        <v>44440</v>
      </c>
      <c r="M18" s="55">
        <v>44469</v>
      </c>
      <c r="N18" s="54">
        <f t="shared" si="1"/>
        <v>0</v>
      </c>
      <c r="O18" s="54"/>
      <c r="P18" s="54"/>
      <c r="Q18" s="54"/>
      <c r="R18" s="54"/>
      <c r="S18" s="54"/>
      <c r="T18" s="54"/>
      <c r="U18" s="54">
        <f t="shared" si="2"/>
        <v>0</v>
      </c>
      <c r="V18" s="56" t="str">
        <f t="shared" si="3"/>
        <v/>
      </c>
      <c r="W18" s="57"/>
      <c r="X18" s="72"/>
      <c r="Y18" s="54">
        <f t="shared" si="4"/>
        <v>0</v>
      </c>
      <c r="Z18" s="54"/>
      <c r="AA18" s="54"/>
      <c r="AB18" s="54"/>
      <c r="AC18" s="54"/>
      <c r="AD18" s="54"/>
      <c r="AE18" s="54"/>
      <c r="AF18" s="54">
        <f t="shared" si="5"/>
        <v>0</v>
      </c>
      <c r="AG18" s="56" t="str">
        <f t="shared" si="6"/>
        <v/>
      </c>
      <c r="AH18" s="57"/>
      <c r="AI18" s="72"/>
      <c r="AJ18" s="54">
        <f t="shared" si="7"/>
        <v>1</v>
      </c>
      <c r="AK18" s="54"/>
      <c r="AL18" s="54"/>
      <c r="AM18" s="54"/>
      <c r="AN18" s="54"/>
      <c r="AO18" s="54">
        <v>1</v>
      </c>
      <c r="AP18" s="54"/>
      <c r="AQ18" s="54">
        <f t="shared" si="8"/>
        <v>0</v>
      </c>
      <c r="AR18" s="56">
        <f t="shared" si="9"/>
        <v>0</v>
      </c>
      <c r="AS18" s="57"/>
      <c r="AT18" s="72"/>
      <c r="AU18" s="60">
        <f t="shared" si="10"/>
        <v>0</v>
      </c>
      <c r="AV18" s="54"/>
      <c r="AW18" s="54"/>
      <c r="AX18" s="54"/>
      <c r="AY18" s="54"/>
      <c r="AZ18" s="59"/>
      <c r="BA18" s="54"/>
      <c r="BB18" s="54">
        <f t="shared" si="11"/>
        <v>0</v>
      </c>
      <c r="BC18" s="56" t="str">
        <f t="shared" si="12"/>
        <v/>
      </c>
      <c r="BD18" s="54"/>
      <c r="BE18" s="72"/>
      <c r="BF18" s="54">
        <f t="shared" si="13"/>
        <v>1</v>
      </c>
      <c r="BG18" s="54">
        <f t="shared" si="14"/>
        <v>0</v>
      </c>
      <c r="BH18" s="61">
        <f t="shared" si="15"/>
        <v>0</v>
      </c>
      <c r="BI18" s="62"/>
      <c r="BJ18" s="28"/>
      <c r="BK18" s="8"/>
      <c r="BL18" s="8"/>
      <c r="BM18" s="73"/>
      <c r="BN18" s="74" t="str">
        <f t="shared" si="16"/>
        <v/>
      </c>
      <c r="BO18" s="81"/>
      <c r="BP18" s="82" t="str">
        <f t="shared" si="17"/>
        <v/>
      </c>
      <c r="BQ18" s="74" t="str">
        <f t="shared" si="18"/>
        <v/>
      </c>
      <c r="BR18" s="81" t="str">
        <f t="shared" si="19"/>
        <v/>
      </c>
      <c r="BS18" s="82"/>
      <c r="BT18" s="74">
        <f t="shared" si="20"/>
        <v>0</v>
      </c>
      <c r="BU18" s="81"/>
      <c r="BV18" s="83" t="str">
        <f t="shared" si="21"/>
        <v/>
      </c>
      <c r="BW18" s="74" t="str">
        <f t="shared" si="22"/>
        <v/>
      </c>
      <c r="BX18" s="84"/>
      <c r="BY18" s="79">
        <f t="shared" si="23"/>
        <v>0</v>
      </c>
      <c r="BZ18" s="80">
        <f t="shared" si="24"/>
        <v>0</v>
      </c>
    </row>
    <row r="19" spans="1:78" ht="35.25" customHeight="1" x14ac:dyDescent="0.25">
      <c r="A19" s="6"/>
      <c r="B19" s="17"/>
      <c r="C19" s="53" t="s">
        <v>261</v>
      </c>
      <c r="D19" s="53"/>
      <c r="E19" s="54">
        <v>5</v>
      </c>
      <c r="F19" s="53" t="s">
        <v>272</v>
      </c>
      <c r="G19" s="54" t="s">
        <v>273</v>
      </c>
      <c r="H19" s="71" t="s">
        <v>274</v>
      </c>
      <c r="I19" s="54" t="s">
        <v>40</v>
      </c>
      <c r="J19" s="54" t="s">
        <v>76</v>
      </c>
      <c r="K19" s="54" t="s">
        <v>262</v>
      </c>
      <c r="L19" s="55">
        <v>44501</v>
      </c>
      <c r="M19" s="55">
        <v>44561</v>
      </c>
      <c r="N19" s="54">
        <f t="shared" si="1"/>
        <v>0</v>
      </c>
      <c r="O19" s="54"/>
      <c r="P19" s="54"/>
      <c r="Q19" s="54"/>
      <c r="R19" s="54"/>
      <c r="S19" s="54"/>
      <c r="T19" s="54"/>
      <c r="U19" s="54">
        <f t="shared" si="2"/>
        <v>0</v>
      </c>
      <c r="V19" s="56" t="str">
        <f t="shared" si="3"/>
        <v/>
      </c>
      <c r="W19" s="57"/>
      <c r="X19" s="72"/>
      <c r="Y19" s="54">
        <f t="shared" si="4"/>
        <v>0</v>
      </c>
      <c r="Z19" s="54"/>
      <c r="AA19" s="54"/>
      <c r="AB19" s="54"/>
      <c r="AC19" s="54"/>
      <c r="AD19" s="54"/>
      <c r="AE19" s="54"/>
      <c r="AF19" s="54">
        <f t="shared" si="5"/>
        <v>0</v>
      </c>
      <c r="AG19" s="56" t="str">
        <f t="shared" si="6"/>
        <v/>
      </c>
      <c r="AH19" s="57"/>
      <c r="AI19" s="72"/>
      <c r="AJ19" s="54">
        <f t="shared" si="7"/>
        <v>0</v>
      </c>
      <c r="AK19" s="54"/>
      <c r="AL19" s="54"/>
      <c r="AM19" s="54"/>
      <c r="AN19" s="54"/>
      <c r="AO19" s="54"/>
      <c r="AP19" s="54"/>
      <c r="AQ19" s="54">
        <f t="shared" si="8"/>
        <v>0</v>
      </c>
      <c r="AR19" s="56" t="str">
        <f t="shared" si="9"/>
        <v/>
      </c>
      <c r="AS19" s="57"/>
      <c r="AT19" s="72"/>
      <c r="AU19" s="60">
        <f t="shared" si="10"/>
        <v>1</v>
      </c>
      <c r="AV19" s="54"/>
      <c r="AW19" s="54"/>
      <c r="AX19" s="54">
        <v>1</v>
      </c>
      <c r="AY19" s="54"/>
      <c r="AZ19" s="59"/>
      <c r="BA19" s="54"/>
      <c r="BB19" s="54">
        <f t="shared" si="11"/>
        <v>0</v>
      </c>
      <c r="BC19" s="56">
        <f t="shared" si="12"/>
        <v>0</v>
      </c>
      <c r="BD19" s="54"/>
      <c r="BE19" s="72"/>
      <c r="BF19" s="54">
        <f t="shared" si="13"/>
        <v>1</v>
      </c>
      <c r="BG19" s="54">
        <f t="shared" si="14"/>
        <v>0</v>
      </c>
      <c r="BH19" s="61">
        <f t="shared" si="15"/>
        <v>0</v>
      </c>
      <c r="BI19" s="62"/>
      <c r="BJ19" s="28"/>
      <c r="BK19" s="8"/>
      <c r="BL19" s="8"/>
      <c r="BM19" s="73"/>
      <c r="BN19" s="74" t="str">
        <f t="shared" si="16"/>
        <v/>
      </c>
      <c r="BO19" s="75"/>
      <c r="BP19" s="76" t="str">
        <f t="shared" si="17"/>
        <v/>
      </c>
      <c r="BQ19" s="74" t="str">
        <f t="shared" si="18"/>
        <v/>
      </c>
      <c r="BR19" s="75" t="str">
        <f t="shared" si="19"/>
        <v/>
      </c>
      <c r="BS19" s="76"/>
      <c r="BT19" s="74" t="str">
        <f t="shared" si="20"/>
        <v/>
      </c>
      <c r="BU19" s="75"/>
      <c r="BV19" s="77" t="str">
        <f t="shared" si="21"/>
        <v/>
      </c>
      <c r="BW19" s="74" t="str">
        <f t="shared" si="22"/>
        <v/>
      </c>
      <c r="BX19" s="78"/>
      <c r="BY19" s="79">
        <f t="shared" si="23"/>
        <v>0</v>
      </c>
      <c r="BZ19" s="80">
        <f t="shared" si="24"/>
        <v>0</v>
      </c>
    </row>
    <row r="20" spans="1:78" ht="80.25" customHeight="1" x14ac:dyDescent="0.25">
      <c r="A20" s="6"/>
      <c r="B20" s="17"/>
      <c r="C20" s="53" t="s">
        <v>261</v>
      </c>
      <c r="D20" s="53"/>
      <c r="E20" s="54">
        <v>6</v>
      </c>
      <c r="F20" s="53" t="s">
        <v>275</v>
      </c>
      <c r="G20" s="54" t="s">
        <v>276</v>
      </c>
      <c r="H20" s="71" t="s">
        <v>274</v>
      </c>
      <c r="I20" s="54" t="s">
        <v>40</v>
      </c>
      <c r="J20" s="54" t="s">
        <v>76</v>
      </c>
      <c r="K20" s="54" t="s">
        <v>262</v>
      </c>
      <c r="L20" s="85">
        <v>44531</v>
      </c>
      <c r="M20" s="85">
        <v>44561</v>
      </c>
      <c r="N20" s="54">
        <f t="shared" si="1"/>
        <v>0</v>
      </c>
      <c r="O20" s="54"/>
      <c r="P20" s="54"/>
      <c r="Q20" s="54"/>
      <c r="R20" s="54"/>
      <c r="S20" s="54"/>
      <c r="T20" s="54"/>
      <c r="U20" s="54">
        <f t="shared" si="2"/>
        <v>0</v>
      </c>
      <c r="V20" s="56" t="str">
        <f t="shared" si="3"/>
        <v/>
      </c>
      <c r="W20" s="57"/>
      <c r="X20" s="72"/>
      <c r="Y20" s="54">
        <f t="shared" si="4"/>
        <v>0</v>
      </c>
      <c r="Z20" s="54"/>
      <c r="AA20" s="54"/>
      <c r="AB20" s="54"/>
      <c r="AC20" s="54"/>
      <c r="AD20" s="54"/>
      <c r="AE20" s="54"/>
      <c r="AF20" s="54">
        <f t="shared" si="5"/>
        <v>0</v>
      </c>
      <c r="AG20" s="56" t="str">
        <f t="shared" si="6"/>
        <v/>
      </c>
      <c r="AH20" s="57"/>
      <c r="AI20" s="72"/>
      <c r="AJ20" s="54">
        <f t="shared" si="7"/>
        <v>0</v>
      </c>
      <c r="AK20" s="54"/>
      <c r="AL20" s="54"/>
      <c r="AM20" s="54"/>
      <c r="AN20" s="54"/>
      <c r="AO20" s="54"/>
      <c r="AP20" s="54"/>
      <c r="AQ20" s="54">
        <f t="shared" si="8"/>
        <v>0</v>
      </c>
      <c r="AR20" s="56" t="str">
        <f t="shared" si="9"/>
        <v/>
      </c>
      <c r="AS20" s="57"/>
      <c r="AT20" s="72"/>
      <c r="AU20" s="60">
        <f t="shared" si="10"/>
        <v>1</v>
      </c>
      <c r="AV20" s="54"/>
      <c r="AW20" s="54"/>
      <c r="AX20" s="54"/>
      <c r="AY20" s="54"/>
      <c r="AZ20" s="86">
        <v>1</v>
      </c>
      <c r="BA20" s="54"/>
      <c r="BB20" s="54">
        <f t="shared" si="11"/>
        <v>0</v>
      </c>
      <c r="BC20" s="56">
        <f t="shared" si="12"/>
        <v>0</v>
      </c>
      <c r="BD20" s="54"/>
      <c r="BE20" s="72"/>
      <c r="BF20" s="54">
        <f t="shared" si="13"/>
        <v>1</v>
      </c>
      <c r="BG20" s="54">
        <f t="shared" si="14"/>
        <v>0</v>
      </c>
      <c r="BH20" s="61">
        <f t="shared" si="15"/>
        <v>0</v>
      </c>
      <c r="BI20" s="62"/>
      <c r="BJ20" s="28"/>
      <c r="BK20" s="8"/>
      <c r="BL20" s="8"/>
      <c r="BM20" s="73"/>
      <c r="BN20" s="74" t="str">
        <f t="shared" si="16"/>
        <v/>
      </c>
      <c r="BO20" s="75"/>
      <c r="BP20" s="76" t="str">
        <f t="shared" si="17"/>
        <v/>
      </c>
      <c r="BQ20" s="74" t="str">
        <f t="shared" si="18"/>
        <v/>
      </c>
      <c r="BR20" s="75" t="str">
        <f t="shared" si="19"/>
        <v/>
      </c>
      <c r="BS20" s="76"/>
      <c r="BT20" s="74" t="str">
        <f t="shared" si="20"/>
        <v/>
      </c>
      <c r="BU20" s="75"/>
      <c r="BV20" s="77" t="str">
        <f t="shared" si="21"/>
        <v/>
      </c>
      <c r="BW20" s="74" t="str">
        <f t="shared" si="22"/>
        <v/>
      </c>
      <c r="BX20" s="78"/>
      <c r="BY20" s="79">
        <f t="shared" si="23"/>
        <v>0</v>
      </c>
      <c r="BZ20" s="80">
        <f t="shared" si="24"/>
        <v>0</v>
      </c>
    </row>
    <row r="21" spans="1:78" ht="54" customHeight="1" x14ac:dyDescent="0.25">
      <c r="A21" s="6"/>
      <c r="B21" s="17"/>
      <c r="C21" s="53" t="s">
        <v>277</v>
      </c>
      <c r="D21" s="53"/>
      <c r="E21" s="54">
        <v>7</v>
      </c>
      <c r="F21" s="53" t="s">
        <v>278</v>
      </c>
      <c r="G21" s="54" t="s">
        <v>279</v>
      </c>
      <c r="H21" s="71" t="s">
        <v>280</v>
      </c>
      <c r="I21" s="54" t="s">
        <v>40</v>
      </c>
      <c r="J21" s="54" t="s">
        <v>76</v>
      </c>
      <c r="K21" s="54" t="s">
        <v>262</v>
      </c>
      <c r="L21" s="55">
        <v>44197</v>
      </c>
      <c r="M21" s="55">
        <v>44561</v>
      </c>
      <c r="N21" s="54">
        <f t="shared" si="1"/>
        <v>0</v>
      </c>
      <c r="O21" s="54"/>
      <c r="P21" s="54"/>
      <c r="Q21" s="54"/>
      <c r="R21" s="54"/>
      <c r="S21" s="54"/>
      <c r="T21" s="54"/>
      <c r="U21" s="54">
        <f t="shared" si="2"/>
        <v>0</v>
      </c>
      <c r="V21" s="56" t="str">
        <f t="shared" si="3"/>
        <v/>
      </c>
      <c r="W21" s="57"/>
      <c r="X21" s="72"/>
      <c r="Y21" s="54">
        <f t="shared" si="4"/>
        <v>0</v>
      </c>
      <c r="Z21" s="54"/>
      <c r="AA21" s="54"/>
      <c r="AB21" s="54"/>
      <c r="AC21" s="54"/>
      <c r="AD21" s="54"/>
      <c r="AE21" s="54"/>
      <c r="AF21" s="54">
        <f t="shared" si="5"/>
        <v>0</v>
      </c>
      <c r="AG21" s="56" t="str">
        <f t="shared" si="6"/>
        <v/>
      </c>
      <c r="AH21" s="57"/>
      <c r="AI21" s="72"/>
      <c r="AJ21" s="54">
        <f t="shared" si="7"/>
        <v>0</v>
      </c>
      <c r="AK21" s="54"/>
      <c r="AL21" s="54"/>
      <c r="AM21" s="54"/>
      <c r="AN21" s="54"/>
      <c r="AO21" s="54"/>
      <c r="AP21" s="54"/>
      <c r="AQ21" s="54">
        <f t="shared" si="8"/>
        <v>0</v>
      </c>
      <c r="AR21" s="56" t="str">
        <f t="shared" si="9"/>
        <v/>
      </c>
      <c r="AS21" s="57"/>
      <c r="AT21" s="72"/>
      <c r="AU21" s="60">
        <f t="shared" si="10"/>
        <v>1</v>
      </c>
      <c r="AV21" s="54"/>
      <c r="AW21" s="54"/>
      <c r="AX21" s="54"/>
      <c r="AY21" s="54"/>
      <c r="AZ21" s="86">
        <v>1</v>
      </c>
      <c r="BA21" s="54"/>
      <c r="BB21" s="54">
        <f t="shared" si="11"/>
        <v>0</v>
      </c>
      <c r="BC21" s="56">
        <f t="shared" si="12"/>
        <v>0</v>
      </c>
      <c r="BD21" s="54"/>
      <c r="BE21" s="72"/>
      <c r="BF21" s="54">
        <f t="shared" si="13"/>
        <v>1</v>
      </c>
      <c r="BG21" s="54">
        <f t="shared" si="14"/>
        <v>0</v>
      </c>
      <c r="BH21" s="61">
        <f t="shared" si="15"/>
        <v>0</v>
      </c>
      <c r="BI21" s="62"/>
      <c r="BJ21" s="28"/>
      <c r="BK21" s="8"/>
      <c r="BL21" s="8"/>
      <c r="BM21" s="73"/>
      <c r="BN21" s="74"/>
      <c r="BO21" s="75"/>
      <c r="BP21" s="76"/>
      <c r="BQ21" s="74"/>
      <c r="BR21" s="75"/>
      <c r="BS21" s="76"/>
      <c r="BT21" s="74"/>
      <c r="BU21" s="75"/>
      <c r="BV21" s="77"/>
      <c r="BW21" s="74"/>
      <c r="BX21" s="78"/>
      <c r="BY21" s="79"/>
      <c r="BZ21" s="80"/>
    </row>
    <row r="22" spans="1:78" ht="62.25" customHeight="1" x14ac:dyDescent="0.25">
      <c r="A22" s="6"/>
      <c r="B22" s="17"/>
      <c r="C22" s="53" t="s">
        <v>277</v>
      </c>
      <c r="D22" s="53"/>
      <c r="E22" s="54">
        <v>8</v>
      </c>
      <c r="F22" s="53" t="s">
        <v>281</v>
      </c>
      <c r="G22" s="54" t="s">
        <v>282</v>
      </c>
      <c r="H22" s="71" t="s">
        <v>280</v>
      </c>
      <c r="I22" s="54" t="s">
        <v>40</v>
      </c>
      <c r="J22" s="54" t="s">
        <v>76</v>
      </c>
      <c r="K22" s="54" t="s">
        <v>262</v>
      </c>
      <c r="L22" s="55">
        <v>44197</v>
      </c>
      <c r="M22" s="55">
        <v>44561</v>
      </c>
      <c r="N22" s="54">
        <f t="shared" si="1"/>
        <v>0</v>
      </c>
      <c r="O22" s="54"/>
      <c r="P22" s="54"/>
      <c r="Q22" s="54"/>
      <c r="R22" s="54"/>
      <c r="S22" s="54"/>
      <c r="T22" s="54"/>
      <c r="U22" s="54">
        <f t="shared" si="2"/>
        <v>0</v>
      </c>
      <c r="V22" s="56" t="str">
        <f t="shared" si="3"/>
        <v/>
      </c>
      <c r="W22" s="57"/>
      <c r="X22" s="72"/>
      <c r="Y22" s="54">
        <f t="shared" si="4"/>
        <v>0</v>
      </c>
      <c r="Z22" s="54"/>
      <c r="AA22" s="54"/>
      <c r="AB22" s="54"/>
      <c r="AC22" s="54"/>
      <c r="AD22" s="54"/>
      <c r="AE22" s="54"/>
      <c r="AF22" s="54">
        <f t="shared" si="5"/>
        <v>0</v>
      </c>
      <c r="AG22" s="56" t="str">
        <f t="shared" si="6"/>
        <v/>
      </c>
      <c r="AH22" s="57"/>
      <c r="AI22" s="72"/>
      <c r="AJ22" s="54">
        <f t="shared" si="7"/>
        <v>0</v>
      </c>
      <c r="AK22" s="54"/>
      <c r="AL22" s="54"/>
      <c r="AM22" s="54"/>
      <c r="AN22" s="54"/>
      <c r="AO22" s="54"/>
      <c r="AP22" s="54"/>
      <c r="AQ22" s="54">
        <f t="shared" si="8"/>
        <v>0</v>
      </c>
      <c r="AR22" s="56" t="str">
        <f t="shared" si="9"/>
        <v/>
      </c>
      <c r="AS22" s="57"/>
      <c r="AT22" s="72"/>
      <c r="AU22" s="60">
        <f t="shared" si="10"/>
        <v>1</v>
      </c>
      <c r="AV22" s="54"/>
      <c r="AW22" s="54"/>
      <c r="AX22" s="54"/>
      <c r="AY22" s="54"/>
      <c r="AZ22" s="86">
        <v>1</v>
      </c>
      <c r="BA22" s="54"/>
      <c r="BB22" s="54">
        <f t="shared" si="11"/>
        <v>0</v>
      </c>
      <c r="BC22" s="56">
        <f t="shared" si="12"/>
        <v>0</v>
      </c>
      <c r="BD22" s="54"/>
      <c r="BE22" s="72"/>
      <c r="BF22" s="54">
        <f t="shared" si="13"/>
        <v>1</v>
      </c>
      <c r="BG22" s="54">
        <f t="shared" si="14"/>
        <v>0</v>
      </c>
      <c r="BH22" s="61">
        <f t="shared" si="15"/>
        <v>0</v>
      </c>
      <c r="BI22" s="62"/>
      <c r="BJ22" s="28"/>
      <c r="BK22" s="8"/>
      <c r="BL22" s="8"/>
      <c r="BM22" s="73"/>
      <c r="BN22" s="74"/>
      <c r="BO22" s="75"/>
      <c r="BP22" s="76"/>
      <c r="BQ22" s="74"/>
      <c r="BR22" s="75"/>
      <c r="BS22" s="76"/>
      <c r="BT22" s="74"/>
      <c r="BU22" s="75"/>
      <c r="BV22" s="77"/>
      <c r="BW22" s="74"/>
      <c r="BX22" s="78"/>
      <c r="BY22" s="79"/>
      <c r="BZ22" s="80"/>
    </row>
    <row r="23" spans="1:78" ht="176.25" customHeight="1" x14ac:dyDescent="0.25">
      <c r="A23" s="6"/>
      <c r="B23" s="17"/>
      <c r="C23" s="53" t="s">
        <v>277</v>
      </c>
      <c r="D23" s="53"/>
      <c r="E23" s="54">
        <v>9</v>
      </c>
      <c r="F23" s="53" t="s">
        <v>283</v>
      </c>
      <c r="G23" s="54" t="s">
        <v>284</v>
      </c>
      <c r="H23" s="71" t="s">
        <v>285</v>
      </c>
      <c r="I23" s="54" t="s">
        <v>40</v>
      </c>
      <c r="J23" s="54" t="s">
        <v>76</v>
      </c>
      <c r="K23" s="54" t="s">
        <v>262</v>
      </c>
      <c r="L23" s="55">
        <v>44228</v>
      </c>
      <c r="M23" s="55">
        <v>44377</v>
      </c>
      <c r="N23" s="54">
        <f t="shared" si="1"/>
        <v>0</v>
      </c>
      <c r="O23" s="54"/>
      <c r="P23" s="54"/>
      <c r="Q23" s="54"/>
      <c r="R23" s="54"/>
      <c r="S23" s="54"/>
      <c r="T23" s="54"/>
      <c r="U23" s="54">
        <f t="shared" si="2"/>
        <v>0</v>
      </c>
      <c r="V23" s="56" t="str">
        <f t="shared" si="3"/>
        <v/>
      </c>
      <c r="W23" s="57"/>
      <c r="X23" s="72"/>
      <c r="Y23" s="54">
        <f t="shared" si="4"/>
        <v>2</v>
      </c>
      <c r="Z23" s="54"/>
      <c r="AA23" s="54"/>
      <c r="AB23" s="54"/>
      <c r="AC23" s="54"/>
      <c r="AD23" s="54">
        <v>2</v>
      </c>
      <c r="AE23" s="54">
        <v>2</v>
      </c>
      <c r="AF23" s="54">
        <f t="shared" si="5"/>
        <v>2</v>
      </c>
      <c r="AG23" s="56">
        <f t="shared" si="6"/>
        <v>1</v>
      </c>
      <c r="AH23" s="57" t="s">
        <v>386</v>
      </c>
      <c r="AI23" s="72" t="s">
        <v>378</v>
      </c>
      <c r="AJ23" s="54">
        <f t="shared" si="7"/>
        <v>0</v>
      </c>
      <c r="AK23" s="54"/>
      <c r="AL23" s="54"/>
      <c r="AM23" s="54"/>
      <c r="AN23" s="54"/>
      <c r="AO23" s="54"/>
      <c r="AP23" s="54"/>
      <c r="AQ23" s="54">
        <f t="shared" si="8"/>
        <v>0</v>
      </c>
      <c r="AR23" s="56" t="str">
        <f t="shared" si="9"/>
        <v/>
      </c>
      <c r="AS23" s="57"/>
      <c r="AT23" s="72"/>
      <c r="AU23" s="60">
        <f t="shared" si="10"/>
        <v>0</v>
      </c>
      <c r="AV23" s="54"/>
      <c r="AW23" s="54"/>
      <c r="AX23" s="54"/>
      <c r="AY23" s="54"/>
      <c r="AZ23" s="59"/>
      <c r="BA23" s="54"/>
      <c r="BB23" s="54">
        <f t="shared" si="11"/>
        <v>0</v>
      </c>
      <c r="BC23" s="56" t="str">
        <f t="shared" si="12"/>
        <v/>
      </c>
      <c r="BD23" s="54"/>
      <c r="BE23" s="72"/>
      <c r="BF23" s="54">
        <f t="shared" si="13"/>
        <v>2</v>
      </c>
      <c r="BG23" s="54">
        <f t="shared" si="14"/>
        <v>2</v>
      </c>
      <c r="BH23" s="61">
        <f t="shared" si="15"/>
        <v>1</v>
      </c>
      <c r="BI23" s="62"/>
      <c r="BJ23" s="28"/>
      <c r="BK23" s="8"/>
      <c r="BL23" s="8"/>
      <c r="BM23" s="73"/>
      <c r="BN23" s="74"/>
      <c r="BO23" s="75"/>
      <c r="BP23" s="76"/>
      <c r="BQ23" s="74"/>
      <c r="BR23" s="75"/>
      <c r="BS23" s="76"/>
      <c r="BT23" s="74"/>
      <c r="BU23" s="75"/>
      <c r="BV23" s="77"/>
      <c r="BW23" s="74"/>
      <c r="BX23" s="78"/>
      <c r="BY23" s="79"/>
      <c r="BZ23" s="80"/>
    </row>
    <row r="24" spans="1:78" ht="52.5" customHeight="1" x14ac:dyDescent="0.25">
      <c r="A24" s="6"/>
      <c r="B24" s="17"/>
      <c r="C24" s="53" t="s">
        <v>277</v>
      </c>
      <c r="D24" s="53" t="s">
        <v>103</v>
      </c>
      <c r="E24" s="54">
        <v>10</v>
      </c>
      <c r="F24" s="53" t="s">
        <v>286</v>
      </c>
      <c r="G24" s="54" t="s">
        <v>287</v>
      </c>
      <c r="H24" s="71" t="s">
        <v>280</v>
      </c>
      <c r="I24" s="54" t="s">
        <v>40</v>
      </c>
      <c r="J24" s="54" t="s">
        <v>76</v>
      </c>
      <c r="K24" s="54" t="s">
        <v>262</v>
      </c>
      <c r="L24" s="55">
        <v>44348</v>
      </c>
      <c r="M24" s="55">
        <v>44561</v>
      </c>
      <c r="N24" s="54">
        <f t="shared" si="1"/>
        <v>0</v>
      </c>
      <c r="O24" s="54"/>
      <c r="P24" s="54"/>
      <c r="Q24" s="54"/>
      <c r="R24" s="54"/>
      <c r="S24" s="54"/>
      <c r="T24" s="54"/>
      <c r="U24" s="54">
        <f t="shared" si="2"/>
        <v>0</v>
      </c>
      <c r="V24" s="56" t="str">
        <f t="shared" si="3"/>
        <v/>
      </c>
      <c r="W24" s="57"/>
      <c r="X24" s="72"/>
      <c r="Y24" s="54">
        <f t="shared" si="4"/>
        <v>0</v>
      </c>
      <c r="Z24" s="54"/>
      <c r="AA24" s="54"/>
      <c r="AB24" s="54"/>
      <c r="AC24" s="54"/>
      <c r="AD24" s="54"/>
      <c r="AE24" s="54"/>
      <c r="AF24" s="54">
        <f t="shared" si="5"/>
        <v>0</v>
      </c>
      <c r="AG24" s="56" t="str">
        <f t="shared" si="6"/>
        <v/>
      </c>
      <c r="AH24" s="57"/>
      <c r="AI24" s="72"/>
      <c r="AJ24" s="54">
        <f t="shared" si="7"/>
        <v>0</v>
      </c>
      <c r="AK24" s="54"/>
      <c r="AL24" s="54"/>
      <c r="AM24" s="54"/>
      <c r="AN24" s="54"/>
      <c r="AO24" s="54"/>
      <c r="AP24" s="54"/>
      <c r="AQ24" s="54">
        <f t="shared" si="8"/>
        <v>0</v>
      </c>
      <c r="AR24" s="56" t="str">
        <f t="shared" si="9"/>
        <v/>
      </c>
      <c r="AS24" s="57"/>
      <c r="AT24" s="72"/>
      <c r="AU24" s="60">
        <f t="shared" si="10"/>
        <v>1</v>
      </c>
      <c r="AV24" s="54"/>
      <c r="AW24" s="54"/>
      <c r="AX24" s="54"/>
      <c r="AY24" s="54"/>
      <c r="AZ24" s="54">
        <v>1</v>
      </c>
      <c r="BA24" s="54"/>
      <c r="BB24" s="54">
        <f t="shared" si="11"/>
        <v>0</v>
      </c>
      <c r="BC24" s="56">
        <f t="shared" si="12"/>
        <v>0</v>
      </c>
      <c r="BD24" s="54"/>
      <c r="BE24" s="72"/>
      <c r="BF24" s="54">
        <f t="shared" si="13"/>
        <v>1</v>
      </c>
      <c r="BG24" s="54">
        <f t="shared" si="14"/>
        <v>0</v>
      </c>
      <c r="BH24" s="61">
        <f t="shared" si="15"/>
        <v>0</v>
      </c>
      <c r="BI24" s="62"/>
      <c r="BJ24" s="28"/>
      <c r="BK24" s="8"/>
      <c r="BL24" s="8"/>
      <c r="BM24" s="73"/>
      <c r="BN24" s="74"/>
      <c r="BO24" s="75"/>
      <c r="BP24" s="76"/>
      <c r="BQ24" s="74"/>
      <c r="BR24" s="75"/>
      <c r="BS24" s="76"/>
      <c r="BT24" s="74"/>
      <c r="BU24" s="75"/>
      <c r="BV24" s="77"/>
      <c r="BW24" s="74"/>
      <c r="BX24" s="78"/>
      <c r="BY24" s="79"/>
      <c r="BZ24" s="80"/>
    </row>
    <row r="25" spans="1:78" ht="102.75" customHeight="1" x14ac:dyDescent="0.25">
      <c r="A25" s="6"/>
      <c r="B25" s="17"/>
      <c r="C25" s="53" t="s">
        <v>277</v>
      </c>
      <c r="D25" s="53" t="s">
        <v>103</v>
      </c>
      <c r="E25" s="54">
        <v>11</v>
      </c>
      <c r="F25" s="53" t="s">
        <v>288</v>
      </c>
      <c r="G25" s="54" t="s">
        <v>289</v>
      </c>
      <c r="H25" s="71" t="s">
        <v>290</v>
      </c>
      <c r="I25" s="54" t="s">
        <v>40</v>
      </c>
      <c r="J25" s="54" t="s">
        <v>76</v>
      </c>
      <c r="K25" s="54" t="s">
        <v>262</v>
      </c>
      <c r="L25" s="55">
        <v>44287</v>
      </c>
      <c r="M25" s="55">
        <v>44561</v>
      </c>
      <c r="N25" s="54">
        <f t="shared" si="1"/>
        <v>1</v>
      </c>
      <c r="O25" s="54"/>
      <c r="P25" s="54"/>
      <c r="Q25" s="54"/>
      <c r="R25" s="54"/>
      <c r="S25" s="54">
        <v>1</v>
      </c>
      <c r="T25" s="54">
        <v>1</v>
      </c>
      <c r="U25" s="54">
        <f t="shared" si="2"/>
        <v>1</v>
      </c>
      <c r="V25" s="56">
        <f t="shared" si="3"/>
        <v>1</v>
      </c>
      <c r="W25" s="57" t="s">
        <v>366</v>
      </c>
      <c r="X25" s="72" t="s">
        <v>378</v>
      </c>
      <c r="Y25" s="54">
        <f t="shared" si="4"/>
        <v>1</v>
      </c>
      <c r="Z25" s="54"/>
      <c r="AA25" s="54"/>
      <c r="AB25" s="54"/>
      <c r="AC25" s="54"/>
      <c r="AD25" s="54">
        <v>1</v>
      </c>
      <c r="AE25" s="54">
        <v>1</v>
      </c>
      <c r="AF25" s="54">
        <f t="shared" si="5"/>
        <v>1</v>
      </c>
      <c r="AG25" s="56">
        <f t="shared" si="6"/>
        <v>1</v>
      </c>
      <c r="AH25" s="57" t="s">
        <v>387</v>
      </c>
      <c r="AI25" s="72" t="s">
        <v>378</v>
      </c>
      <c r="AJ25" s="54">
        <f t="shared" si="7"/>
        <v>1</v>
      </c>
      <c r="AK25" s="54"/>
      <c r="AL25" s="54"/>
      <c r="AM25" s="54"/>
      <c r="AN25" s="54"/>
      <c r="AO25" s="54">
        <v>1</v>
      </c>
      <c r="AP25" s="54"/>
      <c r="AQ25" s="54">
        <f t="shared" si="8"/>
        <v>0</v>
      </c>
      <c r="AR25" s="56">
        <f t="shared" si="9"/>
        <v>0</v>
      </c>
      <c r="AS25" s="57"/>
      <c r="AT25" s="72"/>
      <c r="AU25" s="60">
        <f t="shared" si="10"/>
        <v>1</v>
      </c>
      <c r="AV25" s="54"/>
      <c r="AW25" s="54"/>
      <c r="AX25" s="54"/>
      <c r="AY25" s="54"/>
      <c r="AZ25" s="54">
        <v>1</v>
      </c>
      <c r="BA25" s="54"/>
      <c r="BB25" s="54">
        <f t="shared" si="11"/>
        <v>0</v>
      </c>
      <c r="BC25" s="56">
        <f t="shared" si="12"/>
        <v>0</v>
      </c>
      <c r="BD25" s="54"/>
      <c r="BE25" s="72"/>
      <c r="BF25" s="54">
        <f t="shared" si="13"/>
        <v>4</v>
      </c>
      <c r="BG25" s="54">
        <f t="shared" si="14"/>
        <v>2</v>
      </c>
      <c r="BH25" s="61">
        <f t="shared" si="15"/>
        <v>0.5</v>
      </c>
      <c r="BI25" s="62"/>
      <c r="BJ25" s="28"/>
      <c r="BK25" s="8"/>
      <c r="BL25" s="8"/>
      <c r="BM25" s="73"/>
      <c r="BN25" s="74"/>
      <c r="BO25" s="75"/>
      <c r="BP25" s="76"/>
      <c r="BQ25" s="74"/>
      <c r="BR25" s="75"/>
      <c r="BS25" s="76"/>
      <c r="BT25" s="74"/>
      <c r="BU25" s="75"/>
      <c r="BV25" s="77"/>
      <c r="BW25" s="74"/>
      <c r="BX25" s="78"/>
      <c r="BY25" s="79"/>
      <c r="BZ25" s="80"/>
    </row>
    <row r="26" spans="1:78" ht="251.25" customHeight="1" x14ac:dyDescent="0.25">
      <c r="A26" s="6"/>
      <c r="B26" s="17"/>
      <c r="C26" s="53" t="s">
        <v>74</v>
      </c>
      <c r="D26" s="53"/>
      <c r="E26" s="54">
        <v>12</v>
      </c>
      <c r="F26" s="53" t="s">
        <v>291</v>
      </c>
      <c r="G26" s="54" t="s">
        <v>292</v>
      </c>
      <c r="H26" s="71" t="s">
        <v>293</v>
      </c>
      <c r="I26" s="54" t="s">
        <v>40</v>
      </c>
      <c r="J26" s="54" t="s">
        <v>76</v>
      </c>
      <c r="K26" s="54" t="s">
        <v>262</v>
      </c>
      <c r="L26" s="55">
        <v>44228</v>
      </c>
      <c r="M26" s="55">
        <v>44561</v>
      </c>
      <c r="N26" s="54">
        <f t="shared" si="1"/>
        <v>3</v>
      </c>
      <c r="O26" s="54">
        <v>1</v>
      </c>
      <c r="P26" s="54">
        <v>1</v>
      </c>
      <c r="Q26" s="54">
        <v>1</v>
      </c>
      <c r="R26" s="192">
        <v>1</v>
      </c>
      <c r="S26" s="54">
        <v>1</v>
      </c>
      <c r="T26" s="54">
        <v>1</v>
      </c>
      <c r="U26" s="54">
        <f t="shared" si="2"/>
        <v>3</v>
      </c>
      <c r="V26" s="56">
        <f t="shared" si="3"/>
        <v>1</v>
      </c>
      <c r="W26" s="193" t="s">
        <v>367</v>
      </c>
      <c r="X26" s="72" t="s">
        <v>378</v>
      </c>
      <c r="Y26" s="54">
        <f t="shared" si="4"/>
        <v>3</v>
      </c>
      <c r="Z26" s="54">
        <v>1</v>
      </c>
      <c r="AA26" s="54">
        <v>1</v>
      </c>
      <c r="AB26" s="54">
        <v>1</v>
      </c>
      <c r="AC26" s="54">
        <v>1</v>
      </c>
      <c r="AD26" s="54">
        <v>1</v>
      </c>
      <c r="AE26" s="54">
        <v>1</v>
      </c>
      <c r="AF26" s="54">
        <f t="shared" si="5"/>
        <v>3</v>
      </c>
      <c r="AG26" s="56">
        <f t="shared" si="6"/>
        <v>1</v>
      </c>
      <c r="AH26" s="57" t="s">
        <v>388</v>
      </c>
      <c r="AI26" s="72" t="s">
        <v>378</v>
      </c>
      <c r="AJ26" s="54">
        <f t="shared" si="7"/>
        <v>3</v>
      </c>
      <c r="AK26" s="54">
        <v>1</v>
      </c>
      <c r="AL26" s="54"/>
      <c r="AM26" s="54">
        <v>1</v>
      </c>
      <c r="AN26" s="54"/>
      <c r="AO26" s="54">
        <v>1</v>
      </c>
      <c r="AP26" s="54"/>
      <c r="AQ26" s="54">
        <f t="shared" si="8"/>
        <v>0</v>
      </c>
      <c r="AR26" s="56">
        <f t="shared" si="9"/>
        <v>0</v>
      </c>
      <c r="AS26" s="57"/>
      <c r="AT26" s="72"/>
      <c r="AU26" s="60">
        <f t="shared" si="10"/>
        <v>2</v>
      </c>
      <c r="AV26" s="54">
        <v>1</v>
      </c>
      <c r="AW26" s="54"/>
      <c r="AX26" s="54">
        <v>1</v>
      </c>
      <c r="AY26" s="54"/>
      <c r="AZ26" s="59"/>
      <c r="BA26" s="54"/>
      <c r="BB26" s="54">
        <f t="shared" si="11"/>
        <v>0</v>
      </c>
      <c r="BC26" s="56">
        <f t="shared" si="12"/>
        <v>0</v>
      </c>
      <c r="BD26" s="54"/>
      <c r="BE26" s="72"/>
      <c r="BF26" s="54">
        <f t="shared" si="13"/>
        <v>11</v>
      </c>
      <c r="BG26" s="54">
        <f t="shared" si="14"/>
        <v>6</v>
      </c>
      <c r="BH26" s="61">
        <f t="shared" si="15"/>
        <v>0.54545454545454541</v>
      </c>
      <c r="BI26" s="62"/>
      <c r="BJ26" s="28"/>
      <c r="BK26" s="8"/>
      <c r="BL26" s="8"/>
      <c r="BM26" s="73"/>
      <c r="BN26" s="74"/>
      <c r="BO26" s="75"/>
      <c r="BP26" s="76"/>
      <c r="BQ26" s="74"/>
      <c r="BR26" s="75"/>
      <c r="BS26" s="76"/>
      <c r="BT26" s="74"/>
      <c r="BU26" s="75"/>
      <c r="BV26" s="77"/>
      <c r="BW26" s="74"/>
      <c r="BX26" s="78"/>
      <c r="BY26" s="79"/>
      <c r="BZ26" s="80"/>
    </row>
    <row r="27" spans="1:78" ht="344.25" customHeight="1" x14ac:dyDescent="0.25">
      <c r="A27" s="6"/>
      <c r="B27" s="17"/>
      <c r="C27" s="53" t="s">
        <v>78</v>
      </c>
      <c r="D27" s="53" t="s">
        <v>103</v>
      </c>
      <c r="E27" s="54">
        <v>13</v>
      </c>
      <c r="F27" s="53" t="s">
        <v>294</v>
      </c>
      <c r="G27" s="54" t="s">
        <v>295</v>
      </c>
      <c r="H27" s="71" t="s">
        <v>296</v>
      </c>
      <c r="I27" s="54" t="s">
        <v>40</v>
      </c>
      <c r="J27" s="54" t="s">
        <v>76</v>
      </c>
      <c r="K27" s="54" t="s">
        <v>262</v>
      </c>
      <c r="L27" s="55">
        <v>44256</v>
      </c>
      <c r="M27" s="55">
        <v>44561</v>
      </c>
      <c r="N27" s="54">
        <f t="shared" si="1"/>
        <v>1</v>
      </c>
      <c r="O27" s="54"/>
      <c r="P27" s="54"/>
      <c r="Q27" s="54"/>
      <c r="R27" s="54"/>
      <c r="S27" s="54">
        <v>1</v>
      </c>
      <c r="T27" s="54">
        <v>1</v>
      </c>
      <c r="U27" s="54">
        <f t="shared" si="2"/>
        <v>1</v>
      </c>
      <c r="V27" s="56">
        <f t="shared" si="3"/>
        <v>1</v>
      </c>
      <c r="W27" s="57" t="s">
        <v>368</v>
      </c>
      <c r="X27" s="72" t="s">
        <v>378</v>
      </c>
      <c r="Y27" s="54">
        <f t="shared" si="4"/>
        <v>3</v>
      </c>
      <c r="Z27" s="54">
        <v>1</v>
      </c>
      <c r="AA27" s="54">
        <v>1</v>
      </c>
      <c r="AB27" s="54">
        <v>1</v>
      </c>
      <c r="AC27" s="54">
        <v>1</v>
      </c>
      <c r="AD27" s="54">
        <v>1</v>
      </c>
      <c r="AE27" s="54">
        <v>1</v>
      </c>
      <c r="AF27" s="54">
        <f t="shared" si="5"/>
        <v>3</v>
      </c>
      <c r="AG27" s="56">
        <f t="shared" si="6"/>
        <v>1</v>
      </c>
      <c r="AH27" s="57" t="s">
        <v>389</v>
      </c>
      <c r="AI27" s="72" t="s">
        <v>378</v>
      </c>
      <c r="AJ27" s="54">
        <f t="shared" si="7"/>
        <v>3</v>
      </c>
      <c r="AK27" s="54">
        <v>1</v>
      </c>
      <c r="AL27" s="54"/>
      <c r="AM27" s="54">
        <v>1</v>
      </c>
      <c r="AN27" s="54"/>
      <c r="AO27" s="54">
        <v>1</v>
      </c>
      <c r="AP27" s="54"/>
      <c r="AQ27" s="54">
        <f t="shared" si="8"/>
        <v>0</v>
      </c>
      <c r="AR27" s="56">
        <f t="shared" si="9"/>
        <v>0</v>
      </c>
      <c r="AS27" s="57"/>
      <c r="AT27" s="72"/>
      <c r="AU27" s="60">
        <f t="shared" si="10"/>
        <v>3</v>
      </c>
      <c r="AV27" s="54">
        <v>1</v>
      </c>
      <c r="AW27" s="54"/>
      <c r="AX27" s="54">
        <v>1</v>
      </c>
      <c r="AY27" s="54"/>
      <c r="AZ27" s="54">
        <v>1</v>
      </c>
      <c r="BA27" s="54"/>
      <c r="BB27" s="54">
        <f t="shared" si="11"/>
        <v>0</v>
      </c>
      <c r="BC27" s="56">
        <f t="shared" si="12"/>
        <v>0</v>
      </c>
      <c r="BD27" s="54"/>
      <c r="BE27" s="72"/>
      <c r="BF27" s="54">
        <f t="shared" si="13"/>
        <v>10</v>
      </c>
      <c r="BG27" s="54">
        <f t="shared" si="14"/>
        <v>4</v>
      </c>
      <c r="BH27" s="61">
        <f t="shared" si="15"/>
        <v>0.4</v>
      </c>
      <c r="BI27" s="62"/>
      <c r="BJ27" s="28"/>
      <c r="BK27" s="8"/>
      <c r="BL27" s="8"/>
      <c r="BM27" s="73"/>
      <c r="BN27" s="74"/>
      <c r="BO27" s="75"/>
      <c r="BP27" s="76"/>
      <c r="BQ27" s="74"/>
      <c r="BR27" s="75"/>
      <c r="BS27" s="76"/>
      <c r="BT27" s="74"/>
      <c r="BU27" s="75"/>
      <c r="BV27" s="77"/>
      <c r="BW27" s="74"/>
      <c r="BX27" s="78"/>
      <c r="BY27" s="79"/>
      <c r="BZ27" s="80"/>
    </row>
    <row r="28" spans="1:78" ht="409.5" customHeight="1" x14ac:dyDescent="0.25">
      <c r="A28" s="6"/>
      <c r="B28" s="17"/>
      <c r="C28" s="53" t="s">
        <v>78</v>
      </c>
      <c r="D28" s="53" t="s">
        <v>103</v>
      </c>
      <c r="E28" s="54">
        <v>14</v>
      </c>
      <c r="F28" s="266" t="s">
        <v>404</v>
      </c>
      <c r="G28" s="267" t="s">
        <v>405</v>
      </c>
      <c r="H28" s="71" t="s">
        <v>297</v>
      </c>
      <c r="I28" s="54" t="s">
        <v>40</v>
      </c>
      <c r="J28" s="54" t="s">
        <v>76</v>
      </c>
      <c r="K28" s="54" t="s">
        <v>262</v>
      </c>
      <c r="L28" s="55">
        <v>44256</v>
      </c>
      <c r="M28" s="55">
        <v>44561</v>
      </c>
      <c r="N28" s="54">
        <f t="shared" si="1"/>
        <v>3</v>
      </c>
      <c r="O28" s="54"/>
      <c r="P28" s="54"/>
      <c r="Q28" s="54"/>
      <c r="R28" s="54"/>
      <c r="S28" s="54">
        <v>3</v>
      </c>
      <c r="T28" s="54">
        <v>3</v>
      </c>
      <c r="U28" s="54">
        <f t="shared" si="2"/>
        <v>3</v>
      </c>
      <c r="V28" s="56">
        <f t="shared" si="3"/>
        <v>1</v>
      </c>
      <c r="W28" s="57" t="s">
        <v>369</v>
      </c>
      <c r="X28" s="72" t="s">
        <v>378</v>
      </c>
      <c r="Y28" s="54">
        <f t="shared" si="4"/>
        <v>11</v>
      </c>
      <c r="Z28" s="54">
        <v>5</v>
      </c>
      <c r="AA28" s="54">
        <v>5</v>
      </c>
      <c r="AB28" s="54">
        <v>3</v>
      </c>
      <c r="AC28" s="54">
        <v>3</v>
      </c>
      <c r="AD28" s="54">
        <v>3</v>
      </c>
      <c r="AE28" s="54">
        <v>3</v>
      </c>
      <c r="AF28" s="54">
        <f t="shared" si="5"/>
        <v>11</v>
      </c>
      <c r="AG28" s="56">
        <f t="shared" si="6"/>
        <v>1</v>
      </c>
      <c r="AH28" s="57" t="s">
        <v>390</v>
      </c>
      <c r="AI28" s="72" t="s">
        <v>378</v>
      </c>
      <c r="AJ28" s="54">
        <f t="shared" si="7"/>
        <v>10</v>
      </c>
      <c r="AK28" s="54">
        <v>3</v>
      </c>
      <c r="AL28" s="54"/>
      <c r="AM28" s="54">
        <v>3</v>
      </c>
      <c r="AN28" s="54"/>
      <c r="AO28" s="54">
        <v>4</v>
      </c>
      <c r="AP28" s="54"/>
      <c r="AQ28" s="54">
        <f t="shared" si="8"/>
        <v>0</v>
      </c>
      <c r="AR28" s="56">
        <f t="shared" si="9"/>
        <v>0</v>
      </c>
      <c r="AS28" s="57"/>
      <c r="AT28" s="72"/>
      <c r="AU28" s="60">
        <f t="shared" si="10"/>
        <v>13</v>
      </c>
      <c r="AV28" s="54">
        <v>4</v>
      </c>
      <c r="AW28" s="54"/>
      <c r="AX28" s="54">
        <v>4</v>
      </c>
      <c r="AY28" s="54"/>
      <c r="AZ28" s="54">
        <v>5</v>
      </c>
      <c r="BA28" s="54"/>
      <c r="BB28" s="54">
        <f t="shared" si="11"/>
        <v>0</v>
      </c>
      <c r="BC28" s="56">
        <f t="shared" si="12"/>
        <v>0</v>
      </c>
      <c r="BD28" s="54"/>
      <c r="BE28" s="72"/>
      <c r="BF28" s="54">
        <f t="shared" si="13"/>
        <v>37</v>
      </c>
      <c r="BG28" s="54">
        <f t="shared" si="14"/>
        <v>14</v>
      </c>
      <c r="BH28" s="61">
        <f t="shared" si="15"/>
        <v>0.3783783783783784</v>
      </c>
      <c r="BI28" s="62"/>
      <c r="BJ28" s="28"/>
      <c r="BK28" s="8"/>
      <c r="BL28" s="8"/>
      <c r="BM28" s="73"/>
      <c r="BN28" s="74"/>
      <c r="BO28" s="75"/>
      <c r="BP28" s="76"/>
      <c r="BQ28" s="74"/>
      <c r="BR28" s="75"/>
      <c r="BS28" s="76"/>
      <c r="BT28" s="74"/>
      <c r="BU28" s="75"/>
      <c r="BV28" s="77"/>
      <c r="BW28" s="74"/>
      <c r="BX28" s="78"/>
      <c r="BY28" s="79"/>
      <c r="BZ28" s="80"/>
    </row>
    <row r="29" spans="1:78" ht="112.5" customHeight="1" x14ac:dyDescent="0.25">
      <c r="A29" s="6"/>
      <c r="B29" s="17"/>
      <c r="C29" s="53" t="s">
        <v>277</v>
      </c>
      <c r="D29" s="53" t="s">
        <v>103</v>
      </c>
      <c r="E29" s="54">
        <v>15</v>
      </c>
      <c r="F29" s="266" t="s">
        <v>406</v>
      </c>
      <c r="G29" s="267" t="s">
        <v>407</v>
      </c>
      <c r="H29" s="71" t="s">
        <v>297</v>
      </c>
      <c r="I29" s="54" t="s">
        <v>40</v>
      </c>
      <c r="J29" s="54" t="s">
        <v>76</v>
      </c>
      <c r="K29" s="54" t="s">
        <v>262</v>
      </c>
      <c r="L29" s="55">
        <v>44531</v>
      </c>
      <c r="M29" s="55">
        <v>44561</v>
      </c>
      <c r="N29" s="54">
        <f t="shared" si="1"/>
        <v>0</v>
      </c>
      <c r="O29" s="54"/>
      <c r="P29" s="54"/>
      <c r="Q29" s="54"/>
      <c r="R29" s="54"/>
      <c r="S29" s="54"/>
      <c r="T29" s="54"/>
      <c r="U29" s="54">
        <f t="shared" si="2"/>
        <v>0</v>
      </c>
      <c r="V29" s="56" t="str">
        <f t="shared" si="3"/>
        <v/>
      </c>
      <c r="W29" s="57"/>
      <c r="X29" s="72"/>
      <c r="Y29" s="54">
        <f t="shared" si="4"/>
        <v>0</v>
      </c>
      <c r="Z29" s="54"/>
      <c r="AA29" s="54"/>
      <c r="AB29" s="54"/>
      <c r="AC29" s="54"/>
      <c r="AD29" s="54"/>
      <c r="AE29" s="54"/>
      <c r="AF29" s="54"/>
      <c r="AG29" s="56" t="str">
        <f t="shared" si="6"/>
        <v/>
      </c>
      <c r="AH29" s="57"/>
      <c r="AI29" s="72"/>
      <c r="AJ29" s="54">
        <f t="shared" si="7"/>
        <v>0</v>
      </c>
      <c r="AK29" s="54"/>
      <c r="AL29" s="54"/>
      <c r="AM29" s="54"/>
      <c r="AN29" s="54"/>
      <c r="AO29" s="54"/>
      <c r="AP29" s="54"/>
      <c r="AQ29" s="54">
        <f t="shared" si="8"/>
        <v>0</v>
      </c>
      <c r="AR29" s="56" t="str">
        <f t="shared" si="9"/>
        <v/>
      </c>
      <c r="AS29" s="57"/>
      <c r="AT29" s="72"/>
      <c r="AU29" s="60">
        <f t="shared" si="10"/>
        <v>3</v>
      </c>
      <c r="AV29" s="54"/>
      <c r="AW29" s="54"/>
      <c r="AX29" s="54"/>
      <c r="AY29" s="54"/>
      <c r="AZ29" s="54">
        <v>3</v>
      </c>
      <c r="BA29" s="54"/>
      <c r="BB29" s="54">
        <f t="shared" si="11"/>
        <v>0</v>
      </c>
      <c r="BC29" s="56">
        <f t="shared" si="12"/>
        <v>0</v>
      </c>
      <c r="BD29" s="54"/>
      <c r="BE29" s="72"/>
      <c r="BF29" s="54">
        <f t="shared" si="13"/>
        <v>3</v>
      </c>
      <c r="BG29" s="54">
        <f t="shared" si="14"/>
        <v>0</v>
      </c>
      <c r="BH29" s="61">
        <f t="shared" si="15"/>
        <v>0</v>
      </c>
      <c r="BI29" s="62"/>
      <c r="BJ29" s="28"/>
      <c r="BK29" s="8"/>
      <c r="BL29" s="8"/>
      <c r="BM29" s="73"/>
      <c r="BN29" s="74"/>
      <c r="BO29" s="75"/>
      <c r="BP29" s="76"/>
      <c r="BQ29" s="74"/>
      <c r="BR29" s="75"/>
      <c r="BS29" s="76"/>
      <c r="BT29" s="74"/>
      <c r="BU29" s="75"/>
      <c r="BV29" s="77"/>
      <c r="BW29" s="74"/>
      <c r="BX29" s="78"/>
      <c r="BY29" s="79"/>
      <c r="BZ29" s="80"/>
    </row>
    <row r="30" spans="1:78" ht="96.75" customHeight="1" x14ac:dyDescent="0.25">
      <c r="A30" s="6"/>
      <c r="B30" s="17"/>
      <c r="C30" s="53" t="s">
        <v>78</v>
      </c>
      <c r="D30" s="53"/>
      <c r="E30" s="54">
        <v>16</v>
      </c>
      <c r="F30" s="53" t="s">
        <v>298</v>
      </c>
      <c r="G30" s="54" t="s">
        <v>299</v>
      </c>
      <c r="H30" s="71" t="s">
        <v>296</v>
      </c>
      <c r="I30" s="54" t="s">
        <v>40</v>
      </c>
      <c r="J30" s="54" t="s">
        <v>76</v>
      </c>
      <c r="K30" s="54" t="s">
        <v>262</v>
      </c>
      <c r="L30" s="55">
        <v>44531</v>
      </c>
      <c r="M30" s="55">
        <v>44561</v>
      </c>
      <c r="N30" s="54">
        <f t="shared" si="1"/>
        <v>0</v>
      </c>
      <c r="O30" s="54"/>
      <c r="P30" s="54"/>
      <c r="Q30" s="54"/>
      <c r="R30" s="54"/>
      <c r="S30" s="54"/>
      <c r="T30" s="54"/>
      <c r="U30" s="54">
        <f t="shared" si="2"/>
        <v>0</v>
      </c>
      <c r="V30" s="56" t="str">
        <f t="shared" si="3"/>
        <v/>
      </c>
      <c r="W30" s="57"/>
      <c r="X30" s="72"/>
      <c r="Y30" s="54">
        <f t="shared" si="4"/>
        <v>0</v>
      </c>
      <c r="Z30" s="54"/>
      <c r="AA30" s="54"/>
      <c r="AB30" s="54"/>
      <c r="AC30" s="54"/>
      <c r="AD30" s="54"/>
      <c r="AE30" s="54"/>
      <c r="AF30" s="54"/>
      <c r="AG30" s="56" t="str">
        <f t="shared" si="6"/>
        <v/>
      </c>
      <c r="AH30" s="57"/>
      <c r="AI30" s="72"/>
      <c r="AJ30" s="54">
        <f t="shared" si="7"/>
        <v>0</v>
      </c>
      <c r="AK30" s="54"/>
      <c r="AL30" s="54"/>
      <c r="AM30" s="54"/>
      <c r="AN30" s="54"/>
      <c r="AO30" s="54"/>
      <c r="AP30" s="54"/>
      <c r="AQ30" s="54">
        <f t="shared" si="8"/>
        <v>0</v>
      </c>
      <c r="AR30" s="56" t="str">
        <f t="shared" si="9"/>
        <v/>
      </c>
      <c r="AS30" s="57"/>
      <c r="AT30" s="72"/>
      <c r="AU30" s="60">
        <f t="shared" si="10"/>
        <v>1</v>
      </c>
      <c r="AV30" s="54"/>
      <c r="AW30" s="54"/>
      <c r="AX30" s="54"/>
      <c r="AY30" s="54"/>
      <c r="AZ30" s="54">
        <v>1</v>
      </c>
      <c r="BA30" s="54"/>
      <c r="BB30" s="54">
        <f t="shared" si="11"/>
        <v>0</v>
      </c>
      <c r="BC30" s="56">
        <f t="shared" si="12"/>
        <v>0</v>
      </c>
      <c r="BD30" s="54"/>
      <c r="BE30" s="72"/>
      <c r="BF30" s="54">
        <f t="shared" si="13"/>
        <v>1</v>
      </c>
      <c r="BG30" s="54">
        <f t="shared" si="14"/>
        <v>0</v>
      </c>
      <c r="BH30" s="61">
        <f t="shared" si="15"/>
        <v>0</v>
      </c>
      <c r="BI30" s="62"/>
      <c r="BJ30" s="28"/>
      <c r="BK30" s="8"/>
      <c r="BL30" s="8"/>
      <c r="BM30" s="73"/>
      <c r="BN30" s="74"/>
      <c r="BO30" s="75"/>
      <c r="BP30" s="76"/>
      <c r="BQ30" s="74"/>
      <c r="BR30" s="75"/>
      <c r="BS30" s="76"/>
      <c r="BT30" s="74"/>
      <c r="BU30" s="75"/>
      <c r="BV30" s="77"/>
      <c r="BW30" s="74"/>
      <c r="BX30" s="78"/>
      <c r="BY30" s="79"/>
      <c r="BZ30" s="80"/>
    </row>
    <row r="31" spans="1:78" ht="15.75" customHeight="1" x14ac:dyDescent="0.25">
      <c r="A31" s="6"/>
      <c r="B31" s="17"/>
      <c r="C31" s="53"/>
      <c r="D31" s="53"/>
      <c r="E31" s="54"/>
      <c r="F31" s="53"/>
      <c r="G31" s="54"/>
      <c r="H31" s="71"/>
      <c r="I31" s="54"/>
      <c r="J31" s="54"/>
      <c r="K31" s="54"/>
      <c r="L31" s="55"/>
      <c r="M31" s="55"/>
      <c r="N31" s="54">
        <f t="shared" si="1"/>
        <v>0</v>
      </c>
      <c r="O31" s="54"/>
      <c r="P31" s="54"/>
      <c r="Q31" s="54"/>
      <c r="R31" s="54"/>
      <c r="S31" s="54"/>
      <c r="T31" s="54"/>
      <c r="U31" s="54">
        <f t="shared" si="2"/>
        <v>0</v>
      </c>
      <c r="V31" s="56" t="str">
        <f t="shared" si="3"/>
        <v/>
      </c>
      <c r="W31" s="57"/>
      <c r="X31" s="72"/>
      <c r="Y31" s="54">
        <f t="shared" si="4"/>
        <v>0</v>
      </c>
      <c r="Z31" s="54"/>
      <c r="AA31" s="54"/>
      <c r="AB31" s="54"/>
      <c r="AC31" s="54"/>
      <c r="AD31" s="54"/>
      <c r="AE31" s="54"/>
      <c r="AF31" s="54">
        <f>SUM(AA31,AC31,AE31)</f>
        <v>0</v>
      </c>
      <c r="AG31" s="56" t="str">
        <f t="shared" si="6"/>
        <v/>
      </c>
      <c r="AH31" s="57"/>
      <c r="AI31" s="72"/>
      <c r="AJ31" s="54">
        <f t="shared" si="7"/>
        <v>0</v>
      </c>
      <c r="AK31" s="54"/>
      <c r="AL31" s="54"/>
      <c r="AM31" s="54"/>
      <c r="AN31" s="54"/>
      <c r="AO31" s="54"/>
      <c r="AP31" s="54"/>
      <c r="AQ31" s="54">
        <f t="shared" si="8"/>
        <v>0</v>
      </c>
      <c r="AR31" s="56" t="str">
        <f t="shared" si="9"/>
        <v/>
      </c>
      <c r="AS31" s="57"/>
      <c r="AT31" s="72"/>
      <c r="AU31" s="59"/>
      <c r="AV31" s="54"/>
      <c r="AW31" s="54"/>
      <c r="AX31" s="54"/>
      <c r="AY31" s="54"/>
      <c r="AZ31" s="59"/>
      <c r="BA31" s="54"/>
      <c r="BB31" s="54">
        <f t="shared" si="11"/>
        <v>0</v>
      </c>
      <c r="BC31" s="56" t="str">
        <f t="shared" si="12"/>
        <v/>
      </c>
      <c r="BD31" s="54"/>
      <c r="BE31" s="72"/>
      <c r="BF31" s="54">
        <f t="shared" si="13"/>
        <v>0</v>
      </c>
      <c r="BG31" s="54">
        <f t="shared" si="14"/>
        <v>0</v>
      </c>
      <c r="BH31" s="61" t="str">
        <f t="shared" si="15"/>
        <v/>
      </c>
      <c r="BI31" s="62"/>
      <c r="BJ31" s="28"/>
      <c r="BK31" s="8"/>
      <c r="BL31" s="8"/>
      <c r="BM31" s="73"/>
      <c r="BN31" s="74" t="str">
        <f>IFERROR(BM31/N31,"")</f>
        <v/>
      </c>
      <c r="BO31" s="75"/>
      <c r="BP31" s="76" t="str">
        <f>IFERROR(BO31/Q31,"")</f>
        <v/>
      </c>
      <c r="BQ31" s="74" t="str">
        <f>IFERROR(BP31/Y31,"")</f>
        <v/>
      </c>
      <c r="BR31" s="75" t="str">
        <f>IFERROR(BQ31/U31,"")</f>
        <v/>
      </c>
      <c r="BS31" s="76"/>
      <c r="BT31" s="74" t="str">
        <f>IFERROR(BS31/AJ31,"")</f>
        <v/>
      </c>
      <c r="BU31" s="75"/>
      <c r="BV31" s="77" t="str">
        <f>IFERROR(BU31/Y31,"")</f>
        <v/>
      </c>
      <c r="BW31" s="74" t="str">
        <f>IFERROR(BV31/AU31,"")</f>
        <v/>
      </c>
      <c r="BX31" s="78"/>
      <c r="BY31" s="79">
        <f>SUM(BM31,BP31,BS31,BV31)</f>
        <v>0</v>
      </c>
      <c r="BZ31" s="80" t="str">
        <f>IFERROR(BY31/BF31,"")</f>
        <v/>
      </c>
    </row>
    <row r="32" spans="1:78" ht="15.75" customHeight="1" thickBot="1" x14ac:dyDescent="0.3">
      <c r="A32" s="5"/>
      <c r="B32" s="17"/>
      <c r="C32" s="87"/>
      <c r="D32" s="87"/>
      <c r="E32" s="87"/>
      <c r="F32" s="87"/>
      <c r="G32" s="87"/>
      <c r="H32" s="88"/>
      <c r="I32" s="87"/>
      <c r="J32" s="87"/>
      <c r="K32" s="87"/>
      <c r="L32" s="87"/>
      <c r="M32" s="87"/>
      <c r="N32" s="87"/>
      <c r="O32" s="87"/>
      <c r="P32" s="87"/>
      <c r="Q32" s="87"/>
      <c r="R32" s="87"/>
      <c r="S32" s="87"/>
      <c r="T32" s="87"/>
      <c r="U32" s="89"/>
      <c r="V32" s="89"/>
      <c r="W32" s="87"/>
      <c r="X32" s="87"/>
      <c r="Y32" s="87"/>
      <c r="Z32" s="19"/>
      <c r="AA32" s="19"/>
      <c r="AB32" s="19"/>
      <c r="AC32" s="19"/>
      <c r="AD32" s="19"/>
      <c r="AE32" s="19"/>
      <c r="AF32" s="89"/>
      <c r="AG32" s="89"/>
      <c r="AH32" s="90"/>
      <c r="AI32" s="87"/>
      <c r="AJ32" s="90"/>
      <c r="AK32" s="21"/>
      <c r="AL32" s="21"/>
      <c r="AM32" s="21"/>
      <c r="AN32" s="21"/>
      <c r="AO32" s="21"/>
      <c r="AP32" s="21"/>
      <c r="AQ32" s="89"/>
      <c r="AR32" s="89"/>
      <c r="AS32" s="90"/>
      <c r="AT32" s="87"/>
      <c r="AU32" s="90"/>
      <c r="AV32" s="21"/>
      <c r="AW32" s="21"/>
      <c r="AX32" s="21"/>
      <c r="AY32" s="21"/>
      <c r="AZ32" s="21"/>
      <c r="BA32" s="21"/>
      <c r="BB32" s="89"/>
      <c r="BC32" s="89"/>
      <c r="BD32" s="90"/>
      <c r="BE32" s="87"/>
      <c r="BF32" s="90"/>
      <c r="BG32" s="90"/>
      <c r="BH32" s="90"/>
      <c r="BI32" s="91"/>
      <c r="BJ32" s="7"/>
      <c r="BK32" s="8"/>
      <c r="BL32" s="8"/>
      <c r="BM32" s="91"/>
      <c r="BN32" s="91"/>
      <c r="BO32" s="91"/>
      <c r="BP32" s="91"/>
      <c r="BQ32" s="91"/>
      <c r="BR32" s="91"/>
      <c r="BS32" s="91"/>
      <c r="BT32" s="91"/>
      <c r="BU32" s="91"/>
      <c r="BV32" s="91"/>
      <c r="BW32" s="91"/>
      <c r="BX32" s="91"/>
      <c r="BY32" s="91"/>
      <c r="BZ32" s="91"/>
    </row>
    <row r="33" spans="1:78" ht="17.25" customHeight="1" x14ac:dyDescent="0.2">
      <c r="A33" s="19"/>
      <c r="B33" s="20"/>
      <c r="C33" s="302" t="s">
        <v>208</v>
      </c>
      <c r="D33" s="303"/>
      <c r="E33" s="303"/>
      <c r="F33" s="298"/>
      <c r="G33" s="347" t="s">
        <v>43</v>
      </c>
      <c r="H33" s="303"/>
      <c r="I33" s="303"/>
      <c r="J33" s="303"/>
      <c r="K33" s="303"/>
      <c r="L33" s="303"/>
      <c r="M33" s="305"/>
      <c r="N33" s="306" t="s">
        <v>209</v>
      </c>
      <c r="O33" s="303"/>
      <c r="P33" s="303"/>
      <c r="Q33" s="303"/>
      <c r="R33" s="303"/>
      <c r="S33" s="303"/>
      <c r="T33" s="303"/>
      <c r="U33" s="303"/>
      <c r="V33" s="303"/>
      <c r="W33" s="303"/>
      <c r="X33" s="305"/>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2"/>
      <c r="BH33" s="22"/>
      <c r="BI33" s="23"/>
      <c r="BJ33" s="21"/>
      <c r="BK33" s="24"/>
      <c r="BL33" s="24"/>
      <c r="BM33" s="20"/>
      <c r="BN33" s="20"/>
      <c r="BO33" s="20"/>
      <c r="BP33" s="20"/>
      <c r="BQ33" s="20"/>
      <c r="BR33" s="20"/>
      <c r="BS33" s="20"/>
      <c r="BT33" s="20"/>
      <c r="BU33" s="20"/>
      <c r="BV33" s="20"/>
      <c r="BW33" s="20"/>
      <c r="BX33" s="20"/>
      <c r="BY33" s="20"/>
      <c r="BZ33" s="22"/>
    </row>
    <row r="34" spans="1:78" ht="36.75" customHeight="1" x14ac:dyDescent="0.25">
      <c r="A34" s="6"/>
      <c r="B34" s="17"/>
      <c r="C34" s="307" t="s">
        <v>210</v>
      </c>
      <c r="D34" s="308"/>
      <c r="E34" s="308"/>
      <c r="F34" s="309"/>
      <c r="G34" s="310" t="str">
        <f>+VLOOKUP(G33,LISTAS!$H$3:$I$10,2,FALSE)</f>
        <v>Proyecto 7597 - Fortalecer la capacidad administrativa para el desarrollo de la gestión institucional</v>
      </c>
      <c r="H34" s="308"/>
      <c r="I34" s="308"/>
      <c r="J34" s="308"/>
      <c r="K34" s="308"/>
      <c r="L34" s="308"/>
      <c r="M34" s="311"/>
      <c r="N34" s="312" t="s">
        <v>211</v>
      </c>
      <c r="O34" s="308"/>
      <c r="P34" s="308"/>
      <c r="Q34" s="308"/>
      <c r="R34" s="309"/>
      <c r="S34" s="313" t="s">
        <v>212</v>
      </c>
      <c r="T34" s="308"/>
      <c r="U34" s="308"/>
      <c r="V34" s="309"/>
      <c r="W34" s="25" t="s">
        <v>213</v>
      </c>
      <c r="X34" s="26" t="s">
        <v>214</v>
      </c>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6"/>
      <c r="BI34" s="6"/>
      <c r="BJ34" s="8"/>
      <c r="BK34" s="8"/>
      <c r="BL34" s="8"/>
      <c r="BM34" s="18">
        <f>SUM(BM38:BM48)</f>
        <v>0</v>
      </c>
      <c r="BN34" s="18"/>
      <c r="BO34" s="18"/>
      <c r="BP34" s="18">
        <f>SUM(BP38:BP48)</f>
        <v>0</v>
      </c>
      <c r="BQ34" s="18"/>
      <c r="BR34" s="18"/>
      <c r="BS34" s="18">
        <f>SUM(BS38:BS48)</f>
        <v>0</v>
      </c>
      <c r="BT34" s="18"/>
      <c r="BU34" s="18"/>
      <c r="BV34" s="18">
        <f>SUM(BV38:BV48)</f>
        <v>0</v>
      </c>
      <c r="BW34" s="18"/>
      <c r="BX34" s="18"/>
      <c r="BY34" s="18">
        <f>SUM(BY38:BY48)</f>
        <v>0</v>
      </c>
      <c r="BZ34" s="18"/>
    </row>
    <row r="35" spans="1:78" ht="24" customHeight="1" x14ac:dyDescent="0.25">
      <c r="A35" s="6"/>
      <c r="B35" s="17" t="str">
        <f>+VLOOKUP($G$10,LISTAS!$B$47:$D$65,2,FALSE)</f>
        <v>OBJ_6</v>
      </c>
      <c r="C35" s="307" t="s">
        <v>215</v>
      </c>
      <c r="D35" s="308"/>
      <c r="E35" s="308"/>
      <c r="F35" s="309"/>
      <c r="G35" s="314" t="s">
        <v>162</v>
      </c>
      <c r="H35" s="308"/>
      <c r="I35" s="308"/>
      <c r="J35" s="308"/>
      <c r="K35" s="308"/>
      <c r="L35" s="308"/>
      <c r="M35" s="311"/>
      <c r="N35" s="334">
        <v>3837341310</v>
      </c>
      <c r="O35" s="316"/>
      <c r="P35" s="316"/>
      <c r="Q35" s="316"/>
      <c r="R35" s="317"/>
      <c r="S35" s="321" t="s">
        <v>216</v>
      </c>
      <c r="T35" s="316"/>
      <c r="U35" s="316"/>
      <c r="V35" s="317"/>
      <c r="W35" s="323" t="s">
        <v>217</v>
      </c>
      <c r="X35" s="325" t="s">
        <v>300</v>
      </c>
      <c r="Y35" s="27"/>
      <c r="Z35" s="27"/>
      <c r="AA35" s="27"/>
      <c r="AB35" s="27"/>
      <c r="AC35" s="27"/>
      <c r="AD35" s="27"/>
      <c r="AE35" s="27"/>
      <c r="AF35" s="5"/>
      <c r="AG35" s="27"/>
      <c r="AH35" s="27"/>
      <c r="AI35" s="27"/>
      <c r="AJ35" s="27"/>
      <c r="AK35" s="27"/>
      <c r="AL35" s="27"/>
      <c r="AM35" s="27"/>
      <c r="AN35" s="27"/>
      <c r="AO35" s="27"/>
      <c r="AP35" s="27"/>
      <c r="AQ35" s="5"/>
      <c r="AR35" s="27"/>
      <c r="AS35" s="27"/>
      <c r="AT35" s="27"/>
      <c r="AU35" s="27"/>
      <c r="AV35" s="27"/>
      <c r="AW35" s="27"/>
      <c r="AX35" s="27"/>
      <c r="AY35" s="27"/>
      <c r="AZ35" s="27"/>
      <c r="BA35" s="27"/>
      <c r="BB35" s="5"/>
      <c r="BC35" s="27"/>
      <c r="BD35" s="27"/>
      <c r="BE35" s="27"/>
      <c r="BF35" s="27"/>
      <c r="BG35" s="27"/>
      <c r="BH35" s="27"/>
      <c r="BI35" s="27"/>
      <c r="BJ35" s="28"/>
      <c r="BK35" s="8"/>
      <c r="BL35" s="8"/>
      <c r="BM35" s="279" t="s">
        <v>219</v>
      </c>
      <c r="BN35" s="280"/>
      <c r="BO35" s="280"/>
      <c r="BP35" s="280"/>
      <c r="BQ35" s="280"/>
      <c r="BR35" s="280"/>
      <c r="BS35" s="280"/>
      <c r="BT35" s="280"/>
      <c r="BU35" s="280"/>
      <c r="BV35" s="280"/>
      <c r="BW35" s="280"/>
      <c r="BX35" s="280"/>
      <c r="BY35" s="280"/>
      <c r="BZ35" s="281"/>
    </row>
    <row r="36" spans="1:78" ht="24" customHeight="1" x14ac:dyDescent="0.25">
      <c r="A36" s="6"/>
      <c r="B36" s="17" t="str">
        <f>+VLOOKUP($G$11,LISTAS!$B$112:$D$132,2,FALSE)</f>
        <v>PROD_OBJ_6</v>
      </c>
      <c r="C36" s="341" t="s">
        <v>220</v>
      </c>
      <c r="D36" s="342"/>
      <c r="E36" s="342"/>
      <c r="F36" s="343"/>
      <c r="G36" s="344" t="s">
        <v>199</v>
      </c>
      <c r="H36" s="319"/>
      <c r="I36" s="319"/>
      <c r="J36" s="319"/>
      <c r="K36" s="319"/>
      <c r="L36" s="319"/>
      <c r="M36" s="345"/>
      <c r="N36" s="335"/>
      <c r="O36" s="336"/>
      <c r="P36" s="336"/>
      <c r="Q36" s="336"/>
      <c r="R36" s="337"/>
      <c r="S36" s="338"/>
      <c r="T36" s="336"/>
      <c r="U36" s="336"/>
      <c r="V36" s="337"/>
      <c r="W36" s="283"/>
      <c r="X36" s="328"/>
      <c r="Y36" s="27"/>
      <c r="Z36" s="27"/>
      <c r="AA36" s="27"/>
      <c r="AB36" s="27"/>
      <c r="AC36" s="27"/>
      <c r="AD36" s="27"/>
      <c r="AE36" s="27"/>
      <c r="AF36" s="5"/>
      <c r="AG36" s="27"/>
      <c r="AH36" s="27"/>
      <c r="AI36" s="27"/>
      <c r="AJ36" s="27"/>
      <c r="AK36" s="27"/>
      <c r="AL36" s="27"/>
      <c r="AM36" s="27"/>
      <c r="AN36" s="27"/>
      <c r="AO36" s="27"/>
      <c r="AP36" s="27"/>
      <c r="AQ36" s="5"/>
      <c r="AR36" s="27"/>
      <c r="AS36" s="27"/>
      <c r="AT36" s="27"/>
      <c r="AU36" s="27"/>
      <c r="AV36" s="27"/>
      <c r="AW36" s="27"/>
      <c r="AX36" s="27"/>
      <c r="AY36" s="27"/>
      <c r="AZ36" s="27"/>
      <c r="BA36" s="27"/>
      <c r="BB36" s="5"/>
      <c r="BC36" s="27"/>
      <c r="BD36" s="27"/>
      <c r="BE36" s="27"/>
      <c r="BF36" s="27"/>
      <c r="BG36" s="27"/>
      <c r="BH36" s="27"/>
      <c r="BI36" s="27"/>
      <c r="BJ36" s="28"/>
      <c r="BK36" s="8"/>
      <c r="BL36" s="8"/>
      <c r="BM36" s="29"/>
      <c r="BN36" s="30"/>
      <c r="BO36" s="30"/>
      <c r="BP36" s="30"/>
      <c r="BQ36" s="30"/>
      <c r="BR36" s="30"/>
      <c r="BS36" s="30"/>
      <c r="BT36" s="30"/>
      <c r="BU36" s="30"/>
      <c r="BV36" s="30"/>
      <c r="BW36" s="30"/>
      <c r="BX36" s="30"/>
      <c r="BY36" s="30"/>
      <c r="BZ36" s="31"/>
    </row>
    <row r="37" spans="1:78" ht="23.25" customHeight="1" x14ac:dyDescent="0.25">
      <c r="A37" s="32"/>
      <c r="B37" s="17"/>
      <c r="C37" s="290" t="s">
        <v>221</v>
      </c>
      <c r="D37" s="282" t="s">
        <v>221</v>
      </c>
      <c r="E37" s="282" t="s">
        <v>222</v>
      </c>
      <c r="F37" s="282" t="s">
        <v>223</v>
      </c>
      <c r="G37" s="282" t="s">
        <v>224</v>
      </c>
      <c r="H37" s="282" t="s">
        <v>225</v>
      </c>
      <c r="I37" s="282" t="s">
        <v>226</v>
      </c>
      <c r="J37" s="282" t="s">
        <v>227</v>
      </c>
      <c r="K37" s="282" t="s">
        <v>228</v>
      </c>
      <c r="L37" s="327" t="s">
        <v>229</v>
      </c>
      <c r="M37" s="299"/>
      <c r="N37" s="92"/>
      <c r="O37" s="339" t="s">
        <v>230</v>
      </c>
      <c r="P37" s="346"/>
      <c r="Q37" s="339" t="s">
        <v>231</v>
      </c>
      <c r="R37" s="346"/>
      <c r="S37" s="339" t="s">
        <v>232</v>
      </c>
      <c r="T37" s="340"/>
      <c r="U37" s="93"/>
      <c r="V37" s="93"/>
      <c r="W37" s="94" t="s">
        <v>233</v>
      </c>
      <c r="X37" s="95"/>
      <c r="Y37" s="33"/>
      <c r="Z37" s="297" t="s">
        <v>235</v>
      </c>
      <c r="AA37" s="298"/>
      <c r="AB37" s="297" t="s">
        <v>236</v>
      </c>
      <c r="AC37" s="298"/>
      <c r="AD37" s="297" t="s">
        <v>237</v>
      </c>
      <c r="AE37" s="298"/>
      <c r="AF37" s="34"/>
      <c r="AG37" s="34"/>
      <c r="AH37" s="34" t="s">
        <v>238</v>
      </c>
      <c r="AI37" s="36"/>
      <c r="AJ37" s="33"/>
      <c r="AK37" s="339" t="s">
        <v>239</v>
      </c>
      <c r="AL37" s="340"/>
      <c r="AM37" s="339" t="s">
        <v>240</v>
      </c>
      <c r="AN37" s="340"/>
      <c r="AO37" s="339" t="s">
        <v>241</v>
      </c>
      <c r="AP37" s="340"/>
      <c r="AQ37" s="34"/>
      <c r="AR37" s="34"/>
      <c r="AS37" s="34" t="s">
        <v>242</v>
      </c>
      <c r="AT37" s="36"/>
      <c r="AU37" s="34"/>
      <c r="AV37" s="297" t="s">
        <v>243</v>
      </c>
      <c r="AW37" s="299"/>
      <c r="AX37" s="297" t="s">
        <v>244</v>
      </c>
      <c r="AY37" s="299"/>
      <c r="AZ37" s="297" t="s">
        <v>245</v>
      </c>
      <c r="BA37" s="298"/>
      <c r="BB37" s="34"/>
      <c r="BC37" s="34"/>
      <c r="BD37" s="34" t="s">
        <v>246</v>
      </c>
      <c r="BE37" s="36"/>
      <c r="BF37" s="33"/>
      <c r="BG37" s="34"/>
      <c r="BH37" s="34" t="s">
        <v>247</v>
      </c>
      <c r="BI37" s="300" t="s">
        <v>248</v>
      </c>
      <c r="BJ37" s="37"/>
      <c r="BK37" s="8"/>
      <c r="BL37" s="8"/>
      <c r="BM37" s="292" t="s">
        <v>233</v>
      </c>
      <c r="BN37" s="293"/>
      <c r="BO37" s="294"/>
      <c r="BP37" s="295" t="s">
        <v>238</v>
      </c>
      <c r="BQ37" s="293"/>
      <c r="BR37" s="294"/>
      <c r="BS37" s="295" t="s">
        <v>242</v>
      </c>
      <c r="BT37" s="293"/>
      <c r="BU37" s="294"/>
      <c r="BV37" s="295" t="s">
        <v>246</v>
      </c>
      <c r="BW37" s="293"/>
      <c r="BX37" s="294"/>
      <c r="BY37" s="295" t="s">
        <v>247</v>
      </c>
      <c r="BZ37" s="296"/>
    </row>
    <row r="38" spans="1:78" ht="15.75" customHeight="1" thickBot="1" x14ac:dyDescent="0.3">
      <c r="A38" s="32"/>
      <c r="B38" s="17"/>
      <c r="C38" s="332"/>
      <c r="D38" s="329"/>
      <c r="E38" s="329"/>
      <c r="F38" s="329"/>
      <c r="G38" s="329"/>
      <c r="H38" s="329"/>
      <c r="I38" s="329"/>
      <c r="J38" s="329"/>
      <c r="K38" s="329"/>
      <c r="L38" s="38" t="s">
        <v>249</v>
      </c>
      <c r="M38" s="39" t="s">
        <v>250</v>
      </c>
      <c r="N38" s="40" t="s">
        <v>251</v>
      </c>
      <c r="O38" s="41" t="s">
        <v>252</v>
      </c>
      <c r="P38" s="41" t="s">
        <v>253</v>
      </c>
      <c r="Q38" s="41" t="s">
        <v>252</v>
      </c>
      <c r="R38" s="41" t="s">
        <v>253</v>
      </c>
      <c r="S38" s="42" t="s">
        <v>252</v>
      </c>
      <c r="T38" s="42" t="s">
        <v>253</v>
      </c>
      <c r="U38" s="41" t="s">
        <v>254</v>
      </c>
      <c r="V38" s="43" t="s">
        <v>255</v>
      </c>
      <c r="W38" s="41" t="s">
        <v>256</v>
      </c>
      <c r="X38" s="44" t="s">
        <v>234</v>
      </c>
      <c r="Y38" s="40" t="s">
        <v>251</v>
      </c>
      <c r="Z38" s="42" t="s">
        <v>252</v>
      </c>
      <c r="AA38" s="42" t="s">
        <v>253</v>
      </c>
      <c r="AB38" s="42" t="s">
        <v>252</v>
      </c>
      <c r="AC38" s="42" t="s">
        <v>253</v>
      </c>
      <c r="AD38" s="42" t="s">
        <v>252</v>
      </c>
      <c r="AE38" s="42" t="s">
        <v>253</v>
      </c>
      <c r="AF38" s="41" t="s">
        <v>254</v>
      </c>
      <c r="AG38" s="43" t="s">
        <v>255</v>
      </c>
      <c r="AH38" s="41" t="s">
        <v>256</v>
      </c>
      <c r="AI38" s="44" t="s">
        <v>234</v>
      </c>
      <c r="AJ38" s="40" t="s">
        <v>251</v>
      </c>
      <c r="AK38" s="42" t="s">
        <v>252</v>
      </c>
      <c r="AL38" s="42" t="s">
        <v>253</v>
      </c>
      <c r="AM38" s="42" t="s">
        <v>252</v>
      </c>
      <c r="AN38" s="42" t="s">
        <v>253</v>
      </c>
      <c r="AO38" s="42" t="s">
        <v>252</v>
      </c>
      <c r="AP38" s="42" t="s">
        <v>253</v>
      </c>
      <c r="AQ38" s="41" t="s">
        <v>254</v>
      </c>
      <c r="AR38" s="43" t="s">
        <v>255</v>
      </c>
      <c r="AS38" s="44" t="s">
        <v>234</v>
      </c>
      <c r="AT38" s="44" t="s">
        <v>234</v>
      </c>
      <c r="AU38" s="45" t="s">
        <v>251</v>
      </c>
      <c r="AV38" s="41" t="s">
        <v>252</v>
      </c>
      <c r="AW38" s="41" t="s">
        <v>253</v>
      </c>
      <c r="AX38" s="41" t="s">
        <v>252</v>
      </c>
      <c r="AY38" s="41" t="s">
        <v>253</v>
      </c>
      <c r="AZ38" s="41" t="s">
        <v>252</v>
      </c>
      <c r="BA38" s="41" t="s">
        <v>253</v>
      </c>
      <c r="BB38" s="41" t="s">
        <v>254</v>
      </c>
      <c r="BC38" s="43" t="s">
        <v>255</v>
      </c>
      <c r="BD38" s="41" t="s">
        <v>256</v>
      </c>
      <c r="BE38" s="44" t="s">
        <v>234</v>
      </c>
      <c r="BF38" s="40" t="s">
        <v>251</v>
      </c>
      <c r="BG38" s="46" t="s">
        <v>254</v>
      </c>
      <c r="BH38" s="43" t="s">
        <v>255</v>
      </c>
      <c r="BI38" s="333"/>
      <c r="BJ38" s="37"/>
      <c r="BK38" s="8"/>
      <c r="BL38" s="8"/>
      <c r="BM38" s="47" t="s">
        <v>257</v>
      </c>
      <c r="BN38" s="48" t="s">
        <v>258</v>
      </c>
      <c r="BO38" s="49" t="s">
        <v>259</v>
      </c>
      <c r="BP38" s="48" t="s">
        <v>257</v>
      </c>
      <c r="BQ38" s="48" t="s">
        <v>258</v>
      </c>
      <c r="BR38" s="49" t="s">
        <v>259</v>
      </c>
      <c r="BS38" s="48" t="s">
        <v>257</v>
      </c>
      <c r="BT38" s="48" t="s">
        <v>258</v>
      </c>
      <c r="BU38" s="49" t="s">
        <v>259</v>
      </c>
      <c r="BV38" s="48" t="s">
        <v>257</v>
      </c>
      <c r="BW38" s="48" t="s">
        <v>258</v>
      </c>
      <c r="BX38" s="50" t="s">
        <v>259</v>
      </c>
      <c r="BY38" s="51" t="s">
        <v>257</v>
      </c>
      <c r="BZ38" s="52" t="s">
        <v>260</v>
      </c>
    </row>
    <row r="39" spans="1:78" ht="81" customHeight="1" x14ac:dyDescent="0.25">
      <c r="A39" s="32"/>
      <c r="B39" s="17"/>
      <c r="C39" s="222" t="s">
        <v>82</v>
      </c>
      <c r="D39" s="223" t="s">
        <v>82</v>
      </c>
      <c r="E39" s="224">
        <v>1</v>
      </c>
      <c r="F39" s="223" t="s">
        <v>301</v>
      </c>
      <c r="G39" s="224" t="s">
        <v>302</v>
      </c>
      <c r="H39" s="225" t="s">
        <v>303</v>
      </c>
      <c r="I39" s="224" t="s">
        <v>40</v>
      </c>
      <c r="J39" s="224" t="s">
        <v>76</v>
      </c>
      <c r="K39" s="224" t="s">
        <v>304</v>
      </c>
      <c r="L39" s="226">
        <v>44217</v>
      </c>
      <c r="M39" s="226">
        <v>44239</v>
      </c>
      <c r="N39" s="224">
        <f t="shared" ref="N39:N46" si="25">SUM(O39,Q39,S39)</f>
        <v>1</v>
      </c>
      <c r="O39" s="224"/>
      <c r="P39" s="224"/>
      <c r="Q39" s="224">
        <v>1</v>
      </c>
      <c r="R39" s="224"/>
      <c r="S39" s="224"/>
      <c r="T39" s="224">
        <v>1</v>
      </c>
      <c r="U39" s="224">
        <f t="shared" ref="U39:U46" si="26">SUM(P39,R39,T39)</f>
        <v>1</v>
      </c>
      <c r="V39" s="227">
        <f t="shared" ref="V39:V47" si="27">IFERROR(U39/N39,"")</f>
        <v>1</v>
      </c>
      <c r="W39" s="228" t="s">
        <v>370</v>
      </c>
      <c r="X39" s="229" t="s">
        <v>378</v>
      </c>
      <c r="Y39" s="224">
        <f t="shared" ref="Y39:Y46" si="28">SUM(Z39,AB39,AD39)</f>
        <v>0</v>
      </c>
      <c r="Z39" s="224"/>
      <c r="AA39" s="224"/>
      <c r="AB39" s="224"/>
      <c r="AC39" s="224"/>
      <c r="AD39" s="224"/>
      <c r="AE39" s="224"/>
      <c r="AF39" s="224">
        <f t="shared" ref="AF39:AF46" si="29">SUM(AA39,AC39,AE39)</f>
        <v>0</v>
      </c>
      <c r="AG39" s="227" t="str">
        <f t="shared" ref="AG39:AG47" si="30">IFERROR(AF39/Y39,"")</f>
        <v/>
      </c>
      <c r="AH39" s="224"/>
      <c r="AI39" s="229"/>
      <c r="AJ39" s="224">
        <f>SUM(AK39,AM39,AO39)</f>
        <v>0</v>
      </c>
      <c r="AK39" s="224"/>
      <c r="AL39" s="224"/>
      <c r="AM39" s="224"/>
      <c r="AN39" s="224"/>
      <c r="AO39" s="224"/>
      <c r="AP39" s="224"/>
      <c r="AQ39" s="224">
        <f t="shared" ref="AQ39:AQ46" si="31">SUM(AL39,AN39,AP39)</f>
        <v>0</v>
      </c>
      <c r="AR39" s="227" t="str">
        <f t="shared" ref="AR39:AR47" si="32">IFERROR(AQ39/AJ39,"")</f>
        <v/>
      </c>
      <c r="AS39" s="230"/>
      <c r="AT39" s="229"/>
      <c r="AU39" s="224">
        <f t="shared" ref="AU39:AU46" si="33">SUM(AV39,AX39,AZ39)</f>
        <v>0</v>
      </c>
      <c r="AV39" s="224"/>
      <c r="AW39" s="224"/>
      <c r="AX39" s="224"/>
      <c r="AY39" s="224"/>
      <c r="AZ39" s="224"/>
      <c r="BA39" s="224"/>
      <c r="BB39" s="224">
        <f t="shared" ref="BB39:BB46" si="34">SUM(AW39,AY39,BA39)</f>
        <v>0</v>
      </c>
      <c r="BC39" s="227" t="str">
        <f t="shared" ref="BC39:BC47" si="35">IFERROR(BB39/AU39,"")</f>
        <v/>
      </c>
      <c r="BD39" s="224"/>
      <c r="BE39" s="229"/>
      <c r="BF39" s="224">
        <f t="shared" ref="BF39:BF47" si="36">+SUM(N39,Y39,AJ39,AU39)</f>
        <v>1</v>
      </c>
      <c r="BG39" s="224">
        <f t="shared" ref="BG39:BG47" si="37">+SUM(U39,AF39,AQ39,BB39)</f>
        <v>1</v>
      </c>
      <c r="BH39" s="231">
        <f t="shared" ref="BH39:BH47" si="38">IFERROR(BG39/BF39,"")</f>
        <v>1</v>
      </c>
      <c r="BI39" s="232"/>
      <c r="BJ39" s="37"/>
      <c r="BK39" s="8"/>
      <c r="BL39" s="8"/>
      <c r="BM39" s="63"/>
      <c r="BN39" s="64">
        <f t="shared" ref="BN39:BN47" si="39">IFERROR(BM39/N39,"")</f>
        <v>0</v>
      </c>
      <c r="BO39" s="65"/>
      <c r="BP39" s="66">
        <f t="shared" ref="BP39:BP47" si="40">IFERROR(BO39/Q39,"")</f>
        <v>0</v>
      </c>
      <c r="BQ39" s="64" t="str">
        <f t="shared" ref="BQ39:BQ47" si="41">IFERROR(BP39/Y39,"")</f>
        <v/>
      </c>
      <c r="BR39" s="65" t="str">
        <f t="shared" ref="BR39:BR47" si="42">IFERROR(BQ39/U39,"")</f>
        <v/>
      </c>
      <c r="BS39" s="66"/>
      <c r="BT39" s="64" t="str">
        <f t="shared" ref="BT39:BT47" si="43">IFERROR(BS39/AJ39,"")</f>
        <v/>
      </c>
      <c r="BU39" s="65"/>
      <c r="BV39" s="67" t="str">
        <f t="shared" ref="BV39:BV47" si="44">IFERROR(BU39/Y39,"")</f>
        <v/>
      </c>
      <c r="BW39" s="64" t="str">
        <f t="shared" ref="BW39:BW47" si="45">IFERROR(BV39/AU39,"")</f>
        <v/>
      </c>
      <c r="BX39" s="68" t="str">
        <f>IFERROR(BW39/AB39,"")</f>
        <v/>
      </c>
      <c r="BY39" s="69">
        <f t="shared" ref="BY39:BY46" si="46">SUM(BM39,BP39,BS39,BV39)</f>
        <v>0</v>
      </c>
      <c r="BZ39" s="70">
        <f t="shared" ref="BZ39:BZ47" si="47">IFERROR(BY39/BF39,"")</f>
        <v>0</v>
      </c>
    </row>
    <row r="40" spans="1:78" ht="148.5" customHeight="1" x14ac:dyDescent="0.25">
      <c r="A40" s="6"/>
      <c r="B40" s="17"/>
      <c r="C40" s="233" t="s">
        <v>82</v>
      </c>
      <c r="D40" s="213" t="s">
        <v>82</v>
      </c>
      <c r="E40" s="214">
        <v>2</v>
      </c>
      <c r="F40" s="213" t="s">
        <v>305</v>
      </c>
      <c r="G40" s="214" t="s">
        <v>306</v>
      </c>
      <c r="H40" s="215" t="s">
        <v>307</v>
      </c>
      <c r="I40" s="214" t="s">
        <v>40</v>
      </c>
      <c r="J40" s="214" t="s">
        <v>76</v>
      </c>
      <c r="K40" s="214" t="s">
        <v>304</v>
      </c>
      <c r="L40" s="216">
        <v>44246</v>
      </c>
      <c r="M40" s="216">
        <v>44530</v>
      </c>
      <c r="N40" s="214">
        <f t="shared" si="25"/>
        <v>0</v>
      </c>
      <c r="O40" s="214"/>
      <c r="P40" s="214"/>
      <c r="Q40" s="214"/>
      <c r="R40" s="214"/>
      <c r="S40" s="214"/>
      <c r="T40" s="214"/>
      <c r="U40" s="214">
        <f t="shared" si="26"/>
        <v>0</v>
      </c>
      <c r="V40" s="217" t="str">
        <f t="shared" si="27"/>
        <v/>
      </c>
      <c r="W40" s="218"/>
      <c r="X40" s="221"/>
      <c r="Y40" s="214">
        <f t="shared" si="28"/>
        <v>1</v>
      </c>
      <c r="Z40" s="214"/>
      <c r="AA40" s="214"/>
      <c r="AB40" s="214"/>
      <c r="AC40" s="214"/>
      <c r="AD40" s="214">
        <v>1</v>
      </c>
      <c r="AE40" s="214">
        <v>1</v>
      </c>
      <c r="AF40" s="214">
        <f t="shared" si="29"/>
        <v>1</v>
      </c>
      <c r="AG40" s="217">
        <f t="shared" si="30"/>
        <v>1</v>
      </c>
      <c r="AH40" s="218" t="s">
        <v>391</v>
      </c>
      <c r="AI40" s="221" t="s">
        <v>378</v>
      </c>
      <c r="AJ40" s="214">
        <v>1</v>
      </c>
      <c r="AK40" s="214"/>
      <c r="AL40" s="214"/>
      <c r="AM40" s="214"/>
      <c r="AN40" s="214"/>
      <c r="AO40" s="214">
        <v>1</v>
      </c>
      <c r="AP40" s="214"/>
      <c r="AQ40" s="214">
        <f t="shared" si="31"/>
        <v>0</v>
      </c>
      <c r="AR40" s="217">
        <f t="shared" si="32"/>
        <v>0</v>
      </c>
      <c r="AS40" s="218"/>
      <c r="AT40" s="221"/>
      <c r="AU40" s="214">
        <f t="shared" si="33"/>
        <v>0</v>
      </c>
      <c r="AV40" s="214"/>
      <c r="AW40" s="214"/>
      <c r="AX40" s="214"/>
      <c r="AY40" s="214"/>
      <c r="AZ40" s="214"/>
      <c r="BA40" s="214"/>
      <c r="BB40" s="214">
        <f t="shared" si="34"/>
        <v>0</v>
      </c>
      <c r="BC40" s="217" t="str">
        <f t="shared" si="35"/>
        <v/>
      </c>
      <c r="BD40" s="214"/>
      <c r="BE40" s="221"/>
      <c r="BF40" s="214">
        <f t="shared" si="36"/>
        <v>2</v>
      </c>
      <c r="BG40" s="214">
        <f t="shared" si="37"/>
        <v>1</v>
      </c>
      <c r="BH40" s="219">
        <f t="shared" si="38"/>
        <v>0.5</v>
      </c>
      <c r="BI40" s="234"/>
      <c r="BJ40" s="28"/>
      <c r="BK40" s="8"/>
      <c r="BL40" s="8"/>
      <c r="BM40" s="73"/>
      <c r="BN40" s="74" t="str">
        <f t="shared" si="39"/>
        <v/>
      </c>
      <c r="BO40" s="75"/>
      <c r="BP40" s="76" t="str">
        <f t="shared" si="40"/>
        <v/>
      </c>
      <c r="BQ40" s="74" t="str">
        <f t="shared" si="41"/>
        <v/>
      </c>
      <c r="BR40" s="75" t="str">
        <f t="shared" si="42"/>
        <v/>
      </c>
      <c r="BS40" s="76"/>
      <c r="BT40" s="74">
        <f t="shared" si="43"/>
        <v>0</v>
      </c>
      <c r="BU40" s="75"/>
      <c r="BV40" s="77">
        <f t="shared" si="44"/>
        <v>0</v>
      </c>
      <c r="BW40" s="74" t="str">
        <f t="shared" si="45"/>
        <v/>
      </c>
      <c r="BX40" s="78"/>
      <c r="BY40" s="79">
        <f t="shared" si="46"/>
        <v>0</v>
      </c>
      <c r="BZ40" s="80">
        <f t="shared" si="47"/>
        <v>0</v>
      </c>
    </row>
    <row r="41" spans="1:78" ht="135" customHeight="1" x14ac:dyDescent="0.25">
      <c r="A41" s="6"/>
      <c r="B41" s="17"/>
      <c r="C41" s="235" t="s">
        <v>308</v>
      </c>
      <c r="D41" s="213" t="s">
        <v>103</v>
      </c>
      <c r="E41" s="214">
        <v>3</v>
      </c>
      <c r="F41" s="213" t="s">
        <v>309</v>
      </c>
      <c r="G41" s="214" t="s">
        <v>310</v>
      </c>
      <c r="H41" s="215" t="s">
        <v>311</v>
      </c>
      <c r="I41" s="214" t="s">
        <v>40</v>
      </c>
      <c r="J41" s="214" t="s">
        <v>76</v>
      </c>
      <c r="K41" s="214" t="s">
        <v>304</v>
      </c>
      <c r="L41" s="216">
        <v>44256</v>
      </c>
      <c r="M41" s="216">
        <v>44561</v>
      </c>
      <c r="N41" s="214">
        <f t="shared" si="25"/>
        <v>1</v>
      </c>
      <c r="O41" s="214"/>
      <c r="P41" s="214"/>
      <c r="Q41" s="214"/>
      <c r="R41" s="214"/>
      <c r="S41" s="214">
        <v>1</v>
      </c>
      <c r="T41" s="214">
        <v>1</v>
      </c>
      <c r="U41" s="214">
        <f t="shared" si="26"/>
        <v>1</v>
      </c>
      <c r="V41" s="217">
        <f t="shared" si="27"/>
        <v>1</v>
      </c>
      <c r="W41" s="218" t="s">
        <v>371</v>
      </c>
      <c r="X41" s="221" t="s">
        <v>378</v>
      </c>
      <c r="Y41" s="214">
        <f t="shared" si="28"/>
        <v>1</v>
      </c>
      <c r="Z41" s="214"/>
      <c r="AA41" s="214"/>
      <c r="AB41" s="214"/>
      <c r="AC41" s="214"/>
      <c r="AD41" s="214">
        <v>1</v>
      </c>
      <c r="AE41" s="214">
        <v>1</v>
      </c>
      <c r="AF41" s="214">
        <f t="shared" si="29"/>
        <v>1</v>
      </c>
      <c r="AG41" s="217">
        <f t="shared" si="30"/>
        <v>1</v>
      </c>
      <c r="AH41" s="218" t="s">
        <v>392</v>
      </c>
      <c r="AI41" s="221" t="s">
        <v>378</v>
      </c>
      <c r="AJ41" s="214">
        <f t="shared" ref="AJ41:AJ46" si="48">SUM(AK41,AM41,AO41)</f>
        <v>1</v>
      </c>
      <c r="AK41" s="214"/>
      <c r="AL41" s="214"/>
      <c r="AM41" s="214"/>
      <c r="AN41" s="214"/>
      <c r="AO41" s="214">
        <v>1</v>
      </c>
      <c r="AP41" s="214"/>
      <c r="AQ41" s="214">
        <f t="shared" si="31"/>
        <v>0</v>
      </c>
      <c r="AR41" s="217">
        <f t="shared" si="32"/>
        <v>0</v>
      </c>
      <c r="AS41" s="218"/>
      <c r="AT41" s="221"/>
      <c r="AU41" s="214">
        <f t="shared" si="33"/>
        <v>1</v>
      </c>
      <c r="AV41" s="214"/>
      <c r="AW41" s="214"/>
      <c r="AX41" s="214"/>
      <c r="AY41" s="214"/>
      <c r="AZ41" s="214">
        <v>1</v>
      </c>
      <c r="BA41" s="214"/>
      <c r="BB41" s="214">
        <f t="shared" si="34"/>
        <v>0</v>
      </c>
      <c r="BC41" s="217">
        <f t="shared" si="35"/>
        <v>0</v>
      </c>
      <c r="BD41" s="214"/>
      <c r="BE41" s="221"/>
      <c r="BF41" s="214">
        <f t="shared" si="36"/>
        <v>4</v>
      </c>
      <c r="BG41" s="214">
        <f t="shared" si="37"/>
        <v>2</v>
      </c>
      <c r="BH41" s="219">
        <f t="shared" si="38"/>
        <v>0.5</v>
      </c>
      <c r="BI41" s="234"/>
      <c r="BJ41" s="28"/>
      <c r="BK41" s="8"/>
      <c r="BL41" s="8"/>
      <c r="BM41" s="73"/>
      <c r="BN41" s="74">
        <f t="shared" si="39"/>
        <v>0</v>
      </c>
      <c r="BO41" s="81"/>
      <c r="BP41" s="82" t="str">
        <f t="shared" si="40"/>
        <v/>
      </c>
      <c r="BQ41" s="74" t="str">
        <f t="shared" si="41"/>
        <v/>
      </c>
      <c r="BR41" s="81" t="str">
        <f t="shared" si="42"/>
        <v/>
      </c>
      <c r="BS41" s="82"/>
      <c r="BT41" s="74">
        <f t="shared" si="43"/>
        <v>0</v>
      </c>
      <c r="BU41" s="81"/>
      <c r="BV41" s="83">
        <f t="shared" si="44"/>
        <v>0</v>
      </c>
      <c r="BW41" s="74">
        <f t="shared" si="45"/>
        <v>0</v>
      </c>
      <c r="BX41" s="84"/>
      <c r="BY41" s="79">
        <f t="shared" si="46"/>
        <v>0</v>
      </c>
      <c r="BZ41" s="80">
        <f t="shared" si="47"/>
        <v>0</v>
      </c>
    </row>
    <row r="42" spans="1:78" ht="51" customHeight="1" x14ac:dyDescent="0.25">
      <c r="A42" s="6"/>
      <c r="B42" s="17"/>
      <c r="C42" s="235" t="s">
        <v>308</v>
      </c>
      <c r="D42" s="213" t="s">
        <v>103</v>
      </c>
      <c r="E42" s="214">
        <v>4</v>
      </c>
      <c r="F42" s="213" t="s">
        <v>408</v>
      </c>
      <c r="G42" s="214" t="s">
        <v>312</v>
      </c>
      <c r="H42" s="215" t="s">
        <v>313</v>
      </c>
      <c r="I42" s="214" t="s">
        <v>40</v>
      </c>
      <c r="J42" s="214" t="s">
        <v>76</v>
      </c>
      <c r="K42" s="214" t="s">
        <v>304</v>
      </c>
      <c r="L42" s="216" t="s">
        <v>314</v>
      </c>
      <c r="M42" s="216">
        <v>44561</v>
      </c>
      <c r="N42" s="214">
        <f t="shared" si="25"/>
        <v>0</v>
      </c>
      <c r="O42" s="214"/>
      <c r="P42" s="214"/>
      <c r="Q42" s="214"/>
      <c r="R42" s="214"/>
      <c r="S42" s="214"/>
      <c r="T42" s="214"/>
      <c r="U42" s="214">
        <f t="shared" si="26"/>
        <v>0</v>
      </c>
      <c r="V42" s="217" t="str">
        <f t="shared" si="27"/>
        <v/>
      </c>
      <c r="W42" s="218"/>
      <c r="X42" s="221"/>
      <c r="Y42" s="214">
        <f t="shared" si="28"/>
        <v>0</v>
      </c>
      <c r="Z42" s="214"/>
      <c r="AA42" s="214"/>
      <c r="AB42" s="214"/>
      <c r="AC42" s="214"/>
      <c r="AD42" s="214"/>
      <c r="AE42" s="214"/>
      <c r="AF42" s="214">
        <f t="shared" si="29"/>
        <v>0</v>
      </c>
      <c r="AG42" s="217" t="str">
        <f t="shared" si="30"/>
        <v/>
      </c>
      <c r="AH42" s="218"/>
      <c r="AI42" s="221"/>
      <c r="AJ42" s="214">
        <f t="shared" si="48"/>
        <v>1</v>
      </c>
      <c r="AK42" s="214">
        <v>1</v>
      </c>
      <c r="AL42" s="214"/>
      <c r="AM42" s="214"/>
      <c r="AN42" s="214"/>
      <c r="AO42" s="214"/>
      <c r="AP42" s="214"/>
      <c r="AQ42" s="214">
        <f t="shared" si="31"/>
        <v>0</v>
      </c>
      <c r="AR42" s="217">
        <f t="shared" si="32"/>
        <v>0</v>
      </c>
      <c r="AS42" s="218"/>
      <c r="AT42" s="221"/>
      <c r="AU42" s="214">
        <f t="shared" si="33"/>
        <v>1</v>
      </c>
      <c r="AV42" s="214"/>
      <c r="AW42" s="214"/>
      <c r="AX42" s="214"/>
      <c r="AY42" s="214"/>
      <c r="AZ42" s="214">
        <v>1</v>
      </c>
      <c r="BA42" s="214"/>
      <c r="BB42" s="214">
        <f t="shared" si="34"/>
        <v>0</v>
      </c>
      <c r="BC42" s="217">
        <f t="shared" si="35"/>
        <v>0</v>
      </c>
      <c r="BD42" s="214"/>
      <c r="BE42" s="221"/>
      <c r="BF42" s="214">
        <f t="shared" si="36"/>
        <v>2</v>
      </c>
      <c r="BG42" s="214">
        <f t="shared" si="37"/>
        <v>0</v>
      </c>
      <c r="BH42" s="219">
        <f t="shared" si="38"/>
        <v>0</v>
      </c>
      <c r="BI42" s="234"/>
      <c r="BJ42" s="28"/>
      <c r="BK42" s="8"/>
      <c r="BL42" s="8"/>
      <c r="BM42" s="73"/>
      <c r="BN42" s="74" t="str">
        <f t="shared" si="39"/>
        <v/>
      </c>
      <c r="BO42" s="81"/>
      <c r="BP42" s="82" t="str">
        <f t="shared" si="40"/>
        <v/>
      </c>
      <c r="BQ42" s="74" t="str">
        <f t="shared" si="41"/>
        <v/>
      </c>
      <c r="BR42" s="81" t="str">
        <f t="shared" si="42"/>
        <v/>
      </c>
      <c r="BS42" s="82"/>
      <c r="BT42" s="74">
        <f t="shared" si="43"/>
        <v>0</v>
      </c>
      <c r="BU42" s="81"/>
      <c r="BV42" s="83" t="str">
        <f t="shared" si="44"/>
        <v/>
      </c>
      <c r="BW42" s="74" t="str">
        <f t="shared" si="45"/>
        <v/>
      </c>
      <c r="BX42" s="84"/>
      <c r="BY42" s="79">
        <f t="shared" si="46"/>
        <v>0</v>
      </c>
      <c r="BZ42" s="80">
        <f t="shared" si="47"/>
        <v>0</v>
      </c>
    </row>
    <row r="43" spans="1:78" ht="51" customHeight="1" x14ac:dyDescent="0.25">
      <c r="A43" s="6"/>
      <c r="B43" s="17"/>
      <c r="C43" s="235" t="s">
        <v>86</v>
      </c>
      <c r="D43" s="213" t="s">
        <v>103</v>
      </c>
      <c r="E43" s="214">
        <v>5</v>
      </c>
      <c r="F43" s="213" t="s">
        <v>409</v>
      </c>
      <c r="G43" s="214" t="s">
        <v>315</v>
      </c>
      <c r="H43" s="215" t="s">
        <v>316</v>
      </c>
      <c r="I43" s="214" t="s">
        <v>40</v>
      </c>
      <c r="J43" s="214" t="s">
        <v>76</v>
      </c>
      <c r="K43" s="214" t="s">
        <v>304</v>
      </c>
      <c r="L43" s="216">
        <v>44256</v>
      </c>
      <c r="M43" s="216">
        <v>44561</v>
      </c>
      <c r="N43" s="214">
        <f t="shared" si="25"/>
        <v>0</v>
      </c>
      <c r="O43" s="214"/>
      <c r="P43" s="214"/>
      <c r="Q43" s="214"/>
      <c r="R43" s="214"/>
      <c r="S43" s="214"/>
      <c r="T43" s="214"/>
      <c r="U43" s="214">
        <f t="shared" si="26"/>
        <v>0</v>
      </c>
      <c r="V43" s="217" t="str">
        <f t="shared" si="27"/>
        <v/>
      </c>
      <c r="W43" s="218"/>
      <c r="X43" s="221"/>
      <c r="Y43" s="214">
        <f t="shared" si="28"/>
        <v>0</v>
      </c>
      <c r="Z43" s="214"/>
      <c r="AA43" s="214"/>
      <c r="AB43" s="214"/>
      <c r="AC43" s="214"/>
      <c r="AD43" s="214"/>
      <c r="AE43" s="214"/>
      <c r="AF43" s="214">
        <f t="shared" si="29"/>
        <v>0</v>
      </c>
      <c r="AG43" s="217" t="str">
        <f t="shared" si="30"/>
        <v/>
      </c>
      <c r="AH43" s="218"/>
      <c r="AI43" s="221"/>
      <c r="AJ43" s="214">
        <f t="shared" si="48"/>
        <v>0</v>
      </c>
      <c r="AK43" s="214"/>
      <c r="AL43" s="214"/>
      <c r="AM43" s="214"/>
      <c r="AN43" s="214"/>
      <c r="AO43" s="214"/>
      <c r="AP43" s="214"/>
      <c r="AQ43" s="214">
        <f t="shared" si="31"/>
        <v>0</v>
      </c>
      <c r="AR43" s="217" t="str">
        <f t="shared" si="32"/>
        <v/>
      </c>
      <c r="AS43" s="218"/>
      <c r="AT43" s="221"/>
      <c r="AU43" s="214">
        <f t="shared" si="33"/>
        <v>1</v>
      </c>
      <c r="AV43" s="214"/>
      <c r="AW43" s="214"/>
      <c r="AX43" s="214">
        <v>1</v>
      </c>
      <c r="AY43" s="214"/>
      <c r="AZ43" s="214"/>
      <c r="BA43" s="214"/>
      <c r="BB43" s="214">
        <f t="shared" si="34"/>
        <v>0</v>
      </c>
      <c r="BC43" s="217">
        <f t="shared" si="35"/>
        <v>0</v>
      </c>
      <c r="BD43" s="214"/>
      <c r="BE43" s="221"/>
      <c r="BF43" s="214">
        <f t="shared" si="36"/>
        <v>1</v>
      </c>
      <c r="BG43" s="214">
        <f t="shared" si="37"/>
        <v>0</v>
      </c>
      <c r="BH43" s="219">
        <f t="shared" si="38"/>
        <v>0</v>
      </c>
      <c r="BI43" s="234"/>
      <c r="BJ43" s="28"/>
      <c r="BK43" s="8"/>
      <c r="BL43" s="8"/>
      <c r="BM43" s="73"/>
      <c r="BN43" s="74" t="str">
        <f t="shared" si="39"/>
        <v/>
      </c>
      <c r="BO43" s="75"/>
      <c r="BP43" s="76" t="str">
        <f t="shared" si="40"/>
        <v/>
      </c>
      <c r="BQ43" s="74" t="str">
        <f t="shared" si="41"/>
        <v/>
      </c>
      <c r="BR43" s="75" t="str">
        <f t="shared" si="42"/>
        <v/>
      </c>
      <c r="BS43" s="76"/>
      <c r="BT43" s="74" t="str">
        <f t="shared" si="43"/>
        <v/>
      </c>
      <c r="BU43" s="75"/>
      <c r="BV43" s="77" t="str">
        <f t="shared" si="44"/>
        <v/>
      </c>
      <c r="BW43" s="74" t="str">
        <f t="shared" si="45"/>
        <v/>
      </c>
      <c r="BX43" s="78"/>
      <c r="BY43" s="79">
        <f t="shared" si="46"/>
        <v>0</v>
      </c>
      <c r="BZ43" s="80">
        <f t="shared" si="47"/>
        <v>0</v>
      </c>
    </row>
    <row r="44" spans="1:78" s="265" customFormat="1" ht="51" customHeight="1" x14ac:dyDescent="0.25">
      <c r="A44" s="6"/>
      <c r="B44" s="17"/>
      <c r="C44" s="268" t="s">
        <v>86</v>
      </c>
      <c r="D44" s="269" t="s">
        <v>103</v>
      </c>
      <c r="E44" s="270">
        <v>6</v>
      </c>
      <c r="F44" s="266" t="s">
        <v>410</v>
      </c>
      <c r="G44" s="267" t="s">
        <v>411</v>
      </c>
      <c r="H44" s="271" t="s">
        <v>412</v>
      </c>
      <c r="I44" s="270" t="s">
        <v>40</v>
      </c>
      <c r="J44" s="214" t="s">
        <v>76</v>
      </c>
      <c r="K44" s="214" t="s">
        <v>304</v>
      </c>
      <c r="L44" s="272">
        <v>44531</v>
      </c>
      <c r="M44" s="272">
        <v>44561</v>
      </c>
      <c r="N44" s="270"/>
      <c r="O44" s="270"/>
      <c r="P44" s="270"/>
      <c r="Q44" s="270"/>
      <c r="R44" s="270"/>
      <c r="S44" s="270"/>
      <c r="T44" s="270"/>
      <c r="U44" s="270"/>
      <c r="V44" s="273"/>
      <c r="W44" s="274"/>
      <c r="X44" s="275"/>
      <c r="Y44" s="270"/>
      <c r="Z44" s="270"/>
      <c r="AA44" s="270"/>
      <c r="AB44" s="270"/>
      <c r="AC44" s="270"/>
      <c r="AD44" s="270"/>
      <c r="AE44" s="270"/>
      <c r="AF44" s="270"/>
      <c r="AG44" s="273"/>
      <c r="AH44" s="274"/>
      <c r="AI44" s="275"/>
      <c r="AJ44" s="270"/>
      <c r="AK44" s="270"/>
      <c r="AL44" s="270"/>
      <c r="AM44" s="270"/>
      <c r="AN44" s="270"/>
      <c r="AO44" s="270"/>
      <c r="AP44" s="270"/>
      <c r="AQ44" s="270"/>
      <c r="AR44" s="273"/>
      <c r="AS44" s="274"/>
      <c r="AT44" s="275"/>
      <c r="AU44" s="270"/>
      <c r="AV44" s="270"/>
      <c r="AW44" s="270"/>
      <c r="AX44" s="270"/>
      <c r="AY44" s="270"/>
      <c r="AZ44" s="270"/>
      <c r="BA44" s="270"/>
      <c r="BB44" s="270"/>
      <c r="BC44" s="273"/>
      <c r="BD44" s="270"/>
      <c r="BE44" s="275"/>
      <c r="BF44" s="270"/>
      <c r="BG44" s="270"/>
      <c r="BH44" s="276"/>
      <c r="BI44" s="277"/>
      <c r="BJ44" s="28"/>
      <c r="BK44" s="8"/>
      <c r="BL44" s="8"/>
      <c r="BM44" s="73"/>
      <c r="BN44" s="74"/>
      <c r="BO44" s="75"/>
      <c r="BP44" s="76"/>
      <c r="BQ44" s="74"/>
      <c r="BR44" s="75"/>
      <c r="BS44" s="76"/>
      <c r="BT44" s="74"/>
      <c r="BU44" s="75"/>
      <c r="BV44" s="77"/>
      <c r="BW44" s="74"/>
      <c r="BX44" s="278"/>
      <c r="BY44" s="79"/>
      <c r="BZ44" s="80"/>
    </row>
    <row r="45" spans="1:78" s="265" customFormat="1" ht="51" customHeight="1" x14ac:dyDescent="0.25">
      <c r="A45" s="6"/>
      <c r="B45" s="17"/>
      <c r="C45" s="268"/>
      <c r="D45" s="269"/>
      <c r="E45" s="270"/>
      <c r="F45" s="269"/>
      <c r="G45" s="270"/>
      <c r="H45" s="271"/>
      <c r="I45" s="270"/>
      <c r="J45" s="270"/>
      <c r="K45" s="270"/>
      <c r="L45" s="272"/>
      <c r="M45" s="272"/>
      <c r="N45" s="270"/>
      <c r="O45" s="270"/>
      <c r="P45" s="270"/>
      <c r="Q45" s="270"/>
      <c r="R45" s="270"/>
      <c r="S45" s="270"/>
      <c r="T45" s="270"/>
      <c r="U45" s="270"/>
      <c r="V45" s="273"/>
      <c r="W45" s="274"/>
      <c r="X45" s="275"/>
      <c r="Y45" s="270"/>
      <c r="Z45" s="270"/>
      <c r="AA45" s="270"/>
      <c r="AB45" s="270"/>
      <c r="AC45" s="270"/>
      <c r="AD45" s="270"/>
      <c r="AE45" s="270"/>
      <c r="AF45" s="270"/>
      <c r="AG45" s="273"/>
      <c r="AH45" s="274"/>
      <c r="AI45" s="275"/>
      <c r="AJ45" s="270"/>
      <c r="AK45" s="270"/>
      <c r="AL45" s="270"/>
      <c r="AM45" s="270"/>
      <c r="AN45" s="270"/>
      <c r="AO45" s="270"/>
      <c r="AP45" s="270"/>
      <c r="AQ45" s="270"/>
      <c r="AR45" s="273"/>
      <c r="AS45" s="274"/>
      <c r="AT45" s="275"/>
      <c r="AU45" s="270"/>
      <c r="AV45" s="270"/>
      <c r="AW45" s="270"/>
      <c r="AX45" s="270"/>
      <c r="AY45" s="270"/>
      <c r="AZ45" s="270"/>
      <c r="BA45" s="270"/>
      <c r="BB45" s="270"/>
      <c r="BC45" s="273"/>
      <c r="BD45" s="270"/>
      <c r="BE45" s="275"/>
      <c r="BF45" s="270"/>
      <c r="BG45" s="270"/>
      <c r="BH45" s="276"/>
      <c r="BI45" s="277"/>
      <c r="BJ45" s="28"/>
      <c r="BK45" s="8"/>
      <c r="BL45" s="8"/>
      <c r="BM45" s="73"/>
      <c r="BN45" s="74"/>
      <c r="BO45" s="75"/>
      <c r="BP45" s="76"/>
      <c r="BQ45" s="74"/>
      <c r="BR45" s="75"/>
      <c r="BS45" s="76"/>
      <c r="BT45" s="74"/>
      <c r="BU45" s="75"/>
      <c r="BV45" s="77"/>
      <c r="BW45" s="74"/>
      <c r="BX45" s="278"/>
      <c r="BY45" s="79"/>
      <c r="BZ45" s="80"/>
    </row>
    <row r="46" spans="1:78" ht="15.75" customHeight="1" thickBot="1" x14ac:dyDescent="0.3">
      <c r="A46" s="6"/>
      <c r="B46" s="17"/>
      <c r="C46" s="236"/>
      <c r="D46" s="237"/>
      <c r="E46" s="237"/>
      <c r="F46" s="237"/>
      <c r="G46" s="238"/>
      <c r="H46" s="239"/>
      <c r="I46" s="238"/>
      <c r="J46" s="238"/>
      <c r="K46" s="238"/>
      <c r="L46" s="240"/>
      <c r="M46" s="240"/>
      <c r="N46" s="238">
        <f t="shared" si="25"/>
        <v>0</v>
      </c>
      <c r="O46" s="238"/>
      <c r="P46" s="238"/>
      <c r="Q46" s="238"/>
      <c r="R46" s="238"/>
      <c r="S46" s="238"/>
      <c r="T46" s="238"/>
      <c r="U46" s="238">
        <f t="shared" si="26"/>
        <v>0</v>
      </c>
      <c r="V46" s="241" t="str">
        <f t="shared" si="27"/>
        <v/>
      </c>
      <c r="W46" s="242"/>
      <c r="X46" s="243"/>
      <c r="Y46" s="238">
        <f t="shared" si="28"/>
        <v>0</v>
      </c>
      <c r="Z46" s="238"/>
      <c r="AA46" s="238"/>
      <c r="AB46" s="238"/>
      <c r="AC46" s="238"/>
      <c r="AD46" s="238"/>
      <c r="AE46" s="238"/>
      <c r="AF46" s="238">
        <f t="shared" si="29"/>
        <v>0</v>
      </c>
      <c r="AG46" s="241" t="str">
        <f t="shared" si="30"/>
        <v/>
      </c>
      <c r="AH46" s="242"/>
      <c r="AI46" s="243"/>
      <c r="AJ46" s="238">
        <f t="shared" si="48"/>
        <v>0</v>
      </c>
      <c r="AK46" s="238"/>
      <c r="AL46" s="238"/>
      <c r="AM46" s="238"/>
      <c r="AN46" s="238"/>
      <c r="AO46" s="238"/>
      <c r="AP46" s="238"/>
      <c r="AQ46" s="238">
        <f t="shared" si="31"/>
        <v>0</v>
      </c>
      <c r="AR46" s="241" t="str">
        <f t="shared" si="32"/>
        <v/>
      </c>
      <c r="AS46" s="242"/>
      <c r="AT46" s="243"/>
      <c r="AU46" s="238">
        <f t="shared" si="33"/>
        <v>0</v>
      </c>
      <c r="AV46" s="238"/>
      <c r="AW46" s="238"/>
      <c r="AX46" s="238"/>
      <c r="AY46" s="238"/>
      <c r="AZ46" s="238"/>
      <c r="BA46" s="238"/>
      <c r="BB46" s="238">
        <f t="shared" si="34"/>
        <v>0</v>
      </c>
      <c r="BC46" s="241" t="str">
        <f t="shared" si="35"/>
        <v/>
      </c>
      <c r="BD46" s="238"/>
      <c r="BE46" s="243"/>
      <c r="BF46" s="238">
        <f t="shared" si="36"/>
        <v>0</v>
      </c>
      <c r="BG46" s="238">
        <f t="shared" si="37"/>
        <v>0</v>
      </c>
      <c r="BH46" s="244" t="str">
        <f t="shared" si="38"/>
        <v/>
      </c>
      <c r="BI46" s="245"/>
      <c r="BJ46" s="28"/>
      <c r="BK46" s="8"/>
      <c r="BL46" s="8"/>
      <c r="BM46" s="73"/>
      <c r="BN46" s="74" t="str">
        <f t="shared" si="39"/>
        <v/>
      </c>
      <c r="BO46" s="75"/>
      <c r="BP46" s="76" t="str">
        <f t="shared" si="40"/>
        <v/>
      </c>
      <c r="BQ46" s="74" t="str">
        <f t="shared" si="41"/>
        <v/>
      </c>
      <c r="BR46" s="75" t="str">
        <f t="shared" si="42"/>
        <v/>
      </c>
      <c r="BS46" s="76"/>
      <c r="BT46" s="74" t="str">
        <f t="shared" si="43"/>
        <v/>
      </c>
      <c r="BU46" s="75"/>
      <c r="BV46" s="77" t="str">
        <f t="shared" si="44"/>
        <v/>
      </c>
      <c r="BW46" s="74" t="str">
        <f t="shared" si="45"/>
        <v/>
      </c>
      <c r="BX46" s="78"/>
      <c r="BY46" s="79">
        <f t="shared" si="46"/>
        <v>0</v>
      </c>
      <c r="BZ46" s="80" t="str">
        <f t="shared" si="47"/>
        <v/>
      </c>
    </row>
    <row r="47" spans="1:78" ht="33" customHeight="1" thickBot="1" x14ac:dyDescent="0.3">
      <c r="A47" s="125"/>
      <c r="B47" s="17"/>
      <c r="C47" s="196"/>
      <c r="D47" s="197"/>
      <c r="E47" s="197"/>
      <c r="F47" s="198" t="s">
        <v>317</v>
      </c>
      <c r="G47" s="199"/>
      <c r="H47" s="200"/>
      <c r="I47" s="199"/>
      <c r="J47" s="199"/>
      <c r="K47" s="199"/>
      <c r="L47" s="201"/>
      <c r="M47" s="202"/>
      <c r="N47" s="203"/>
      <c r="O47" s="199"/>
      <c r="P47" s="199"/>
      <c r="Q47" s="199"/>
      <c r="R47" s="199"/>
      <c r="S47" s="199"/>
      <c r="T47" s="199"/>
      <c r="U47" s="199"/>
      <c r="V47" s="204" t="str">
        <f t="shared" si="27"/>
        <v/>
      </c>
      <c r="W47" s="205"/>
      <c r="X47" s="206"/>
      <c r="Y47" s="203"/>
      <c r="Z47" s="199"/>
      <c r="AA47" s="199"/>
      <c r="AB47" s="199"/>
      <c r="AC47" s="199"/>
      <c r="AD47" s="199"/>
      <c r="AE47" s="199"/>
      <c r="AF47" s="199"/>
      <c r="AG47" s="204" t="str">
        <f t="shared" si="30"/>
        <v/>
      </c>
      <c r="AH47" s="205"/>
      <c r="AI47" s="206"/>
      <c r="AJ47" s="203"/>
      <c r="AK47" s="199"/>
      <c r="AL47" s="199"/>
      <c r="AM47" s="199"/>
      <c r="AN47" s="199"/>
      <c r="AO47" s="199"/>
      <c r="AP47" s="199"/>
      <c r="AQ47" s="199"/>
      <c r="AR47" s="204" t="str">
        <f t="shared" si="32"/>
        <v/>
      </c>
      <c r="AS47" s="207"/>
      <c r="AT47" s="206"/>
      <c r="AU47" s="203"/>
      <c r="AV47" s="199"/>
      <c r="AW47" s="199"/>
      <c r="AX47" s="199"/>
      <c r="AY47" s="199"/>
      <c r="AZ47" s="199"/>
      <c r="BA47" s="199"/>
      <c r="BB47" s="199"/>
      <c r="BC47" s="204" t="str">
        <f t="shared" si="35"/>
        <v/>
      </c>
      <c r="BD47" s="208"/>
      <c r="BE47" s="206"/>
      <c r="BF47" s="209">
        <f t="shared" si="36"/>
        <v>0</v>
      </c>
      <c r="BG47" s="210">
        <f t="shared" si="37"/>
        <v>0</v>
      </c>
      <c r="BH47" s="211" t="str">
        <f t="shared" si="38"/>
        <v/>
      </c>
      <c r="BI47" s="212"/>
      <c r="BJ47" s="141"/>
      <c r="BK47" s="8"/>
      <c r="BL47" s="8"/>
      <c r="BM47" s="142"/>
      <c r="BN47" s="143" t="str">
        <f t="shared" si="39"/>
        <v/>
      </c>
      <c r="BO47" s="144"/>
      <c r="BP47" s="145" t="str">
        <f t="shared" si="40"/>
        <v/>
      </c>
      <c r="BQ47" s="143" t="str">
        <f t="shared" si="41"/>
        <v/>
      </c>
      <c r="BR47" s="144" t="str">
        <f t="shared" si="42"/>
        <v/>
      </c>
      <c r="BS47" s="145"/>
      <c r="BT47" s="143" t="str">
        <f t="shared" si="43"/>
        <v/>
      </c>
      <c r="BU47" s="144"/>
      <c r="BV47" s="146" t="str">
        <f t="shared" si="44"/>
        <v/>
      </c>
      <c r="BW47" s="143" t="str">
        <f t="shared" si="45"/>
        <v/>
      </c>
      <c r="BX47" s="147"/>
      <c r="BY47" s="148"/>
      <c r="BZ47" s="149" t="str">
        <f t="shared" si="47"/>
        <v/>
      </c>
    </row>
    <row r="48" spans="1:78" ht="15.75" customHeight="1" thickBot="1" x14ac:dyDescent="0.3">
      <c r="A48" s="5"/>
      <c r="B48" s="17"/>
      <c r="C48" s="87"/>
      <c r="D48" s="87"/>
      <c r="E48" s="87"/>
      <c r="F48" s="87"/>
      <c r="G48" s="87"/>
      <c r="H48" s="88"/>
      <c r="I48" s="87"/>
      <c r="J48" s="87"/>
      <c r="K48" s="87"/>
      <c r="L48" s="87"/>
      <c r="M48" s="87"/>
      <c r="N48" s="87"/>
      <c r="O48" s="87"/>
      <c r="P48" s="87"/>
      <c r="Q48" s="87"/>
      <c r="R48" s="87"/>
      <c r="S48" s="87"/>
      <c r="T48" s="87"/>
      <c r="U48" s="89"/>
      <c r="V48" s="89"/>
      <c r="W48" s="87"/>
      <c r="X48" s="87"/>
      <c r="Y48" s="87"/>
      <c r="Z48" s="19"/>
      <c r="AA48" s="19"/>
      <c r="AB48" s="19"/>
      <c r="AC48" s="19"/>
      <c r="AD48" s="19"/>
      <c r="AE48" s="19"/>
      <c r="AF48" s="89"/>
      <c r="AG48" s="89"/>
      <c r="AH48" s="90"/>
      <c r="AI48" s="87"/>
      <c r="AJ48" s="90"/>
      <c r="AK48" s="21"/>
      <c r="AL48" s="21"/>
      <c r="AM48" s="21"/>
      <c r="AN48" s="21"/>
      <c r="AO48" s="21"/>
      <c r="AP48" s="21"/>
      <c r="AQ48" s="89"/>
      <c r="AR48" s="89"/>
      <c r="AS48" s="90"/>
      <c r="AT48" s="87"/>
      <c r="AU48" s="90"/>
      <c r="AV48" s="21"/>
      <c r="AW48" s="21"/>
      <c r="AX48" s="21"/>
      <c r="AY48" s="21"/>
      <c r="AZ48" s="21"/>
      <c r="BA48" s="21"/>
      <c r="BB48" s="89"/>
      <c r="BC48" s="89"/>
      <c r="BD48" s="90"/>
      <c r="BE48" s="87"/>
      <c r="BF48" s="90"/>
      <c r="BG48" s="90"/>
      <c r="BH48" s="90"/>
      <c r="BI48" s="91"/>
      <c r="BJ48" s="7"/>
      <c r="BK48" s="8"/>
      <c r="BL48" s="8"/>
      <c r="BM48" s="91"/>
      <c r="BN48" s="91"/>
      <c r="BO48" s="91"/>
      <c r="BP48" s="91"/>
      <c r="BQ48" s="91"/>
      <c r="BR48" s="91"/>
      <c r="BS48" s="91"/>
      <c r="BT48" s="91"/>
      <c r="BU48" s="91"/>
      <c r="BV48" s="91"/>
      <c r="BW48" s="91"/>
      <c r="BX48" s="91"/>
      <c r="BY48" s="91"/>
      <c r="BZ48" s="91"/>
    </row>
    <row r="49" spans="1:78" ht="12.75" customHeight="1" x14ac:dyDescent="0.2">
      <c r="A49" s="19"/>
      <c r="B49" s="20"/>
      <c r="C49" s="302" t="s">
        <v>208</v>
      </c>
      <c r="D49" s="303"/>
      <c r="E49" s="303"/>
      <c r="F49" s="298"/>
      <c r="G49" s="304" t="s">
        <v>43</v>
      </c>
      <c r="H49" s="303"/>
      <c r="I49" s="303"/>
      <c r="J49" s="303"/>
      <c r="K49" s="303"/>
      <c r="L49" s="303"/>
      <c r="M49" s="305"/>
      <c r="N49" s="306" t="s">
        <v>209</v>
      </c>
      <c r="O49" s="303"/>
      <c r="P49" s="303"/>
      <c r="Q49" s="303"/>
      <c r="R49" s="303"/>
      <c r="S49" s="303"/>
      <c r="T49" s="303"/>
      <c r="U49" s="303"/>
      <c r="V49" s="303"/>
      <c r="W49" s="303"/>
      <c r="X49" s="305"/>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2"/>
      <c r="BH49" s="22"/>
      <c r="BI49" s="23"/>
      <c r="BJ49" s="21"/>
      <c r="BK49" s="24"/>
      <c r="BL49" s="24"/>
      <c r="BM49" s="20"/>
      <c r="BN49" s="20"/>
      <c r="BO49" s="20"/>
      <c r="BP49" s="20"/>
      <c r="BQ49" s="20"/>
      <c r="BR49" s="20"/>
      <c r="BS49" s="20"/>
      <c r="BT49" s="20"/>
      <c r="BU49" s="20"/>
      <c r="BV49" s="20"/>
      <c r="BW49" s="20"/>
      <c r="BX49" s="20"/>
      <c r="BY49" s="20"/>
      <c r="BZ49" s="22"/>
    </row>
    <row r="50" spans="1:78" ht="36.75" customHeight="1" x14ac:dyDescent="0.25">
      <c r="A50" s="6"/>
      <c r="B50" s="17"/>
      <c r="C50" s="307" t="s">
        <v>210</v>
      </c>
      <c r="D50" s="308"/>
      <c r="E50" s="308"/>
      <c r="F50" s="309"/>
      <c r="G50" s="310" t="str">
        <f>+VLOOKUP(G49,LISTAS!$H$3:$I$10,2,FALSE)</f>
        <v>Proyecto 7597 - Fortalecer la capacidad administrativa para el desarrollo de la gestión institucional</v>
      </c>
      <c r="H50" s="308"/>
      <c r="I50" s="308"/>
      <c r="J50" s="308"/>
      <c r="K50" s="308"/>
      <c r="L50" s="308"/>
      <c r="M50" s="311"/>
      <c r="N50" s="312" t="s">
        <v>211</v>
      </c>
      <c r="O50" s="308"/>
      <c r="P50" s="308"/>
      <c r="Q50" s="308"/>
      <c r="R50" s="309"/>
      <c r="S50" s="313" t="s">
        <v>212</v>
      </c>
      <c r="T50" s="308"/>
      <c r="U50" s="308"/>
      <c r="V50" s="309"/>
      <c r="W50" s="25" t="s">
        <v>213</v>
      </c>
      <c r="X50" s="26" t="s">
        <v>214</v>
      </c>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6"/>
      <c r="BI50" s="6"/>
      <c r="BJ50" s="8"/>
      <c r="BK50" s="8"/>
      <c r="BL50" s="8"/>
      <c r="BM50" s="18">
        <f>SUM(BM54:BM64)</f>
        <v>0</v>
      </c>
      <c r="BN50" s="18"/>
      <c r="BO50" s="18"/>
      <c r="BP50" s="18">
        <f>SUM(BP54:BP64)</f>
        <v>0</v>
      </c>
      <c r="BQ50" s="18"/>
      <c r="BR50" s="18"/>
      <c r="BS50" s="18">
        <f>SUM(BS54:BS64)</f>
        <v>0</v>
      </c>
      <c r="BT50" s="18"/>
      <c r="BU50" s="18"/>
      <c r="BV50" s="18">
        <f>SUM(BV54:BV64)</f>
        <v>0</v>
      </c>
      <c r="BW50" s="18"/>
      <c r="BX50" s="18"/>
      <c r="BY50" s="18">
        <f>SUM(BY54:BY64)</f>
        <v>0</v>
      </c>
      <c r="BZ50" s="18"/>
    </row>
    <row r="51" spans="1:78" ht="24" customHeight="1" x14ac:dyDescent="0.25">
      <c r="A51" s="6"/>
      <c r="B51" s="17" t="str">
        <f>+VLOOKUP($G$10,LISTAS!$B$47:$D$65,2,FALSE)</f>
        <v>OBJ_6</v>
      </c>
      <c r="C51" s="307" t="s">
        <v>215</v>
      </c>
      <c r="D51" s="308"/>
      <c r="E51" s="308"/>
      <c r="F51" s="309"/>
      <c r="G51" s="314" t="s">
        <v>162</v>
      </c>
      <c r="H51" s="308"/>
      <c r="I51" s="308"/>
      <c r="J51" s="308"/>
      <c r="K51" s="308"/>
      <c r="L51" s="308"/>
      <c r="M51" s="311"/>
      <c r="N51" s="334">
        <v>3837341310</v>
      </c>
      <c r="O51" s="316"/>
      <c r="P51" s="316"/>
      <c r="Q51" s="316"/>
      <c r="R51" s="317"/>
      <c r="S51" s="321" t="s">
        <v>216</v>
      </c>
      <c r="T51" s="316"/>
      <c r="U51" s="316"/>
      <c r="V51" s="317"/>
      <c r="W51" s="323" t="s">
        <v>217</v>
      </c>
      <c r="X51" s="325" t="s">
        <v>300</v>
      </c>
      <c r="Y51" s="27"/>
      <c r="Z51" s="27"/>
      <c r="AA51" s="27"/>
      <c r="AB51" s="27"/>
      <c r="AC51" s="27"/>
      <c r="AD51" s="27"/>
      <c r="AE51" s="27"/>
      <c r="AF51" s="5"/>
      <c r="AG51" s="27"/>
      <c r="AH51" s="27"/>
      <c r="AI51" s="27"/>
      <c r="AJ51" s="27"/>
      <c r="AK51" s="27"/>
      <c r="AL51" s="27"/>
      <c r="AM51" s="27"/>
      <c r="AN51" s="27"/>
      <c r="AO51" s="27"/>
      <c r="AP51" s="27"/>
      <c r="AQ51" s="5"/>
      <c r="AR51" s="27"/>
      <c r="AS51" s="27"/>
      <c r="AT51" s="27"/>
      <c r="AU51" s="27"/>
      <c r="AV51" s="27"/>
      <c r="AW51" s="27"/>
      <c r="AX51" s="27"/>
      <c r="AY51" s="27"/>
      <c r="AZ51" s="27"/>
      <c r="BA51" s="27"/>
      <c r="BB51" s="5"/>
      <c r="BC51" s="27"/>
      <c r="BD51" s="27"/>
      <c r="BE51" s="27"/>
      <c r="BF51" s="27"/>
      <c r="BG51" s="27"/>
      <c r="BH51" s="27"/>
      <c r="BI51" s="27"/>
      <c r="BJ51" s="28"/>
      <c r="BK51" s="8"/>
      <c r="BL51" s="8"/>
      <c r="BM51" s="279" t="s">
        <v>219</v>
      </c>
      <c r="BN51" s="280"/>
      <c r="BO51" s="280"/>
      <c r="BP51" s="280"/>
      <c r="BQ51" s="280"/>
      <c r="BR51" s="280"/>
      <c r="BS51" s="280"/>
      <c r="BT51" s="280"/>
      <c r="BU51" s="280"/>
      <c r="BV51" s="280"/>
      <c r="BW51" s="280"/>
      <c r="BX51" s="280"/>
      <c r="BY51" s="280"/>
      <c r="BZ51" s="281"/>
    </row>
    <row r="52" spans="1:78" ht="24" customHeight="1" x14ac:dyDescent="0.25">
      <c r="A52" s="6"/>
      <c r="B52" s="17" t="str">
        <f>+VLOOKUP($G$11,LISTAS!$B$112:$D$132,2,FALSE)</f>
        <v>PROD_OBJ_6</v>
      </c>
      <c r="C52" s="284" t="s">
        <v>220</v>
      </c>
      <c r="D52" s="285"/>
      <c r="E52" s="285"/>
      <c r="F52" s="286"/>
      <c r="G52" s="287" t="s">
        <v>199</v>
      </c>
      <c r="H52" s="288"/>
      <c r="I52" s="288"/>
      <c r="J52" s="288"/>
      <c r="K52" s="288"/>
      <c r="L52" s="288"/>
      <c r="M52" s="289"/>
      <c r="N52" s="335"/>
      <c r="O52" s="336"/>
      <c r="P52" s="336"/>
      <c r="Q52" s="336"/>
      <c r="R52" s="337"/>
      <c r="S52" s="338"/>
      <c r="T52" s="336"/>
      <c r="U52" s="336"/>
      <c r="V52" s="337"/>
      <c r="W52" s="283"/>
      <c r="X52" s="328"/>
      <c r="Y52" s="27"/>
      <c r="Z52" s="27"/>
      <c r="AA52" s="27"/>
      <c r="AB52" s="27"/>
      <c r="AC52" s="27"/>
      <c r="AD52" s="27"/>
      <c r="AE52" s="27"/>
      <c r="AF52" s="5"/>
      <c r="AG52" s="27"/>
      <c r="AH52" s="27"/>
      <c r="AI52" s="27"/>
      <c r="AJ52" s="27"/>
      <c r="AK52" s="27"/>
      <c r="AL52" s="27"/>
      <c r="AM52" s="27"/>
      <c r="AN52" s="27"/>
      <c r="AO52" s="27"/>
      <c r="AP52" s="27"/>
      <c r="AQ52" s="5"/>
      <c r="AR52" s="27"/>
      <c r="AS52" s="27"/>
      <c r="AT52" s="27"/>
      <c r="AU52" s="27"/>
      <c r="AV52" s="27"/>
      <c r="AW52" s="27"/>
      <c r="AX52" s="27"/>
      <c r="AY52" s="27"/>
      <c r="AZ52" s="27"/>
      <c r="BA52" s="27"/>
      <c r="BB52" s="5"/>
      <c r="BC52" s="27"/>
      <c r="BD52" s="27"/>
      <c r="BE52" s="27"/>
      <c r="BF52" s="27"/>
      <c r="BG52" s="27"/>
      <c r="BH52" s="27"/>
      <c r="BI52" s="27"/>
      <c r="BJ52" s="28"/>
      <c r="BK52" s="8"/>
      <c r="BL52" s="8"/>
      <c r="BM52" s="29"/>
      <c r="BN52" s="30"/>
      <c r="BO52" s="30"/>
      <c r="BP52" s="30"/>
      <c r="BQ52" s="30"/>
      <c r="BR52" s="30"/>
      <c r="BS52" s="30"/>
      <c r="BT52" s="30"/>
      <c r="BU52" s="30"/>
      <c r="BV52" s="30"/>
      <c r="BW52" s="30"/>
      <c r="BX52" s="30"/>
      <c r="BY52" s="30"/>
      <c r="BZ52" s="31"/>
    </row>
    <row r="53" spans="1:78" ht="23.25" customHeight="1" x14ac:dyDescent="0.25">
      <c r="A53" s="32"/>
      <c r="B53" s="17"/>
      <c r="C53" s="290" t="s">
        <v>221</v>
      </c>
      <c r="D53" s="282" t="s">
        <v>221</v>
      </c>
      <c r="E53" s="282" t="s">
        <v>222</v>
      </c>
      <c r="F53" s="282" t="s">
        <v>223</v>
      </c>
      <c r="G53" s="282" t="s">
        <v>224</v>
      </c>
      <c r="H53" s="282" t="s">
        <v>225</v>
      </c>
      <c r="I53" s="282" t="s">
        <v>226</v>
      </c>
      <c r="J53" s="282" t="s">
        <v>227</v>
      </c>
      <c r="K53" s="282" t="s">
        <v>228</v>
      </c>
      <c r="L53" s="327" t="s">
        <v>229</v>
      </c>
      <c r="M53" s="299"/>
      <c r="N53" s="33"/>
      <c r="O53" s="297" t="s">
        <v>230</v>
      </c>
      <c r="P53" s="299"/>
      <c r="Q53" s="297" t="s">
        <v>231</v>
      </c>
      <c r="R53" s="299"/>
      <c r="S53" s="297" t="s">
        <v>232</v>
      </c>
      <c r="T53" s="298"/>
      <c r="U53" s="34"/>
      <c r="V53" s="34"/>
      <c r="W53" s="35" t="s">
        <v>233</v>
      </c>
      <c r="X53" s="36"/>
      <c r="Y53" s="33"/>
      <c r="Z53" s="297" t="s">
        <v>235</v>
      </c>
      <c r="AA53" s="298"/>
      <c r="AB53" s="297" t="s">
        <v>236</v>
      </c>
      <c r="AC53" s="298"/>
      <c r="AD53" s="297" t="s">
        <v>237</v>
      </c>
      <c r="AE53" s="298"/>
      <c r="AF53" s="34"/>
      <c r="AG53" s="34"/>
      <c r="AH53" s="34" t="s">
        <v>238</v>
      </c>
      <c r="AI53" s="36"/>
      <c r="AJ53" s="33"/>
      <c r="AK53" s="297" t="s">
        <v>239</v>
      </c>
      <c r="AL53" s="298"/>
      <c r="AM53" s="297" t="s">
        <v>240</v>
      </c>
      <c r="AN53" s="298"/>
      <c r="AO53" s="297" t="s">
        <v>241</v>
      </c>
      <c r="AP53" s="298"/>
      <c r="AQ53" s="34"/>
      <c r="AR53" s="34"/>
      <c r="AS53" s="34" t="s">
        <v>242</v>
      </c>
      <c r="AT53" s="36"/>
      <c r="AU53" s="34"/>
      <c r="AV53" s="297" t="s">
        <v>243</v>
      </c>
      <c r="AW53" s="299"/>
      <c r="AX53" s="297" t="s">
        <v>244</v>
      </c>
      <c r="AY53" s="299"/>
      <c r="AZ53" s="297" t="s">
        <v>245</v>
      </c>
      <c r="BA53" s="298"/>
      <c r="BB53" s="34"/>
      <c r="BC53" s="34"/>
      <c r="BD53" s="34" t="s">
        <v>246</v>
      </c>
      <c r="BE53" s="36"/>
      <c r="BF53" s="33"/>
      <c r="BG53" s="34"/>
      <c r="BH53" s="34" t="s">
        <v>247</v>
      </c>
      <c r="BI53" s="300" t="s">
        <v>248</v>
      </c>
      <c r="BJ53" s="37"/>
      <c r="BK53" s="8"/>
      <c r="BL53" s="8"/>
      <c r="BM53" s="292" t="s">
        <v>233</v>
      </c>
      <c r="BN53" s="293"/>
      <c r="BO53" s="294"/>
      <c r="BP53" s="295" t="s">
        <v>238</v>
      </c>
      <c r="BQ53" s="293"/>
      <c r="BR53" s="294"/>
      <c r="BS53" s="295" t="s">
        <v>242</v>
      </c>
      <c r="BT53" s="293"/>
      <c r="BU53" s="294"/>
      <c r="BV53" s="295" t="s">
        <v>246</v>
      </c>
      <c r="BW53" s="293"/>
      <c r="BX53" s="294"/>
      <c r="BY53" s="295" t="s">
        <v>247</v>
      </c>
      <c r="BZ53" s="296"/>
    </row>
    <row r="54" spans="1:78" ht="27.75" customHeight="1" thickBot="1" x14ac:dyDescent="0.3">
      <c r="A54" s="32"/>
      <c r="B54" s="17"/>
      <c r="C54" s="332"/>
      <c r="D54" s="329"/>
      <c r="E54" s="329"/>
      <c r="F54" s="329"/>
      <c r="G54" s="329"/>
      <c r="H54" s="329"/>
      <c r="I54" s="329"/>
      <c r="J54" s="329"/>
      <c r="K54" s="329"/>
      <c r="L54" s="38" t="s">
        <v>249</v>
      </c>
      <c r="M54" s="39" t="s">
        <v>250</v>
      </c>
      <c r="N54" s="40" t="s">
        <v>251</v>
      </c>
      <c r="O54" s="41" t="s">
        <v>252</v>
      </c>
      <c r="P54" s="41" t="s">
        <v>253</v>
      </c>
      <c r="Q54" s="41" t="s">
        <v>252</v>
      </c>
      <c r="R54" s="41" t="s">
        <v>253</v>
      </c>
      <c r="S54" s="42" t="s">
        <v>252</v>
      </c>
      <c r="T54" s="42" t="s">
        <v>253</v>
      </c>
      <c r="U54" s="41" t="s">
        <v>254</v>
      </c>
      <c r="V54" s="43" t="s">
        <v>255</v>
      </c>
      <c r="W54" s="41" t="s">
        <v>256</v>
      </c>
      <c r="X54" s="44" t="s">
        <v>234</v>
      </c>
      <c r="Y54" s="40" t="s">
        <v>251</v>
      </c>
      <c r="Z54" s="42" t="s">
        <v>252</v>
      </c>
      <c r="AA54" s="42" t="s">
        <v>253</v>
      </c>
      <c r="AB54" s="42" t="s">
        <v>252</v>
      </c>
      <c r="AC54" s="42" t="s">
        <v>253</v>
      </c>
      <c r="AD54" s="42" t="s">
        <v>252</v>
      </c>
      <c r="AE54" s="42" t="s">
        <v>253</v>
      </c>
      <c r="AF54" s="41" t="s">
        <v>254</v>
      </c>
      <c r="AG54" s="43" t="s">
        <v>255</v>
      </c>
      <c r="AH54" s="41" t="s">
        <v>256</v>
      </c>
      <c r="AI54" s="44" t="s">
        <v>234</v>
      </c>
      <c r="AJ54" s="40" t="s">
        <v>251</v>
      </c>
      <c r="AK54" s="42" t="s">
        <v>252</v>
      </c>
      <c r="AL54" s="42" t="s">
        <v>253</v>
      </c>
      <c r="AM54" s="42" t="s">
        <v>252</v>
      </c>
      <c r="AN54" s="42" t="s">
        <v>253</v>
      </c>
      <c r="AO54" s="42" t="s">
        <v>252</v>
      </c>
      <c r="AP54" s="42" t="s">
        <v>253</v>
      </c>
      <c r="AQ54" s="41" t="s">
        <v>254</v>
      </c>
      <c r="AR54" s="43" t="s">
        <v>255</v>
      </c>
      <c r="AS54" s="44" t="s">
        <v>234</v>
      </c>
      <c r="AT54" s="44" t="s">
        <v>234</v>
      </c>
      <c r="AU54" s="45" t="s">
        <v>251</v>
      </c>
      <c r="AV54" s="41" t="s">
        <v>252</v>
      </c>
      <c r="AW54" s="41" t="s">
        <v>253</v>
      </c>
      <c r="AX54" s="41" t="s">
        <v>252</v>
      </c>
      <c r="AY54" s="41" t="s">
        <v>253</v>
      </c>
      <c r="AZ54" s="41" t="s">
        <v>252</v>
      </c>
      <c r="BA54" s="41" t="s">
        <v>253</v>
      </c>
      <c r="BB54" s="41" t="s">
        <v>254</v>
      </c>
      <c r="BC54" s="43" t="s">
        <v>255</v>
      </c>
      <c r="BD54" s="41" t="s">
        <v>256</v>
      </c>
      <c r="BE54" s="44" t="s">
        <v>234</v>
      </c>
      <c r="BF54" s="40" t="s">
        <v>251</v>
      </c>
      <c r="BG54" s="46" t="s">
        <v>254</v>
      </c>
      <c r="BH54" s="43" t="s">
        <v>255</v>
      </c>
      <c r="BI54" s="333"/>
      <c r="BJ54" s="37"/>
      <c r="BK54" s="8"/>
      <c r="BL54" s="8"/>
      <c r="BM54" s="47" t="s">
        <v>257</v>
      </c>
      <c r="BN54" s="48" t="s">
        <v>258</v>
      </c>
      <c r="BO54" s="49" t="s">
        <v>259</v>
      </c>
      <c r="BP54" s="48" t="s">
        <v>257</v>
      </c>
      <c r="BQ54" s="48" t="s">
        <v>258</v>
      </c>
      <c r="BR54" s="49" t="s">
        <v>259</v>
      </c>
      <c r="BS54" s="48" t="s">
        <v>257</v>
      </c>
      <c r="BT54" s="48" t="s">
        <v>258</v>
      </c>
      <c r="BU54" s="49" t="s">
        <v>259</v>
      </c>
      <c r="BV54" s="48" t="s">
        <v>257</v>
      </c>
      <c r="BW54" s="48" t="s">
        <v>258</v>
      </c>
      <c r="BX54" s="50" t="s">
        <v>259</v>
      </c>
      <c r="BY54" s="51" t="s">
        <v>257</v>
      </c>
      <c r="BZ54" s="52" t="s">
        <v>260</v>
      </c>
    </row>
    <row r="55" spans="1:78" ht="94.5" customHeight="1" x14ac:dyDescent="0.25">
      <c r="A55" s="32"/>
      <c r="B55" s="17"/>
      <c r="C55" s="222" t="s">
        <v>318</v>
      </c>
      <c r="D55" s="223"/>
      <c r="E55" s="224">
        <v>1</v>
      </c>
      <c r="F55" s="223" t="s">
        <v>319</v>
      </c>
      <c r="G55" s="224" t="s">
        <v>320</v>
      </c>
      <c r="H55" s="225" t="s">
        <v>303</v>
      </c>
      <c r="I55" s="224" t="s">
        <v>40</v>
      </c>
      <c r="J55" s="224" t="s">
        <v>76</v>
      </c>
      <c r="K55" s="224" t="s">
        <v>304</v>
      </c>
      <c r="L55" s="226">
        <v>44348</v>
      </c>
      <c r="M55" s="226">
        <v>44377</v>
      </c>
      <c r="N55" s="224">
        <f t="shared" ref="N55:N62" si="49">SUM(O55,Q55,S55)</f>
        <v>1</v>
      </c>
      <c r="O55" s="224"/>
      <c r="P55" s="224"/>
      <c r="Q55" s="224"/>
      <c r="R55" s="224"/>
      <c r="S55" s="224">
        <v>1</v>
      </c>
      <c r="T55" s="224">
        <v>1</v>
      </c>
      <c r="U55" s="224">
        <f t="shared" ref="U55:U62" si="50">SUM(P55,R55,T55)</f>
        <v>1</v>
      </c>
      <c r="V55" s="227">
        <f t="shared" ref="V55:V63" si="51">IFERROR(U55/N55,"")</f>
        <v>1</v>
      </c>
      <c r="W55" s="228" t="s">
        <v>372</v>
      </c>
      <c r="X55" s="251" t="s">
        <v>378</v>
      </c>
      <c r="Y55" s="224">
        <f t="shared" ref="Y55:Y62" si="52">SUM(Z55,AB55,AD55)</f>
        <v>0</v>
      </c>
      <c r="Z55" s="224"/>
      <c r="AA55" s="224"/>
      <c r="AB55" s="224"/>
      <c r="AC55" s="224"/>
      <c r="AD55" s="224"/>
      <c r="AE55" s="224"/>
      <c r="AF55" s="224">
        <f t="shared" ref="AF55:AF62" si="53">SUM(AA55,AC55,AE55)</f>
        <v>0</v>
      </c>
      <c r="AG55" s="227" t="str">
        <f t="shared" ref="AG55:AG63" si="54">IFERROR(AF55/Y55,"")</f>
        <v/>
      </c>
      <c r="AH55" s="224"/>
      <c r="AI55" s="229"/>
      <c r="AJ55" s="224">
        <f t="shared" ref="AJ55:AJ62" si="55">SUM(AK55,AM55,AO55)</f>
        <v>0</v>
      </c>
      <c r="AK55" s="224"/>
      <c r="AL55" s="224"/>
      <c r="AM55" s="224"/>
      <c r="AN55" s="224"/>
      <c r="AO55" s="224"/>
      <c r="AP55" s="224"/>
      <c r="AQ55" s="224">
        <f t="shared" ref="AQ55:AQ62" si="56">SUM(AL55,AN55,AP55)</f>
        <v>0</v>
      </c>
      <c r="AR55" s="227" t="str">
        <f t="shared" ref="AR55:AR63" si="57">IFERROR(AQ55/AJ55,"")</f>
        <v/>
      </c>
      <c r="AS55" s="230"/>
      <c r="AT55" s="229"/>
      <c r="AU55" s="224">
        <f t="shared" ref="AU55:AU61" si="58">SUM(AV55,AX55,AZ55)</f>
        <v>0</v>
      </c>
      <c r="AV55" s="224"/>
      <c r="AW55" s="224"/>
      <c r="AX55" s="224"/>
      <c r="AY55" s="224"/>
      <c r="AZ55" s="224"/>
      <c r="BA55" s="224"/>
      <c r="BB55" s="224">
        <f t="shared" ref="BB55:BB59" si="59">SUM(AW55,AY55,BA55)</f>
        <v>0</v>
      </c>
      <c r="BC55" s="227" t="str">
        <f t="shared" ref="BC55:BC63" si="60">IFERROR(BB55/AU55,"")</f>
        <v/>
      </c>
      <c r="BD55" s="224"/>
      <c r="BE55" s="229"/>
      <c r="BF55" s="224">
        <f t="shared" ref="BF55:BF63" si="61">+SUM(N55,Y55,AJ55,AU55)</f>
        <v>1</v>
      </c>
      <c r="BG55" s="224">
        <f t="shared" ref="BG55:BG63" si="62">+SUM(U55,AF55,AQ55,BB55)</f>
        <v>1</v>
      </c>
      <c r="BH55" s="231">
        <f t="shared" ref="BH55:BH63" si="63">IFERROR(BG55/BF55,"")</f>
        <v>1</v>
      </c>
      <c r="BI55" s="232"/>
      <c r="BJ55" s="37"/>
      <c r="BK55" s="8"/>
      <c r="BL55" s="8"/>
      <c r="BM55" s="63"/>
      <c r="BN55" s="64">
        <f t="shared" ref="BN55:BN59" si="64">IFERROR(BM55/N55,"")</f>
        <v>0</v>
      </c>
      <c r="BO55" s="65"/>
      <c r="BP55" s="66" t="str">
        <f t="shared" ref="BP55:BP59" si="65">IFERROR(BO55/Q55,"")</f>
        <v/>
      </c>
      <c r="BQ55" s="64" t="str">
        <f t="shared" ref="BQ55:BQ59" si="66">IFERROR(BP55/Y55,"")</f>
        <v/>
      </c>
      <c r="BR55" s="65" t="str">
        <f t="shared" ref="BR55:BR59" si="67">IFERROR(BQ55/U55,"")</f>
        <v/>
      </c>
      <c r="BS55" s="66"/>
      <c r="BT55" s="64" t="str">
        <f t="shared" ref="BT55:BT59" si="68">IFERROR(BS55/AJ55,"")</f>
        <v/>
      </c>
      <c r="BU55" s="65"/>
      <c r="BV55" s="67" t="str">
        <f t="shared" ref="BV55:BV59" si="69">IFERROR(BU55/Y55,"")</f>
        <v/>
      </c>
      <c r="BW55" s="64" t="str">
        <f t="shared" ref="BW55:BW59" si="70">IFERROR(BV55/AU55,"")</f>
        <v/>
      </c>
      <c r="BX55" s="68" t="str">
        <f>IFERROR(BW55/AB55,"")</f>
        <v/>
      </c>
      <c r="BY55" s="69">
        <f t="shared" ref="BY55:BY59" si="71">SUM(BM55,BP55,BS55,BV55)</f>
        <v>0</v>
      </c>
      <c r="BZ55" s="70">
        <f t="shared" ref="BZ55:BZ59" si="72">IFERROR(BY55/BF55,"")</f>
        <v>0</v>
      </c>
    </row>
    <row r="56" spans="1:78" ht="112.5" customHeight="1" x14ac:dyDescent="0.25">
      <c r="A56" s="6"/>
      <c r="B56" s="17"/>
      <c r="C56" s="235" t="s">
        <v>318</v>
      </c>
      <c r="D56" s="213"/>
      <c r="E56" s="214">
        <v>2</v>
      </c>
      <c r="F56" s="213" t="s">
        <v>321</v>
      </c>
      <c r="G56" s="214" t="s">
        <v>322</v>
      </c>
      <c r="H56" s="215" t="s">
        <v>303</v>
      </c>
      <c r="I56" s="214" t="s">
        <v>40</v>
      </c>
      <c r="J56" s="214" t="s">
        <v>76</v>
      </c>
      <c r="K56" s="214" t="s">
        <v>304</v>
      </c>
      <c r="L56" s="216">
        <v>44228</v>
      </c>
      <c r="M56" s="216">
        <v>44255</v>
      </c>
      <c r="N56" s="214">
        <f t="shared" si="49"/>
        <v>1</v>
      </c>
      <c r="O56" s="214"/>
      <c r="P56" s="214"/>
      <c r="Q56" s="214">
        <v>1</v>
      </c>
      <c r="R56" s="246">
        <v>0</v>
      </c>
      <c r="S56" s="214"/>
      <c r="T56" s="214"/>
      <c r="U56" s="214">
        <f t="shared" si="50"/>
        <v>0</v>
      </c>
      <c r="V56" s="217">
        <f t="shared" si="51"/>
        <v>0</v>
      </c>
      <c r="W56" s="247" t="s">
        <v>373</v>
      </c>
      <c r="X56" s="248" t="s">
        <v>379</v>
      </c>
      <c r="Y56" s="214">
        <f t="shared" si="52"/>
        <v>0</v>
      </c>
      <c r="Z56" s="214"/>
      <c r="AA56" s="214"/>
      <c r="AB56" s="214"/>
      <c r="AC56" s="214"/>
      <c r="AD56" s="214"/>
      <c r="AE56" s="214"/>
      <c r="AF56" s="214">
        <f t="shared" si="53"/>
        <v>0</v>
      </c>
      <c r="AG56" s="217" t="str">
        <f t="shared" si="54"/>
        <v/>
      </c>
      <c r="AH56" s="218"/>
      <c r="AI56" s="221"/>
      <c r="AJ56" s="214">
        <f t="shared" si="55"/>
        <v>0</v>
      </c>
      <c r="AK56" s="214"/>
      <c r="AL56" s="214"/>
      <c r="AM56" s="214"/>
      <c r="AN56" s="214"/>
      <c r="AO56" s="214"/>
      <c r="AP56" s="214"/>
      <c r="AQ56" s="214">
        <f t="shared" si="56"/>
        <v>0</v>
      </c>
      <c r="AR56" s="217" t="str">
        <f t="shared" si="57"/>
        <v/>
      </c>
      <c r="AS56" s="218"/>
      <c r="AT56" s="221"/>
      <c r="AU56" s="214">
        <f t="shared" si="58"/>
        <v>0</v>
      </c>
      <c r="AV56" s="214"/>
      <c r="AW56" s="214"/>
      <c r="AX56" s="214"/>
      <c r="AY56" s="214"/>
      <c r="AZ56" s="214"/>
      <c r="BA56" s="214"/>
      <c r="BB56" s="214">
        <f t="shared" si="59"/>
        <v>0</v>
      </c>
      <c r="BC56" s="217" t="str">
        <f t="shared" si="60"/>
        <v/>
      </c>
      <c r="BD56" s="214"/>
      <c r="BE56" s="221"/>
      <c r="BF56" s="214">
        <f t="shared" si="61"/>
        <v>1</v>
      </c>
      <c r="BG56" s="214">
        <f t="shared" si="62"/>
        <v>0</v>
      </c>
      <c r="BH56" s="219">
        <f t="shared" si="63"/>
        <v>0</v>
      </c>
      <c r="BI56" s="234"/>
      <c r="BJ56" s="28"/>
      <c r="BK56" s="8"/>
      <c r="BL56" s="8"/>
      <c r="BM56" s="73"/>
      <c r="BN56" s="74">
        <f t="shared" si="64"/>
        <v>0</v>
      </c>
      <c r="BO56" s="75"/>
      <c r="BP56" s="76">
        <f t="shared" si="65"/>
        <v>0</v>
      </c>
      <c r="BQ56" s="74" t="str">
        <f t="shared" si="66"/>
        <v/>
      </c>
      <c r="BR56" s="75" t="str">
        <f t="shared" si="67"/>
        <v/>
      </c>
      <c r="BS56" s="76"/>
      <c r="BT56" s="74" t="str">
        <f t="shared" si="68"/>
        <v/>
      </c>
      <c r="BU56" s="75"/>
      <c r="BV56" s="77" t="str">
        <f t="shared" si="69"/>
        <v/>
      </c>
      <c r="BW56" s="74" t="str">
        <f t="shared" si="70"/>
        <v/>
      </c>
      <c r="BX56" s="78"/>
      <c r="BY56" s="79">
        <f t="shared" si="71"/>
        <v>0</v>
      </c>
      <c r="BZ56" s="80">
        <f t="shared" si="72"/>
        <v>0</v>
      </c>
    </row>
    <row r="57" spans="1:78" ht="100.5" customHeight="1" x14ac:dyDescent="0.25">
      <c r="A57" s="6"/>
      <c r="B57" s="17"/>
      <c r="C57" s="235" t="s">
        <v>97</v>
      </c>
      <c r="D57" s="213" t="s">
        <v>103</v>
      </c>
      <c r="E57" s="214">
        <v>3</v>
      </c>
      <c r="F57" s="213" t="s">
        <v>323</v>
      </c>
      <c r="G57" s="214" t="s">
        <v>324</v>
      </c>
      <c r="H57" s="215" t="s">
        <v>296</v>
      </c>
      <c r="I57" s="214" t="s">
        <v>40</v>
      </c>
      <c r="J57" s="214" t="s">
        <v>76</v>
      </c>
      <c r="K57" s="214" t="s">
        <v>304</v>
      </c>
      <c r="L57" s="216">
        <v>44377</v>
      </c>
      <c r="M57" s="216">
        <v>44561</v>
      </c>
      <c r="N57" s="214">
        <f t="shared" si="49"/>
        <v>0</v>
      </c>
      <c r="O57" s="214"/>
      <c r="P57" s="214"/>
      <c r="Q57" s="214"/>
      <c r="R57" s="214"/>
      <c r="S57" s="214"/>
      <c r="T57" s="214"/>
      <c r="U57" s="214">
        <f t="shared" si="50"/>
        <v>0</v>
      </c>
      <c r="V57" s="217" t="str">
        <f t="shared" si="51"/>
        <v/>
      </c>
      <c r="W57" s="218"/>
      <c r="X57" s="221"/>
      <c r="Y57" s="214">
        <f t="shared" si="52"/>
        <v>1</v>
      </c>
      <c r="Z57" s="214"/>
      <c r="AA57" s="214"/>
      <c r="AB57" s="214"/>
      <c r="AC57" s="214"/>
      <c r="AD57" s="214">
        <v>1</v>
      </c>
      <c r="AE57" s="214">
        <v>1</v>
      </c>
      <c r="AF57" s="214">
        <f t="shared" si="53"/>
        <v>1</v>
      </c>
      <c r="AG57" s="217">
        <f t="shared" si="54"/>
        <v>1</v>
      </c>
      <c r="AH57" s="218" t="s">
        <v>393</v>
      </c>
      <c r="AI57" s="221" t="s">
        <v>378</v>
      </c>
      <c r="AJ57" s="214">
        <f t="shared" si="55"/>
        <v>0</v>
      </c>
      <c r="AK57" s="214"/>
      <c r="AL57" s="214"/>
      <c r="AM57" s="214"/>
      <c r="AN57" s="214"/>
      <c r="AO57" s="214"/>
      <c r="AP57" s="214"/>
      <c r="AQ57" s="214">
        <f t="shared" si="56"/>
        <v>0</v>
      </c>
      <c r="AR57" s="217" t="str">
        <f t="shared" si="57"/>
        <v/>
      </c>
      <c r="AS57" s="218"/>
      <c r="AT57" s="221"/>
      <c r="AU57" s="214">
        <f t="shared" si="58"/>
        <v>1</v>
      </c>
      <c r="AV57" s="214"/>
      <c r="AW57" s="214"/>
      <c r="AX57" s="214"/>
      <c r="AY57" s="214"/>
      <c r="AZ57" s="214">
        <v>1</v>
      </c>
      <c r="BA57" s="214"/>
      <c r="BB57" s="214">
        <f t="shared" si="59"/>
        <v>0</v>
      </c>
      <c r="BC57" s="217">
        <f t="shared" si="60"/>
        <v>0</v>
      </c>
      <c r="BD57" s="214"/>
      <c r="BE57" s="221"/>
      <c r="BF57" s="214">
        <f t="shared" si="61"/>
        <v>2</v>
      </c>
      <c r="BG57" s="214">
        <f t="shared" si="62"/>
        <v>1</v>
      </c>
      <c r="BH57" s="219">
        <f t="shared" si="63"/>
        <v>0.5</v>
      </c>
      <c r="BI57" s="234"/>
      <c r="BJ57" s="28"/>
      <c r="BK57" s="8"/>
      <c r="BL57" s="8"/>
      <c r="BM57" s="73"/>
      <c r="BN57" s="74" t="str">
        <f t="shared" si="64"/>
        <v/>
      </c>
      <c r="BO57" s="81"/>
      <c r="BP57" s="82" t="str">
        <f t="shared" si="65"/>
        <v/>
      </c>
      <c r="BQ57" s="74" t="str">
        <f t="shared" si="66"/>
        <v/>
      </c>
      <c r="BR57" s="81" t="str">
        <f t="shared" si="67"/>
        <v/>
      </c>
      <c r="BS57" s="82"/>
      <c r="BT57" s="74" t="str">
        <f t="shared" si="68"/>
        <v/>
      </c>
      <c r="BU57" s="81"/>
      <c r="BV57" s="83">
        <f t="shared" si="69"/>
        <v>0</v>
      </c>
      <c r="BW57" s="74">
        <f t="shared" si="70"/>
        <v>0</v>
      </c>
      <c r="BX57" s="84"/>
      <c r="BY57" s="79">
        <f t="shared" si="71"/>
        <v>0</v>
      </c>
      <c r="BZ57" s="80">
        <f t="shared" si="72"/>
        <v>0</v>
      </c>
    </row>
    <row r="58" spans="1:78" ht="128.25" customHeight="1" x14ac:dyDescent="0.25">
      <c r="A58" s="6"/>
      <c r="B58" s="17"/>
      <c r="C58" s="235" t="s">
        <v>99</v>
      </c>
      <c r="D58" s="213" t="s">
        <v>103</v>
      </c>
      <c r="E58" s="214">
        <v>4</v>
      </c>
      <c r="F58" s="213" t="s">
        <v>325</v>
      </c>
      <c r="G58" s="214" t="s">
        <v>326</v>
      </c>
      <c r="H58" s="215" t="s">
        <v>327</v>
      </c>
      <c r="I58" s="214" t="s">
        <v>40</v>
      </c>
      <c r="J58" s="214" t="s">
        <v>76</v>
      </c>
      <c r="K58" s="214" t="s">
        <v>304</v>
      </c>
      <c r="L58" s="216">
        <v>44348</v>
      </c>
      <c r="M58" s="216">
        <v>44377</v>
      </c>
      <c r="N58" s="214">
        <f t="shared" si="49"/>
        <v>0</v>
      </c>
      <c r="O58" s="214"/>
      <c r="P58" s="214"/>
      <c r="Q58" s="214"/>
      <c r="R58" s="214"/>
      <c r="S58" s="214"/>
      <c r="T58" s="214"/>
      <c r="U58" s="214">
        <f t="shared" si="50"/>
        <v>0</v>
      </c>
      <c r="V58" s="217" t="str">
        <f t="shared" si="51"/>
        <v/>
      </c>
      <c r="W58" s="218"/>
      <c r="X58" s="221"/>
      <c r="Y58" s="214">
        <f t="shared" si="52"/>
        <v>1</v>
      </c>
      <c r="Z58" s="214"/>
      <c r="AA58" s="214"/>
      <c r="AB58" s="214"/>
      <c r="AC58" s="214"/>
      <c r="AD58" s="214">
        <v>1</v>
      </c>
      <c r="AE58" s="214">
        <v>1</v>
      </c>
      <c r="AF58" s="214">
        <f t="shared" si="53"/>
        <v>1</v>
      </c>
      <c r="AG58" s="217">
        <f t="shared" si="54"/>
        <v>1</v>
      </c>
      <c r="AH58" s="218" t="s">
        <v>394</v>
      </c>
      <c r="AI58" s="221" t="s">
        <v>378</v>
      </c>
      <c r="AJ58" s="214">
        <f t="shared" si="55"/>
        <v>0</v>
      </c>
      <c r="AK58" s="214"/>
      <c r="AL58" s="214"/>
      <c r="AM58" s="214"/>
      <c r="AN58" s="214"/>
      <c r="AO58" s="214"/>
      <c r="AP58" s="214"/>
      <c r="AQ58" s="214">
        <f t="shared" si="56"/>
        <v>0</v>
      </c>
      <c r="AR58" s="217" t="str">
        <f t="shared" si="57"/>
        <v/>
      </c>
      <c r="AS58" s="218"/>
      <c r="AT58" s="221"/>
      <c r="AU58" s="214">
        <f t="shared" si="58"/>
        <v>0</v>
      </c>
      <c r="AV58" s="214"/>
      <c r="AW58" s="214"/>
      <c r="AX58" s="214"/>
      <c r="AY58" s="214"/>
      <c r="AZ58" s="214"/>
      <c r="BA58" s="214"/>
      <c r="BB58" s="214">
        <f t="shared" si="59"/>
        <v>0</v>
      </c>
      <c r="BC58" s="217" t="str">
        <f t="shared" si="60"/>
        <v/>
      </c>
      <c r="BD58" s="214"/>
      <c r="BE58" s="221"/>
      <c r="BF58" s="214">
        <f t="shared" si="61"/>
        <v>1</v>
      </c>
      <c r="BG58" s="214">
        <f t="shared" si="62"/>
        <v>1</v>
      </c>
      <c r="BH58" s="219">
        <f t="shared" si="63"/>
        <v>1</v>
      </c>
      <c r="BI58" s="234"/>
      <c r="BJ58" s="28"/>
      <c r="BK58" s="8"/>
      <c r="BL58" s="8"/>
      <c r="BM58" s="73"/>
      <c r="BN58" s="74" t="str">
        <f t="shared" si="64"/>
        <v/>
      </c>
      <c r="BO58" s="81"/>
      <c r="BP58" s="82" t="str">
        <f t="shared" si="65"/>
        <v/>
      </c>
      <c r="BQ58" s="74" t="str">
        <f t="shared" si="66"/>
        <v/>
      </c>
      <c r="BR58" s="81" t="str">
        <f t="shared" si="67"/>
        <v/>
      </c>
      <c r="BS58" s="82"/>
      <c r="BT58" s="74" t="str">
        <f t="shared" si="68"/>
        <v/>
      </c>
      <c r="BU58" s="81"/>
      <c r="BV58" s="83">
        <f t="shared" si="69"/>
        <v>0</v>
      </c>
      <c r="BW58" s="74" t="str">
        <f t="shared" si="70"/>
        <v/>
      </c>
      <c r="BX58" s="84"/>
      <c r="BY58" s="79">
        <f t="shared" si="71"/>
        <v>0</v>
      </c>
      <c r="BZ58" s="80">
        <f t="shared" si="72"/>
        <v>0</v>
      </c>
    </row>
    <row r="59" spans="1:78" ht="131.25" customHeight="1" x14ac:dyDescent="0.25">
      <c r="A59" s="6"/>
      <c r="B59" s="17"/>
      <c r="C59" s="233" t="s">
        <v>99</v>
      </c>
      <c r="D59" s="213" t="s">
        <v>103</v>
      </c>
      <c r="E59" s="214">
        <v>5</v>
      </c>
      <c r="F59" s="220" t="s">
        <v>328</v>
      </c>
      <c r="G59" s="214" t="s">
        <v>329</v>
      </c>
      <c r="H59" s="215" t="s">
        <v>327</v>
      </c>
      <c r="I59" s="214" t="s">
        <v>40</v>
      </c>
      <c r="J59" s="214" t="s">
        <v>76</v>
      </c>
      <c r="K59" s="214" t="s">
        <v>304</v>
      </c>
      <c r="L59" s="216">
        <v>44228</v>
      </c>
      <c r="M59" s="216">
        <v>44561</v>
      </c>
      <c r="N59" s="214">
        <f t="shared" si="49"/>
        <v>2</v>
      </c>
      <c r="O59" s="214">
        <v>0</v>
      </c>
      <c r="P59" s="214"/>
      <c r="Q59" s="214">
        <v>1</v>
      </c>
      <c r="R59" s="249">
        <v>1</v>
      </c>
      <c r="S59" s="214">
        <v>1</v>
      </c>
      <c r="T59" s="214">
        <v>1</v>
      </c>
      <c r="U59" s="214">
        <f t="shared" si="50"/>
        <v>2</v>
      </c>
      <c r="V59" s="217">
        <f t="shared" si="51"/>
        <v>1</v>
      </c>
      <c r="W59" s="250" t="s">
        <v>374</v>
      </c>
      <c r="X59" s="221" t="s">
        <v>378</v>
      </c>
      <c r="Y59" s="214">
        <f t="shared" si="52"/>
        <v>2</v>
      </c>
      <c r="Z59" s="214">
        <v>1</v>
      </c>
      <c r="AA59" s="214">
        <v>1</v>
      </c>
      <c r="AB59" s="214">
        <v>1</v>
      </c>
      <c r="AC59" s="214">
        <v>1</v>
      </c>
      <c r="AD59" s="214"/>
      <c r="AE59" s="214"/>
      <c r="AF59" s="214">
        <f t="shared" si="53"/>
        <v>2</v>
      </c>
      <c r="AG59" s="217">
        <f t="shared" si="54"/>
        <v>1</v>
      </c>
      <c r="AH59" s="218" t="s">
        <v>395</v>
      </c>
      <c r="AI59" s="221" t="s">
        <v>378</v>
      </c>
      <c r="AJ59" s="214">
        <f t="shared" si="55"/>
        <v>3</v>
      </c>
      <c r="AK59" s="214">
        <v>1</v>
      </c>
      <c r="AL59" s="214"/>
      <c r="AM59" s="214">
        <v>1</v>
      </c>
      <c r="AN59" s="214"/>
      <c r="AO59" s="214">
        <v>1</v>
      </c>
      <c r="AP59" s="214"/>
      <c r="AQ59" s="214">
        <f t="shared" si="56"/>
        <v>0</v>
      </c>
      <c r="AR59" s="217">
        <f t="shared" si="57"/>
        <v>0</v>
      </c>
      <c r="AS59" s="218"/>
      <c r="AT59" s="221"/>
      <c r="AU59" s="214">
        <f t="shared" si="58"/>
        <v>3</v>
      </c>
      <c r="AV59" s="214">
        <v>1</v>
      </c>
      <c r="AW59" s="214"/>
      <c r="AX59" s="214">
        <v>1</v>
      </c>
      <c r="AY59" s="214"/>
      <c r="AZ59" s="214">
        <v>1</v>
      </c>
      <c r="BA59" s="214"/>
      <c r="BB59" s="214">
        <f t="shared" si="59"/>
        <v>0</v>
      </c>
      <c r="BC59" s="217">
        <f t="shared" si="60"/>
        <v>0</v>
      </c>
      <c r="BD59" s="214"/>
      <c r="BE59" s="221"/>
      <c r="BF59" s="214">
        <f t="shared" si="61"/>
        <v>10</v>
      </c>
      <c r="BG59" s="214">
        <f t="shared" si="62"/>
        <v>4</v>
      </c>
      <c r="BH59" s="219">
        <f t="shared" si="63"/>
        <v>0.4</v>
      </c>
      <c r="BI59" s="234"/>
      <c r="BJ59" s="28"/>
      <c r="BK59" s="8"/>
      <c r="BL59" s="8"/>
      <c r="BM59" s="73"/>
      <c r="BN59" s="74">
        <f t="shared" si="64"/>
        <v>0</v>
      </c>
      <c r="BO59" s="75"/>
      <c r="BP59" s="76">
        <f t="shared" si="65"/>
        <v>0</v>
      </c>
      <c r="BQ59" s="74">
        <f t="shared" si="66"/>
        <v>0</v>
      </c>
      <c r="BR59" s="75">
        <f t="shared" si="67"/>
        <v>0</v>
      </c>
      <c r="BS59" s="76"/>
      <c r="BT59" s="74">
        <f t="shared" si="68"/>
        <v>0</v>
      </c>
      <c r="BU59" s="75"/>
      <c r="BV59" s="77">
        <f t="shared" si="69"/>
        <v>0</v>
      </c>
      <c r="BW59" s="74">
        <f t="shared" si="70"/>
        <v>0</v>
      </c>
      <c r="BX59" s="78"/>
      <c r="BY59" s="79">
        <f t="shared" si="71"/>
        <v>0</v>
      </c>
      <c r="BZ59" s="80">
        <f t="shared" si="72"/>
        <v>0</v>
      </c>
    </row>
    <row r="60" spans="1:78" ht="101.25" customHeight="1" x14ac:dyDescent="0.25">
      <c r="A60" s="6"/>
      <c r="B60" s="17"/>
      <c r="C60" s="235" t="s">
        <v>99</v>
      </c>
      <c r="D60" s="213"/>
      <c r="E60" s="214">
        <v>6</v>
      </c>
      <c r="F60" s="213" t="s">
        <v>330</v>
      </c>
      <c r="G60" s="214" t="s">
        <v>331</v>
      </c>
      <c r="H60" s="215" t="s">
        <v>332</v>
      </c>
      <c r="I60" s="214" t="s">
        <v>40</v>
      </c>
      <c r="J60" s="214" t="s">
        <v>76</v>
      </c>
      <c r="K60" s="214" t="s">
        <v>304</v>
      </c>
      <c r="L60" s="216">
        <v>44348</v>
      </c>
      <c r="M60" s="216">
        <v>44561</v>
      </c>
      <c r="N60" s="214">
        <f t="shared" si="49"/>
        <v>0</v>
      </c>
      <c r="O60" s="214"/>
      <c r="P60" s="214"/>
      <c r="Q60" s="214"/>
      <c r="R60" s="214"/>
      <c r="S60" s="214"/>
      <c r="T60" s="214"/>
      <c r="U60" s="214">
        <f t="shared" si="50"/>
        <v>0</v>
      </c>
      <c r="V60" s="217" t="str">
        <f t="shared" si="51"/>
        <v/>
      </c>
      <c r="W60" s="218"/>
      <c r="X60" s="221"/>
      <c r="Y60" s="214">
        <f t="shared" si="52"/>
        <v>1</v>
      </c>
      <c r="Z60" s="214"/>
      <c r="AA60" s="214">
        <v>1</v>
      </c>
      <c r="AB60" s="214"/>
      <c r="AC60" s="214"/>
      <c r="AD60" s="214">
        <v>1</v>
      </c>
      <c r="AE60" s="214"/>
      <c r="AF60" s="214">
        <f t="shared" si="53"/>
        <v>1</v>
      </c>
      <c r="AG60" s="217">
        <f t="shared" si="54"/>
        <v>1</v>
      </c>
      <c r="AH60" s="218" t="s">
        <v>396</v>
      </c>
      <c r="AI60" s="221" t="s">
        <v>378</v>
      </c>
      <c r="AJ60" s="214">
        <f t="shared" si="55"/>
        <v>0</v>
      </c>
      <c r="AK60" s="214"/>
      <c r="AL60" s="214"/>
      <c r="AM60" s="214"/>
      <c r="AN60" s="214"/>
      <c r="AO60" s="214"/>
      <c r="AP60" s="214"/>
      <c r="AQ60" s="214">
        <f t="shared" si="56"/>
        <v>0</v>
      </c>
      <c r="AR60" s="217" t="str">
        <f t="shared" si="57"/>
        <v/>
      </c>
      <c r="AS60" s="218"/>
      <c r="AT60" s="221"/>
      <c r="AU60" s="214">
        <f t="shared" si="58"/>
        <v>1</v>
      </c>
      <c r="AV60" s="214"/>
      <c r="AW60" s="214"/>
      <c r="AX60" s="214"/>
      <c r="AY60" s="214"/>
      <c r="AZ60" s="214">
        <v>1</v>
      </c>
      <c r="BA60" s="214"/>
      <c r="BB60" s="214"/>
      <c r="BC60" s="217">
        <f t="shared" si="60"/>
        <v>0</v>
      </c>
      <c r="BD60" s="214"/>
      <c r="BE60" s="221"/>
      <c r="BF60" s="214">
        <f t="shared" si="61"/>
        <v>2</v>
      </c>
      <c r="BG60" s="214">
        <f t="shared" si="62"/>
        <v>1</v>
      </c>
      <c r="BH60" s="219">
        <f t="shared" si="63"/>
        <v>0.5</v>
      </c>
      <c r="BI60" s="234"/>
      <c r="BJ60" s="28"/>
      <c r="BK60" s="8"/>
      <c r="BL60" s="8"/>
      <c r="BM60" s="73"/>
      <c r="BN60" s="74"/>
      <c r="BO60" s="75"/>
      <c r="BP60" s="76"/>
      <c r="BQ60" s="74"/>
      <c r="BR60" s="75"/>
      <c r="BS60" s="76"/>
      <c r="BT60" s="74"/>
      <c r="BU60" s="75"/>
      <c r="BV60" s="77"/>
      <c r="BW60" s="74"/>
      <c r="BX60" s="78"/>
      <c r="BY60" s="79"/>
      <c r="BZ60" s="80"/>
    </row>
    <row r="61" spans="1:78" ht="277.5" customHeight="1" x14ac:dyDescent="0.25">
      <c r="A61" s="6"/>
      <c r="B61" s="17"/>
      <c r="C61" s="233" t="s">
        <v>99</v>
      </c>
      <c r="D61" s="213"/>
      <c r="E61" s="214">
        <v>7</v>
      </c>
      <c r="F61" s="213" t="s">
        <v>333</v>
      </c>
      <c r="G61" s="214" t="s">
        <v>334</v>
      </c>
      <c r="H61" s="215" t="s">
        <v>335</v>
      </c>
      <c r="I61" s="214" t="s">
        <v>40</v>
      </c>
      <c r="J61" s="214" t="s">
        <v>76</v>
      </c>
      <c r="K61" s="214" t="s">
        <v>304</v>
      </c>
      <c r="L61" s="216">
        <v>44228</v>
      </c>
      <c r="M61" s="216">
        <v>44561</v>
      </c>
      <c r="N61" s="214">
        <f t="shared" si="49"/>
        <v>3</v>
      </c>
      <c r="O61" s="214">
        <v>1</v>
      </c>
      <c r="P61" s="214">
        <v>1</v>
      </c>
      <c r="Q61" s="214">
        <v>1</v>
      </c>
      <c r="R61" s="214">
        <v>1</v>
      </c>
      <c r="S61" s="214">
        <v>1</v>
      </c>
      <c r="T61" s="214">
        <v>1</v>
      </c>
      <c r="U61" s="214">
        <f t="shared" si="50"/>
        <v>3</v>
      </c>
      <c r="V61" s="217">
        <f t="shared" si="51"/>
        <v>1</v>
      </c>
      <c r="W61" s="218" t="s">
        <v>375</v>
      </c>
      <c r="X61" s="221" t="s">
        <v>378</v>
      </c>
      <c r="Y61" s="214">
        <f t="shared" si="52"/>
        <v>3</v>
      </c>
      <c r="Z61" s="214">
        <v>1</v>
      </c>
      <c r="AA61" s="214">
        <v>1</v>
      </c>
      <c r="AB61" s="214">
        <v>1</v>
      </c>
      <c r="AC61" s="214">
        <v>1</v>
      </c>
      <c r="AD61" s="214">
        <v>1</v>
      </c>
      <c r="AE61" s="214">
        <v>1</v>
      </c>
      <c r="AF61" s="214">
        <f t="shared" si="53"/>
        <v>3</v>
      </c>
      <c r="AG61" s="217">
        <f t="shared" si="54"/>
        <v>1</v>
      </c>
      <c r="AH61" s="218" t="s">
        <v>397</v>
      </c>
      <c r="AI61" s="221" t="s">
        <v>378</v>
      </c>
      <c r="AJ61" s="214">
        <f t="shared" si="55"/>
        <v>3</v>
      </c>
      <c r="AK61" s="214">
        <v>1</v>
      </c>
      <c r="AL61" s="214"/>
      <c r="AM61" s="214">
        <v>1</v>
      </c>
      <c r="AN61" s="214"/>
      <c r="AO61" s="214">
        <v>1</v>
      </c>
      <c r="AP61" s="214"/>
      <c r="AQ61" s="214">
        <f t="shared" si="56"/>
        <v>0</v>
      </c>
      <c r="AR61" s="217">
        <f t="shared" si="57"/>
        <v>0</v>
      </c>
      <c r="AS61" s="218"/>
      <c r="AT61" s="221"/>
      <c r="AU61" s="214">
        <f t="shared" si="58"/>
        <v>3</v>
      </c>
      <c r="AV61" s="214">
        <v>1</v>
      </c>
      <c r="AW61" s="214"/>
      <c r="AX61" s="214">
        <v>1</v>
      </c>
      <c r="AY61" s="214"/>
      <c r="AZ61" s="214">
        <v>1</v>
      </c>
      <c r="BA61" s="214"/>
      <c r="BB61" s="214"/>
      <c r="BC61" s="217">
        <f t="shared" si="60"/>
        <v>0</v>
      </c>
      <c r="BD61" s="214"/>
      <c r="BE61" s="221"/>
      <c r="BF61" s="214">
        <f t="shared" si="61"/>
        <v>12</v>
      </c>
      <c r="BG61" s="214">
        <f t="shared" si="62"/>
        <v>6</v>
      </c>
      <c r="BH61" s="219">
        <f t="shared" si="63"/>
        <v>0.5</v>
      </c>
      <c r="BI61" s="234"/>
      <c r="BJ61" s="28"/>
      <c r="BK61" s="8"/>
      <c r="BL61" s="8"/>
      <c r="BM61" s="73"/>
      <c r="BN61" s="74"/>
      <c r="BO61" s="75"/>
      <c r="BP61" s="76"/>
      <c r="BQ61" s="74"/>
      <c r="BR61" s="75"/>
      <c r="BS61" s="76"/>
      <c r="BT61" s="74"/>
      <c r="BU61" s="75"/>
      <c r="BV61" s="77"/>
      <c r="BW61" s="74"/>
      <c r="BX61" s="78"/>
      <c r="BY61" s="79"/>
      <c r="BZ61" s="80"/>
    </row>
    <row r="62" spans="1:78" ht="101.25" customHeight="1" x14ac:dyDescent="0.25">
      <c r="A62" s="6"/>
      <c r="B62" s="17"/>
      <c r="C62" s="235" t="s">
        <v>99</v>
      </c>
      <c r="D62" s="213" t="s">
        <v>103</v>
      </c>
      <c r="E62" s="214">
        <v>8</v>
      </c>
      <c r="F62" s="213" t="s">
        <v>336</v>
      </c>
      <c r="G62" s="214" t="s">
        <v>337</v>
      </c>
      <c r="H62" s="215" t="s">
        <v>338</v>
      </c>
      <c r="I62" s="214" t="s">
        <v>40</v>
      </c>
      <c r="J62" s="214" t="s">
        <v>76</v>
      </c>
      <c r="K62" s="214" t="s">
        <v>304</v>
      </c>
      <c r="L62" s="216">
        <v>44286</v>
      </c>
      <c r="M62" s="216">
        <v>44469</v>
      </c>
      <c r="N62" s="214">
        <f t="shared" si="49"/>
        <v>1</v>
      </c>
      <c r="O62" s="214"/>
      <c r="P62" s="214"/>
      <c r="Q62" s="214"/>
      <c r="R62" s="214"/>
      <c r="S62" s="214">
        <v>1</v>
      </c>
      <c r="T62" s="214">
        <v>1</v>
      </c>
      <c r="U62" s="214">
        <f t="shared" si="50"/>
        <v>1</v>
      </c>
      <c r="V62" s="217">
        <f t="shared" si="51"/>
        <v>1</v>
      </c>
      <c r="W62" s="218" t="s">
        <v>376</v>
      </c>
      <c r="X62" s="221" t="s">
        <v>378</v>
      </c>
      <c r="Y62" s="214">
        <f t="shared" si="52"/>
        <v>1</v>
      </c>
      <c r="Z62" s="214"/>
      <c r="AA62" s="214"/>
      <c r="AB62" s="214"/>
      <c r="AC62" s="214"/>
      <c r="AD62" s="214">
        <v>1</v>
      </c>
      <c r="AE62" s="214">
        <v>1</v>
      </c>
      <c r="AF62" s="214">
        <f t="shared" si="53"/>
        <v>1</v>
      </c>
      <c r="AG62" s="217">
        <f t="shared" si="54"/>
        <v>1</v>
      </c>
      <c r="AH62" s="218" t="s">
        <v>398</v>
      </c>
      <c r="AI62" s="221" t="s">
        <v>378</v>
      </c>
      <c r="AJ62" s="214">
        <f t="shared" si="55"/>
        <v>1</v>
      </c>
      <c r="AK62" s="214"/>
      <c r="AL62" s="214"/>
      <c r="AM62" s="214"/>
      <c r="AN62" s="214"/>
      <c r="AO62" s="214">
        <v>1</v>
      </c>
      <c r="AP62" s="214"/>
      <c r="AQ62" s="214">
        <f t="shared" si="56"/>
        <v>0</v>
      </c>
      <c r="AR62" s="217">
        <f t="shared" si="57"/>
        <v>0</v>
      </c>
      <c r="AS62" s="218"/>
      <c r="AT62" s="221"/>
      <c r="AU62" s="214"/>
      <c r="AV62" s="214"/>
      <c r="AW62" s="214"/>
      <c r="AX62" s="214"/>
      <c r="AY62" s="214"/>
      <c r="AZ62" s="214"/>
      <c r="BA62" s="214"/>
      <c r="BB62" s="214"/>
      <c r="BC62" s="217" t="str">
        <f t="shared" si="60"/>
        <v/>
      </c>
      <c r="BD62" s="214"/>
      <c r="BE62" s="221"/>
      <c r="BF62" s="214">
        <f t="shared" si="61"/>
        <v>3</v>
      </c>
      <c r="BG62" s="214">
        <f t="shared" si="62"/>
        <v>2</v>
      </c>
      <c r="BH62" s="219">
        <f t="shared" si="63"/>
        <v>0.66666666666666663</v>
      </c>
      <c r="BI62" s="234"/>
      <c r="BJ62" s="28"/>
      <c r="BK62" s="8"/>
      <c r="BL62" s="8"/>
      <c r="BM62" s="73"/>
      <c r="BN62" s="74"/>
      <c r="BO62" s="75"/>
      <c r="BP62" s="76"/>
      <c r="BQ62" s="74"/>
      <c r="BR62" s="75"/>
      <c r="BS62" s="76"/>
      <c r="BT62" s="74"/>
      <c r="BU62" s="75"/>
      <c r="BV62" s="77"/>
      <c r="BW62" s="74"/>
      <c r="BX62" s="78"/>
      <c r="BY62" s="79"/>
      <c r="BZ62" s="80"/>
    </row>
    <row r="63" spans="1:78" ht="33" customHeight="1" thickBot="1" x14ac:dyDescent="0.3">
      <c r="A63" s="125"/>
      <c r="B63" s="17"/>
      <c r="C63" s="252"/>
      <c r="D63" s="253"/>
      <c r="E63" s="253"/>
      <c r="F63" s="254" t="s">
        <v>317</v>
      </c>
      <c r="G63" s="255"/>
      <c r="H63" s="256"/>
      <c r="I63" s="255"/>
      <c r="J63" s="255"/>
      <c r="K63" s="255"/>
      <c r="L63" s="257"/>
      <c r="M63" s="257"/>
      <c r="N63" s="255"/>
      <c r="O63" s="255"/>
      <c r="P63" s="255"/>
      <c r="Q63" s="255"/>
      <c r="R63" s="255"/>
      <c r="S63" s="255"/>
      <c r="T63" s="255"/>
      <c r="U63" s="255"/>
      <c r="V63" s="258" t="str">
        <f t="shared" si="51"/>
        <v/>
      </c>
      <c r="W63" s="259"/>
      <c r="X63" s="260"/>
      <c r="Y63" s="255"/>
      <c r="Z63" s="255"/>
      <c r="AA63" s="255"/>
      <c r="AB63" s="255"/>
      <c r="AC63" s="255"/>
      <c r="AD63" s="255"/>
      <c r="AE63" s="255"/>
      <c r="AF63" s="255"/>
      <c r="AG63" s="258" t="str">
        <f t="shared" si="54"/>
        <v/>
      </c>
      <c r="AH63" s="259"/>
      <c r="AI63" s="260"/>
      <c r="AJ63" s="255"/>
      <c r="AK63" s="255"/>
      <c r="AL63" s="255"/>
      <c r="AM63" s="255"/>
      <c r="AN63" s="255"/>
      <c r="AO63" s="255"/>
      <c r="AP63" s="255"/>
      <c r="AQ63" s="255"/>
      <c r="AR63" s="258" t="str">
        <f t="shared" si="57"/>
        <v/>
      </c>
      <c r="AS63" s="261"/>
      <c r="AT63" s="260"/>
      <c r="AU63" s="255"/>
      <c r="AV63" s="255"/>
      <c r="AW63" s="255"/>
      <c r="AX63" s="255"/>
      <c r="AY63" s="255"/>
      <c r="AZ63" s="255"/>
      <c r="BA63" s="255"/>
      <c r="BB63" s="255"/>
      <c r="BC63" s="258" t="str">
        <f t="shared" si="60"/>
        <v/>
      </c>
      <c r="BD63" s="255"/>
      <c r="BE63" s="260"/>
      <c r="BF63" s="238">
        <f t="shared" si="61"/>
        <v>0</v>
      </c>
      <c r="BG63" s="238">
        <f t="shared" si="62"/>
        <v>0</v>
      </c>
      <c r="BH63" s="262" t="str">
        <f t="shared" si="63"/>
        <v/>
      </c>
      <c r="BI63" s="263"/>
      <c r="BJ63" s="141"/>
      <c r="BK63" s="8"/>
      <c r="BL63" s="8"/>
      <c r="BM63" s="142"/>
      <c r="BN63" s="143" t="str">
        <f>IFERROR(BM63/N63,"")</f>
        <v/>
      </c>
      <c r="BO63" s="144"/>
      <c r="BP63" s="145" t="str">
        <f>IFERROR(BO63/Q63,"")</f>
        <v/>
      </c>
      <c r="BQ63" s="143" t="str">
        <f>IFERROR(BP63/Y63,"")</f>
        <v/>
      </c>
      <c r="BR63" s="144" t="str">
        <f>IFERROR(BQ63/U63,"")</f>
        <v/>
      </c>
      <c r="BS63" s="145"/>
      <c r="BT63" s="143" t="str">
        <f>IFERROR(BS63/AJ63,"")</f>
        <v/>
      </c>
      <c r="BU63" s="144"/>
      <c r="BV63" s="146" t="str">
        <f>IFERROR(BU63/Y63,"")</f>
        <v/>
      </c>
      <c r="BW63" s="143" t="str">
        <f>IFERROR(BV63/AU63,"")</f>
        <v/>
      </c>
      <c r="BX63" s="147"/>
      <c r="BY63" s="148"/>
      <c r="BZ63" s="149" t="str">
        <f>IFERROR(BY63/BF63,"")</f>
        <v/>
      </c>
    </row>
    <row r="64" spans="1:78" ht="15.75" customHeight="1" thickBot="1" x14ac:dyDescent="0.3">
      <c r="A64" s="5"/>
      <c r="B64" s="17"/>
      <c r="C64" s="87"/>
      <c r="D64" s="87"/>
      <c r="E64" s="87"/>
      <c r="F64" s="87"/>
      <c r="G64" s="87"/>
      <c r="H64" s="88"/>
      <c r="I64" s="87"/>
      <c r="J64" s="87"/>
      <c r="K64" s="87"/>
      <c r="L64" s="87"/>
      <c r="M64" s="87"/>
      <c r="N64" s="87"/>
      <c r="O64" s="87"/>
      <c r="P64" s="87"/>
      <c r="Q64" s="87"/>
      <c r="R64" s="87"/>
      <c r="S64" s="87"/>
      <c r="T64" s="87"/>
      <c r="U64" s="89"/>
      <c r="V64" s="89"/>
      <c r="W64" s="87"/>
      <c r="X64" s="87"/>
      <c r="Y64" s="87"/>
      <c r="Z64" s="19"/>
      <c r="AA64" s="19"/>
      <c r="AB64" s="19"/>
      <c r="AC64" s="19"/>
      <c r="AD64" s="19"/>
      <c r="AE64" s="19"/>
      <c r="AF64" s="89"/>
      <c r="AG64" s="89"/>
      <c r="AH64" s="90"/>
      <c r="AI64" s="87"/>
      <c r="AJ64" s="90"/>
      <c r="AK64" s="21"/>
      <c r="AL64" s="21"/>
      <c r="AM64" s="21"/>
      <c r="AN64" s="21"/>
      <c r="AO64" s="21"/>
      <c r="AP64" s="21"/>
      <c r="AQ64" s="89"/>
      <c r="AR64" s="89"/>
      <c r="AS64" s="90"/>
      <c r="AT64" s="87"/>
      <c r="AU64" s="90"/>
      <c r="AV64" s="21"/>
      <c r="AW64" s="21"/>
      <c r="AX64" s="21"/>
      <c r="AY64" s="21"/>
      <c r="AZ64" s="21"/>
      <c r="BA64" s="21"/>
      <c r="BB64" s="89"/>
      <c r="BC64" s="89"/>
      <c r="BD64" s="90"/>
      <c r="BE64" s="87"/>
      <c r="BF64" s="90"/>
      <c r="BG64" s="90"/>
      <c r="BH64" s="90"/>
      <c r="BI64" s="91"/>
      <c r="BJ64" s="7"/>
      <c r="BK64" s="8"/>
      <c r="BL64" s="8"/>
      <c r="BM64" s="91"/>
      <c r="BN64" s="91"/>
      <c r="BO64" s="91"/>
      <c r="BP64" s="91"/>
      <c r="BQ64" s="91"/>
      <c r="BR64" s="91"/>
      <c r="BS64" s="91"/>
      <c r="BT64" s="91"/>
      <c r="BU64" s="91"/>
      <c r="BV64" s="91"/>
      <c r="BW64" s="91"/>
      <c r="BX64" s="91"/>
      <c r="BY64" s="91"/>
      <c r="BZ64" s="91"/>
    </row>
    <row r="65" spans="1:78" ht="12.75" customHeight="1" x14ac:dyDescent="0.2">
      <c r="A65" s="19"/>
      <c r="B65" s="20"/>
      <c r="C65" s="302" t="s">
        <v>208</v>
      </c>
      <c r="D65" s="303"/>
      <c r="E65" s="303"/>
      <c r="F65" s="298"/>
      <c r="G65" s="304" t="s">
        <v>43</v>
      </c>
      <c r="H65" s="303"/>
      <c r="I65" s="303"/>
      <c r="J65" s="303"/>
      <c r="K65" s="303"/>
      <c r="L65" s="303"/>
      <c r="M65" s="305"/>
      <c r="N65" s="306" t="s">
        <v>209</v>
      </c>
      <c r="O65" s="303"/>
      <c r="P65" s="303"/>
      <c r="Q65" s="303"/>
      <c r="R65" s="303"/>
      <c r="S65" s="303"/>
      <c r="T65" s="303"/>
      <c r="U65" s="303"/>
      <c r="V65" s="303"/>
      <c r="W65" s="303"/>
      <c r="X65" s="305"/>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2"/>
      <c r="BH65" s="22"/>
      <c r="BI65" s="23"/>
      <c r="BJ65" s="21"/>
      <c r="BK65" s="24"/>
      <c r="BL65" s="24"/>
      <c r="BM65" s="20"/>
      <c r="BN65" s="20"/>
      <c r="BO65" s="20"/>
      <c r="BP65" s="20"/>
      <c r="BQ65" s="20"/>
      <c r="BR65" s="20"/>
      <c r="BS65" s="20"/>
      <c r="BT65" s="20"/>
      <c r="BU65" s="20"/>
      <c r="BV65" s="20"/>
      <c r="BW65" s="20"/>
      <c r="BX65" s="20"/>
      <c r="BY65" s="20"/>
      <c r="BZ65" s="22"/>
    </row>
    <row r="66" spans="1:78" ht="36.75" customHeight="1" x14ac:dyDescent="0.25">
      <c r="A66" s="6"/>
      <c r="B66" s="17"/>
      <c r="C66" s="307" t="s">
        <v>210</v>
      </c>
      <c r="D66" s="308"/>
      <c r="E66" s="308"/>
      <c r="F66" s="309"/>
      <c r="G66" s="310" t="str">
        <f>+VLOOKUP(G65,LISTAS!$H$3:$I$10,2,FALSE)</f>
        <v>Proyecto 7597 - Fortalecer la capacidad administrativa para el desarrollo de la gestión institucional</v>
      </c>
      <c r="H66" s="308"/>
      <c r="I66" s="308"/>
      <c r="J66" s="308"/>
      <c r="K66" s="308"/>
      <c r="L66" s="308"/>
      <c r="M66" s="311"/>
      <c r="N66" s="312" t="s">
        <v>211</v>
      </c>
      <c r="O66" s="308"/>
      <c r="P66" s="308"/>
      <c r="Q66" s="308"/>
      <c r="R66" s="309"/>
      <c r="S66" s="313" t="s">
        <v>212</v>
      </c>
      <c r="T66" s="308"/>
      <c r="U66" s="308"/>
      <c r="V66" s="309"/>
      <c r="W66" s="25" t="s">
        <v>213</v>
      </c>
      <c r="X66" s="26" t="s">
        <v>214</v>
      </c>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6"/>
      <c r="BI66" s="6"/>
      <c r="BJ66" s="8"/>
      <c r="BK66" s="8"/>
      <c r="BL66" s="8"/>
      <c r="BM66" s="18">
        <f>SUM(BM70:BM78)</f>
        <v>0</v>
      </c>
      <c r="BN66" s="18"/>
      <c r="BO66" s="18"/>
      <c r="BP66" s="18">
        <f>SUM(BP70:BP78)</f>
        <v>0</v>
      </c>
      <c r="BQ66" s="18"/>
      <c r="BR66" s="18"/>
      <c r="BS66" s="18">
        <f>SUM(BS70:BS78)</f>
        <v>0</v>
      </c>
      <c r="BT66" s="18"/>
      <c r="BU66" s="18"/>
      <c r="BV66" s="18">
        <f>SUM(BV70:BV78)</f>
        <v>0</v>
      </c>
      <c r="BW66" s="18"/>
      <c r="BX66" s="18"/>
      <c r="BY66" s="18">
        <f>SUM(BY70:BY78)</f>
        <v>0</v>
      </c>
      <c r="BZ66" s="18"/>
    </row>
    <row r="67" spans="1:78" ht="24" customHeight="1" x14ac:dyDescent="0.25">
      <c r="A67" s="6"/>
      <c r="B67" s="17" t="str">
        <f>+VLOOKUP($G$10,LISTAS!$B$47:$D$65,2,FALSE)</f>
        <v>OBJ_6</v>
      </c>
      <c r="C67" s="307" t="s">
        <v>215</v>
      </c>
      <c r="D67" s="308"/>
      <c r="E67" s="308"/>
      <c r="F67" s="309"/>
      <c r="G67" s="314" t="s">
        <v>162</v>
      </c>
      <c r="H67" s="308"/>
      <c r="I67" s="308"/>
      <c r="J67" s="308"/>
      <c r="K67" s="308"/>
      <c r="L67" s="308"/>
      <c r="M67" s="311"/>
      <c r="N67" s="334">
        <v>3837341310</v>
      </c>
      <c r="O67" s="316"/>
      <c r="P67" s="316"/>
      <c r="Q67" s="316"/>
      <c r="R67" s="317"/>
      <c r="S67" s="321" t="s">
        <v>216</v>
      </c>
      <c r="T67" s="316"/>
      <c r="U67" s="316"/>
      <c r="V67" s="317"/>
      <c r="W67" s="323" t="s">
        <v>217</v>
      </c>
      <c r="X67" s="325" t="s">
        <v>300</v>
      </c>
      <c r="Y67" s="27"/>
      <c r="Z67" s="27"/>
      <c r="AA67" s="27"/>
      <c r="AB67" s="27"/>
      <c r="AC67" s="27"/>
      <c r="AD67" s="27"/>
      <c r="AE67" s="27"/>
      <c r="AF67" s="5"/>
      <c r="AG67" s="27"/>
      <c r="AH67" s="27"/>
      <c r="AI67" s="27"/>
      <c r="AJ67" s="27"/>
      <c r="AK67" s="27"/>
      <c r="AL67" s="27"/>
      <c r="AM67" s="27"/>
      <c r="AN67" s="27"/>
      <c r="AO67" s="27"/>
      <c r="AP67" s="27"/>
      <c r="AQ67" s="5"/>
      <c r="AR67" s="27"/>
      <c r="AS67" s="27"/>
      <c r="AT67" s="27"/>
      <c r="AU67" s="27"/>
      <c r="AV67" s="27"/>
      <c r="AW67" s="27"/>
      <c r="AX67" s="27"/>
      <c r="AY67" s="27"/>
      <c r="AZ67" s="27"/>
      <c r="BA67" s="27"/>
      <c r="BB67" s="5"/>
      <c r="BC67" s="27"/>
      <c r="BD67" s="27"/>
      <c r="BE67" s="27"/>
      <c r="BF67" s="27"/>
      <c r="BG67" s="27"/>
      <c r="BH67" s="27"/>
      <c r="BI67" s="27"/>
      <c r="BJ67" s="28"/>
      <c r="BK67" s="8"/>
      <c r="BL67" s="8"/>
      <c r="BM67" s="279" t="s">
        <v>219</v>
      </c>
      <c r="BN67" s="280"/>
      <c r="BO67" s="280"/>
      <c r="BP67" s="280"/>
      <c r="BQ67" s="280"/>
      <c r="BR67" s="280"/>
      <c r="BS67" s="280"/>
      <c r="BT67" s="280"/>
      <c r="BU67" s="280"/>
      <c r="BV67" s="280"/>
      <c r="BW67" s="280"/>
      <c r="BX67" s="280"/>
      <c r="BY67" s="280"/>
      <c r="BZ67" s="281"/>
    </row>
    <row r="68" spans="1:78" ht="24" customHeight="1" x14ac:dyDescent="0.25">
      <c r="A68" s="6"/>
      <c r="B68" s="17" t="str">
        <f>+VLOOKUP($G$11,LISTAS!$B$112:$D$132,2,FALSE)</f>
        <v>PROD_OBJ_6</v>
      </c>
      <c r="C68" s="341" t="s">
        <v>220</v>
      </c>
      <c r="D68" s="342"/>
      <c r="E68" s="342"/>
      <c r="F68" s="343"/>
      <c r="G68" s="344" t="s">
        <v>199</v>
      </c>
      <c r="H68" s="319"/>
      <c r="I68" s="319"/>
      <c r="J68" s="319"/>
      <c r="K68" s="319"/>
      <c r="L68" s="319"/>
      <c r="M68" s="345"/>
      <c r="N68" s="335"/>
      <c r="O68" s="336"/>
      <c r="P68" s="336"/>
      <c r="Q68" s="336"/>
      <c r="R68" s="337"/>
      <c r="S68" s="338"/>
      <c r="T68" s="336"/>
      <c r="U68" s="336"/>
      <c r="V68" s="337"/>
      <c r="W68" s="283"/>
      <c r="X68" s="328"/>
      <c r="Y68" s="27"/>
      <c r="Z68" s="27"/>
      <c r="AA68" s="27"/>
      <c r="AB68" s="27"/>
      <c r="AC68" s="27"/>
      <c r="AD68" s="27"/>
      <c r="AE68" s="27"/>
      <c r="AF68" s="5"/>
      <c r="AG68" s="27"/>
      <c r="AH68" s="27"/>
      <c r="AI68" s="27"/>
      <c r="AJ68" s="27"/>
      <c r="AK68" s="27"/>
      <c r="AL68" s="27"/>
      <c r="AM68" s="27"/>
      <c r="AN68" s="27"/>
      <c r="AO68" s="27"/>
      <c r="AP68" s="27"/>
      <c r="AQ68" s="5"/>
      <c r="AR68" s="27"/>
      <c r="AS68" s="27"/>
      <c r="AT68" s="27"/>
      <c r="AU68" s="27"/>
      <c r="AV68" s="27"/>
      <c r="AW68" s="27"/>
      <c r="AX68" s="27"/>
      <c r="AY68" s="27"/>
      <c r="AZ68" s="27"/>
      <c r="BA68" s="27"/>
      <c r="BB68" s="5"/>
      <c r="BC68" s="27"/>
      <c r="BD68" s="27"/>
      <c r="BE68" s="27"/>
      <c r="BF68" s="27"/>
      <c r="BG68" s="27"/>
      <c r="BH68" s="27"/>
      <c r="BI68" s="27"/>
      <c r="BJ68" s="28"/>
      <c r="BK68" s="8"/>
      <c r="BL68" s="8"/>
      <c r="BM68" s="29"/>
      <c r="BN68" s="30"/>
      <c r="BO68" s="30"/>
      <c r="BP68" s="30"/>
      <c r="BQ68" s="30"/>
      <c r="BR68" s="30"/>
      <c r="BS68" s="30"/>
      <c r="BT68" s="30"/>
      <c r="BU68" s="30"/>
      <c r="BV68" s="30"/>
      <c r="BW68" s="30"/>
      <c r="BX68" s="30"/>
      <c r="BY68" s="30"/>
      <c r="BZ68" s="31"/>
    </row>
    <row r="69" spans="1:78" ht="23.25" customHeight="1" x14ac:dyDescent="0.25">
      <c r="A69" s="32"/>
      <c r="B69" s="17"/>
      <c r="C69" s="290" t="s">
        <v>221</v>
      </c>
      <c r="D69" s="282" t="s">
        <v>221</v>
      </c>
      <c r="E69" s="282" t="s">
        <v>222</v>
      </c>
      <c r="F69" s="282" t="s">
        <v>223</v>
      </c>
      <c r="G69" s="282" t="s">
        <v>224</v>
      </c>
      <c r="H69" s="282" t="s">
        <v>225</v>
      </c>
      <c r="I69" s="282" t="s">
        <v>226</v>
      </c>
      <c r="J69" s="282" t="s">
        <v>227</v>
      </c>
      <c r="K69" s="282" t="s">
        <v>228</v>
      </c>
      <c r="L69" s="327" t="s">
        <v>229</v>
      </c>
      <c r="M69" s="299"/>
      <c r="N69" s="33"/>
      <c r="O69" s="297" t="s">
        <v>230</v>
      </c>
      <c r="P69" s="299"/>
      <c r="Q69" s="297" t="s">
        <v>231</v>
      </c>
      <c r="R69" s="299"/>
      <c r="S69" s="297" t="s">
        <v>232</v>
      </c>
      <c r="T69" s="298"/>
      <c r="U69" s="34"/>
      <c r="V69" s="34"/>
      <c r="W69" s="94" t="s">
        <v>233</v>
      </c>
      <c r="X69" s="36"/>
      <c r="Y69" s="33"/>
      <c r="Z69" s="297" t="s">
        <v>235</v>
      </c>
      <c r="AA69" s="298"/>
      <c r="AB69" s="297" t="s">
        <v>236</v>
      </c>
      <c r="AC69" s="298"/>
      <c r="AD69" s="297" t="s">
        <v>237</v>
      </c>
      <c r="AE69" s="298"/>
      <c r="AF69" s="34"/>
      <c r="AG69" s="34"/>
      <c r="AH69" s="34" t="s">
        <v>238</v>
      </c>
      <c r="AI69" s="36"/>
      <c r="AJ69" s="33"/>
      <c r="AK69" s="339" t="s">
        <v>239</v>
      </c>
      <c r="AL69" s="340"/>
      <c r="AM69" s="339" t="s">
        <v>240</v>
      </c>
      <c r="AN69" s="340"/>
      <c r="AO69" s="339" t="s">
        <v>241</v>
      </c>
      <c r="AP69" s="340"/>
      <c r="AQ69" s="34"/>
      <c r="AR69" s="34"/>
      <c r="AS69" s="34" t="s">
        <v>242</v>
      </c>
      <c r="AT69" s="36"/>
      <c r="AU69" s="34"/>
      <c r="AV69" s="297" t="s">
        <v>243</v>
      </c>
      <c r="AW69" s="299"/>
      <c r="AX69" s="297" t="s">
        <v>244</v>
      </c>
      <c r="AY69" s="299"/>
      <c r="AZ69" s="297" t="s">
        <v>245</v>
      </c>
      <c r="BA69" s="298"/>
      <c r="BB69" s="34"/>
      <c r="BC69" s="34"/>
      <c r="BD69" s="34" t="s">
        <v>246</v>
      </c>
      <c r="BE69" s="36"/>
      <c r="BF69" s="33"/>
      <c r="BG69" s="34"/>
      <c r="BH69" s="34" t="s">
        <v>247</v>
      </c>
      <c r="BI69" s="300" t="s">
        <v>248</v>
      </c>
      <c r="BJ69" s="37"/>
      <c r="BK69" s="8"/>
      <c r="BL69" s="8"/>
      <c r="BM69" s="292" t="s">
        <v>233</v>
      </c>
      <c r="BN69" s="293"/>
      <c r="BO69" s="294"/>
      <c r="BP69" s="295" t="s">
        <v>238</v>
      </c>
      <c r="BQ69" s="293"/>
      <c r="BR69" s="294"/>
      <c r="BS69" s="295" t="s">
        <v>242</v>
      </c>
      <c r="BT69" s="293"/>
      <c r="BU69" s="294"/>
      <c r="BV69" s="295" t="s">
        <v>246</v>
      </c>
      <c r="BW69" s="293"/>
      <c r="BX69" s="294"/>
      <c r="BY69" s="295" t="s">
        <v>247</v>
      </c>
      <c r="BZ69" s="296"/>
    </row>
    <row r="70" spans="1:78" ht="15.75" customHeight="1" x14ac:dyDescent="0.25">
      <c r="A70" s="32"/>
      <c r="B70" s="17"/>
      <c r="C70" s="291"/>
      <c r="D70" s="283"/>
      <c r="E70" s="283"/>
      <c r="F70" s="283"/>
      <c r="G70" s="283"/>
      <c r="H70" s="283"/>
      <c r="I70" s="283"/>
      <c r="J70" s="283"/>
      <c r="K70" s="283"/>
      <c r="L70" s="96" t="s">
        <v>249</v>
      </c>
      <c r="M70" s="50" t="s">
        <v>250</v>
      </c>
      <c r="N70" s="97" t="s">
        <v>251</v>
      </c>
      <c r="O70" s="48" t="s">
        <v>252</v>
      </c>
      <c r="P70" s="48" t="s">
        <v>253</v>
      </c>
      <c r="Q70" s="48" t="s">
        <v>252</v>
      </c>
      <c r="R70" s="48" t="s">
        <v>253</v>
      </c>
      <c r="S70" s="98" t="s">
        <v>252</v>
      </c>
      <c r="T70" s="98" t="s">
        <v>253</v>
      </c>
      <c r="U70" s="48" t="s">
        <v>254</v>
      </c>
      <c r="V70" s="99" t="s">
        <v>255</v>
      </c>
      <c r="W70" s="48" t="s">
        <v>256</v>
      </c>
      <c r="X70" s="49" t="s">
        <v>234</v>
      </c>
      <c r="Y70" s="97" t="s">
        <v>251</v>
      </c>
      <c r="Z70" s="98" t="s">
        <v>252</v>
      </c>
      <c r="AA70" s="98" t="s">
        <v>253</v>
      </c>
      <c r="AB70" s="98" t="s">
        <v>252</v>
      </c>
      <c r="AC70" s="98" t="s">
        <v>253</v>
      </c>
      <c r="AD70" s="98" t="s">
        <v>252</v>
      </c>
      <c r="AE70" s="98" t="s">
        <v>253</v>
      </c>
      <c r="AF70" s="48" t="s">
        <v>254</v>
      </c>
      <c r="AG70" s="99" t="s">
        <v>255</v>
      </c>
      <c r="AH70" s="48" t="s">
        <v>256</v>
      </c>
      <c r="AI70" s="49" t="s">
        <v>234</v>
      </c>
      <c r="AJ70" s="97" t="s">
        <v>251</v>
      </c>
      <c r="AK70" s="98" t="s">
        <v>252</v>
      </c>
      <c r="AL70" s="98" t="s">
        <v>253</v>
      </c>
      <c r="AM70" s="98" t="s">
        <v>252</v>
      </c>
      <c r="AN70" s="98" t="s">
        <v>253</v>
      </c>
      <c r="AO70" s="98" t="s">
        <v>252</v>
      </c>
      <c r="AP70" s="98" t="s">
        <v>253</v>
      </c>
      <c r="AQ70" s="48" t="s">
        <v>254</v>
      </c>
      <c r="AR70" s="99" t="s">
        <v>255</v>
      </c>
      <c r="AS70" s="49" t="s">
        <v>234</v>
      </c>
      <c r="AT70" s="49" t="s">
        <v>234</v>
      </c>
      <c r="AU70" s="100" t="s">
        <v>251</v>
      </c>
      <c r="AV70" s="48" t="s">
        <v>252</v>
      </c>
      <c r="AW70" s="48" t="s">
        <v>253</v>
      </c>
      <c r="AX70" s="48" t="s">
        <v>252</v>
      </c>
      <c r="AY70" s="48" t="s">
        <v>253</v>
      </c>
      <c r="AZ70" s="48" t="s">
        <v>252</v>
      </c>
      <c r="BA70" s="48" t="s">
        <v>253</v>
      </c>
      <c r="BB70" s="48" t="s">
        <v>254</v>
      </c>
      <c r="BC70" s="99" t="s">
        <v>255</v>
      </c>
      <c r="BD70" s="48" t="s">
        <v>256</v>
      </c>
      <c r="BE70" s="49" t="s">
        <v>234</v>
      </c>
      <c r="BF70" s="97" t="s">
        <v>251</v>
      </c>
      <c r="BG70" s="101" t="s">
        <v>254</v>
      </c>
      <c r="BH70" s="99" t="s">
        <v>255</v>
      </c>
      <c r="BI70" s="301"/>
      <c r="BJ70" s="37"/>
      <c r="BK70" s="8"/>
      <c r="BL70" s="8"/>
      <c r="BM70" s="47" t="s">
        <v>257</v>
      </c>
      <c r="BN70" s="48" t="s">
        <v>258</v>
      </c>
      <c r="BO70" s="49" t="s">
        <v>259</v>
      </c>
      <c r="BP70" s="48" t="s">
        <v>257</v>
      </c>
      <c r="BQ70" s="48" t="s">
        <v>258</v>
      </c>
      <c r="BR70" s="49" t="s">
        <v>259</v>
      </c>
      <c r="BS70" s="48" t="s">
        <v>257</v>
      </c>
      <c r="BT70" s="48" t="s">
        <v>258</v>
      </c>
      <c r="BU70" s="49" t="s">
        <v>259</v>
      </c>
      <c r="BV70" s="48" t="s">
        <v>257</v>
      </c>
      <c r="BW70" s="48" t="s">
        <v>258</v>
      </c>
      <c r="BX70" s="50" t="s">
        <v>259</v>
      </c>
      <c r="BY70" s="51" t="s">
        <v>257</v>
      </c>
      <c r="BZ70" s="52" t="s">
        <v>260</v>
      </c>
    </row>
    <row r="71" spans="1:78" ht="36.75" customHeight="1" x14ac:dyDescent="0.25">
      <c r="A71" s="32"/>
      <c r="B71" s="17"/>
      <c r="C71" s="102" t="s">
        <v>119</v>
      </c>
      <c r="D71" s="103" t="s">
        <v>119</v>
      </c>
      <c r="E71" s="104">
        <v>1</v>
      </c>
      <c r="F71" s="105" t="s">
        <v>339</v>
      </c>
      <c r="G71" s="106" t="s">
        <v>340</v>
      </c>
      <c r="H71" s="107" t="s">
        <v>341</v>
      </c>
      <c r="I71" s="106" t="s">
        <v>40</v>
      </c>
      <c r="J71" s="106" t="s">
        <v>76</v>
      </c>
      <c r="K71" s="108" t="s">
        <v>262</v>
      </c>
      <c r="L71" s="109">
        <v>44287</v>
      </c>
      <c r="M71" s="110">
        <v>44561</v>
      </c>
      <c r="N71" s="111">
        <f t="shared" ref="N71:N76" si="73">SUM(O71,Q71,S71)</f>
        <v>0</v>
      </c>
      <c r="O71" s="106"/>
      <c r="P71" s="106"/>
      <c r="Q71" s="106"/>
      <c r="R71" s="106"/>
      <c r="S71" s="106"/>
      <c r="T71" s="106"/>
      <c r="U71" s="106">
        <f t="shared" ref="U71:U76" si="74">SUM(P71,R71,T71)</f>
        <v>0</v>
      </c>
      <c r="V71" s="64" t="str">
        <f t="shared" ref="V71:V77" si="75">IFERROR(U71/N71,"")</f>
        <v/>
      </c>
      <c r="W71" s="112"/>
      <c r="X71" s="65"/>
      <c r="Y71" s="111">
        <f t="shared" ref="Y71:Y76" si="76">SUM(Z71,AB71,AD71)</f>
        <v>0</v>
      </c>
      <c r="Z71" s="106"/>
      <c r="AA71" s="106"/>
      <c r="AB71" s="106"/>
      <c r="AC71" s="106"/>
      <c r="AD71" s="106"/>
      <c r="AE71" s="106"/>
      <c r="AF71" s="106">
        <f t="shared" ref="AF71:AF76" si="77">SUM(AA71,AC71,AE71)</f>
        <v>0</v>
      </c>
      <c r="AG71" s="64" t="str">
        <f t="shared" ref="AG71:AG77" si="78">IFERROR(AF71/Y71,"")</f>
        <v/>
      </c>
      <c r="AH71" s="104"/>
      <c r="AI71" s="65"/>
      <c r="AJ71" s="111">
        <f t="shared" ref="AJ71:AJ76" si="79">SUM(AK71,AM71,AO71)</f>
        <v>0</v>
      </c>
      <c r="AK71" s="106"/>
      <c r="AL71" s="106"/>
      <c r="AM71" s="106"/>
      <c r="AN71" s="106"/>
      <c r="AO71" s="106"/>
      <c r="AP71" s="106"/>
      <c r="AQ71" s="106">
        <f t="shared" ref="AQ71:AQ76" si="80">SUM(AL71,AN71,AP71)</f>
        <v>0</v>
      </c>
      <c r="AR71" s="64" t="str">
        <f t="shared" ref="AR71:AR77" si="81">IFERROR(AQ71/AJ71,"")</f>
        <v/>
      </c>
      <c r="AS71" s="113"/>
      <c r="AT71" s="65"/>
      <c r="AU71" s="111">
        <f t="shared" ref="AU71:AU76" si="82">SUM(AV71,AX71,AZ71)</f>
        <v>1</v>
      </c>
      <c r="AV71" s="106"/>
      <c r="AW71" s="106"/>
      <c r="AX71" s="106"/>
      <c r="AY71" s="106"/>
      <c r="AZ71" s="106">
        <v>1</v>
      </c>
      <c r="BA71" s="106"/>
      <c r="BB71" s="106">
        <f t="shared" ref="BB71:BB76" si="83">SUM(AW71,AY71,BA71)</f>
        <v>0</v>
      </c>
      <c r="BC71" s="64">
        <f t="shared" ref="BC71:BC77" si="84">IFERROR(BB71/AU71,"")</f>
        <v>0</v>
      </c>
      <c r="BD71" s="114"/>
      <c r="BE71" s="65"/>
      <c r="BF71" s="111">
        <f t="shared" ref="BF71:BF77" si="85">+SUM(N71,Y71,AJ71,AU71)</f>
        <v>1</v>
      </c>
      <c r="BG71" s="106">
        <f t="shared" ref="BG71:BG77" si="86">+SUM(U71,AF71,AQ71,BB71)</f>
        <v>0</v>
      </c>
      <c r="BH71" s="115">
        <f t="shared" ref="BH71:BH77" si="87">IFERROR(BG71/BF71,"")</f>
        <v>0</v>
      </c>
      <c r="BI71" s="116"/>
      <c r="BJ71" s="37"/>
      <c r="BK71" s="8"/>
      <c r="BL71" s="8"/>
      <c r="BM71" s="63"/>
      <c r="BN71" s="64" t="str">
        <f t="shared" ref="BN71:BN77" si="88">IFERROR(BM71/N71,"")</f>
        <v/>
      </c>
      <c r="BO71" s="65"/>
      <c r="BP71" s="66" t="str">
        <f t="shared" ref="BP71:BP77" si="89">IFERROR(BO71/Q71,"")</f>
        <v/>
      </c>
      <c r="BQ71" s="64" t="str">
        <f t="shared" ref="BQ71:BQ77" si="90">IFERROR(BP71/Y71,"")</f>
        <v/>
      </c>
      <c r="BR71" s="65" t="str">
        <f t="shared" ref="BR71:BR77" si="91">IFERROR(BQ71/U71,"")</f>
        <v/>
      </c>
      <c r="BS71" s="66"/>
      <c r="BT71" s="64" t="str">
        <f t="shared" ref="BT71:BT77" si="92">IFERROR(BS71/AJ71,"")</f>
        <v/>
      </c>
      <c r="BU71" s="65"/>
      <c r="BV71" s="67" t="str">
        <f t="shared" ref="BV71:BV77" si="93">IFERROR(BU71/Y71,"")</f>
        <v/>
      </c>
      <c r="BW71" s="64" t="str">
        <f t="shared" ref="BW71:BW77" si="94">IFERROR(BV71/AU71,"")</f>
        <v/>
      </c>
      <c r="BX71" s="68" t="str">
        <f>IFERROR(BW71/AB71,"")</f>
        <v/>
      </c>
      <c r="BY71" s="69">
        <f t="shared" ref="BY71:BY76" si="95">SUM(BM71,BP71,BS71,BV71)</f>
        <v>0</v>
      </c>
      <c r="BZ71" s="70">
        <f t="shared" ref="BZ71:BZ77" si="96">IFERROR(BY71/BF71,"")</f>
        <v>0</v>
      </c>
    </row>
    <row r="72" spans="1:78" ht="15.75" customHeight="1" x14ac:dyDescent="0.25">
      <c r="A72" s="6"/>
      <c r="B72" s="17"/>
      <c r="C72" s="102"/>
      <c r="D72" s="103"/>
      <c r="E72" s="103"/>
      <c r="F72" s="103"/>
      <c r="G72" s="108"/>
      <c r="H72" s="124"/>
      <c r="I72" s="108"/>
      <c r="J72" s="108"/>
      <c r="K72" s="108"/>
      <c r="L72" s="117"/>
      <c r="M72" s="118"/>
      <c r="N72" s="111">
        <f t="shared" si="73"/>
        <v>0</v>
      </c>
      <c r="O72" s="108"/>
      <c r="P72" s="108"/>
      <c r="Q72" s="108"/>
      <c r="R72" s="108"/>
      <c r="S72" s="108"/>
      <c r="T72" s="108"/>
      <c r="U72" s="106">
        <f t="shared" si="74"/>
        <v>0</v>
      </c>
      <c r="V72" s="74" t="str">
        <f t="shared" si="75"/>
        <v/>
      </c>
      <c r="W72" s="119"/>
      <c r="X72" s="81"/>
      <c r="Y72" s="111">
        <f t="shared" si="76"/>
        <v>0</v>
      </c>
      <c r="Z72" s="108"/>
      <c r="AA72" s="108"/>
      <c r="AB72" s="108"/>
      <c r="AC72" s="108"/>
      <c r="AD72" s="108"/>
      <c r="AE72" s="108"/>
      <c r="AF72" s="106">
        <f t="shared" si="77"/>
        <v>0</v>
      </c>
      <c r="AG72" s="74" t="str">
        <f t="shared" si="78"/>
        <v/>
      </c>
      <c r="AH72" s="119"/>
      <c r="AI72" s="81"/>
      <c r="AJ72" s="111">
        <f t="shared" si="79"/>
        <v>0</v>
      </c>
      <c r="AK72" s="108"/>
      <c r="AL72" s="108"/>
      <c r="AM72" s="108"/>
      <c r="AN72" s="108"/>
      <c r="AO72" s="108"/>
      <c r="AP72" s="108"/>
      <c r="AQ72" s="106">
        <f t="shared" si="80"/>
        <v>0</v>
      </c>
      <c r="AR72" s="74" t="str">
        <f t="shared" si="81"/>
        <v/>
      </c>
      <c r="AS72" s="119"/>
      <c r="AT72" s="81"/>
      <c r="AU72" s="111">
        <f t="shared" si="82"/>
        <v>0</v>
      </c>
      <c r="AV72" s="108"/>
      <c r="AW72" s="108"/>
      <c r="AX72" s="108"/>
      <c r="AY72" s="108"/>
      <c r="AZ72" s="108"/>
      <c r="BA72" s="108"/>
      <c r="BB72" s="106">
        <f t="shared" si="83"/>
        <v>0</v>
      </c>
      <c r="BC72" s="74" t="str">
        <f t="shared" si="84"/>
        <v/>
      </c>
      <c r="BD72" s="120"/>
      <c r="BE72" s="81"/>
      <c r="BF72" s="121">
        <f t="shared" si="85"/>
        <v>0</v>
      </c>
      <c r="BG72" s="108">
        <f t="shared" si="86"/>
        <v>0</v>
      </c>
      <c r="BH72" s="122" t="str">
        <f t="shared" si="87"/>
        <v/>
      </c>
      <c r="BI72" s="123"/>
      <c r="BJ72" s="28"/>
      <c r="BK72" s="8"/>
      <c r="BL72" s="8"/>
      <c r="BM72" s="73"/>
      <c r="BN72" s="74" t="str">
        <f t="shared" si="88"/>
        <v/>
      </c>
      <c r="BO72" s="75"/>
      <c r="BP72" s="76" t="str">
        <f t="shared" si="89"/>
        <v/>
      </c>
      <c r="BQ72" s="74" t="str">
        <f t="shared" si="90"/>
        <v/>
      </c>
      <c r="BR72" s="75" t="str">
        <f t="shared" si="91"/>
        <v/>
      </c>
      <c r="BS72" s="76"/>
      <c r="BT72" s="74" t="str">
        <f t="shared" si="92"/>
        <v/>
      </c>
      <c r="BU72" s="75"/>
      <c r="BV72" s="77" t="str">
        <f t="shared" si="93"/>
        <v/>
      </c>
      <c r="BW72" s="74" t="str">
        <f t="shared" si="94"/>
        <v/>
      </c>
      <c r="BX72" s="78"/>
      <c r="BY72" s="79">
        <f t="shared" si="95"/>
        <v>0</v>
      </c>
      <c r="BZ72" s="80" t="str">
        <f t="shared" si="96"/>
        <v/>
      </c>
    </row>
    <row r="73" spans="1:78" ht="15.75" customHeight="1" x14ac:dyDescent="0.25">
      <c r="A73" s="6"/>
      <c r="B73" s="17"/>
      <c r="C73" s="102"/>
      <c r="D73" s="103"/>
      <c r="E73" s="103"/>
      <c r="F73" s="103"/>
      <c r="G73" s="108"/>
      <c r="H73" s="124"/>
      <c r="I73" s="108"/>
      <c r="J73" s="108"/>
      <c r="K73" s="108"/>
      <c r="L73" s="117"/>
      <c r="M73" s="118"/>
      <c r="N73" s="111">
        <f t="shared" si="73"/>
        <v>0</v>
      </c>
      <c r="O73" s="108"/>
      <c r="P73" s="108"/>
      <c r="Q73" s="108"/>
      <c r="R73" s="108"/>
      <c r="S73" s="108"/>
      <c r="T73" s="108"/>
      <c r="U73" s="106">
        <f t="shared" si="74"/>
        <v>0</v>
      </c>
      <c r="V73" s="74" t="str">
        <f t="shared" si="75"/>
        <v/>
      </c>
      <c r="W73" s="119"/>
      <c r="X73" s="81"/>
      <c r="Y73" s="111">
        <f t="shared" si="76"/>
        <v>0</v>
      </c>
      <c r="Z73" s="108"/>
      <c r="AA73" s="108"/>
      <c r="AB73" s="108"/>
      <c r="AC73" s="108"/>
      <c r="AD73" s="108"/>
      <c r="AE73" s="108"/>
      <c r="AF73" s="106">
        <f t="shared" si="77"/>
        <v>0</v>
      </c>
      <c r="AG73" s="74" t="str">
        <f t="shared" si="78"/>
        <v/>
      </c>
      <c r="AH73" s="119"/>
      <c r="AI73" s="81"/>
      <c r="AJ73" s="111">
        <f t="shared" si="79"/>
        <v>0</v>
      </c>
      <c r="AK73" s="108"/>
      <c r="AL73" s="108"/>
      <c r="AM73" s="108"/>
      <c r="AN73" s="108"/>
      <c r="AO73" s="108"/>
      <c r="AP73" s="108"/>
      <c r="AQ73" s="106">
        <f t="shared" si="80"/>
        <v>0</v>
      </c>
      <c r="AR73" s="74" t="str">
        <f t="shared" si="81"/>
        <v/>
      </c>
      <c r="AS73" s="119"/>
      <c r="AT73" s="81"/>
      <c r="AU73" s="111">
        <f t="shared" si="82"/>
        <v>0</v>
      </c>
      <c r="AV73" s="108"/>
      <c r="AW73" s="108"/>
      <c r="AX73" s="108"/>
      <c r="AY73" s="108"/>
      <c r="AZ73" s="108"/>
      <c r="BA73" s="108"/>
      <c r="BB73" s="106">
        <f t="shared" si="83"/>
        <v>0</v>
      </c>
      <c r="BC73" s="74" t="str">
        <f t="shared" si="84"/>
        <v/>
      </c>
      <c r="BD73" s="120"/>
      <c r="BE73" s="81"/>
      <c r="BF73" s="121">
        <f t="shared" si="85"/>
        <v>0</v>
      </c>
      <c r="BG73" s="108">
        <f t="shared" si="86"/>
        <v>0</v>
      </c>
      <c r="BH73" s="122" t="str">
        <f t="shared" si="87"/>
        <v/>
      </c>
      <c r="BI73" s="123"/>
      <c r="BJ73" s="28"/>
      <c r="BK73" s="8"/>
      <c r="BL73" s="8"/>
      <c r="BM73" s="73"/>
      <c r="BN73" s="74" t="str">
        <f t="shared" si="88"/>
        <v/>
      </c>
      <c r="BO73" s="81"/>
      <c r="BP73" s="82" t="str">
        <f t="shared" si="89"/>
        <v/>
      </c>
      <c r="BQ73" s="74" t="str">
        <f t="shared" si="90"/>
        <v/>
      </c>
      <c r="BR73" s="81" t="str">
        <f t="shared" si="91"/>
        <v/>
      </c>
      <c r="BS73" s="82"/>
      <c r="BT73" s="74" t="str">
        <f t="shared" si="92"/>
        <v/>
      </c>
      <c r="BU73" s="81"/>
      <c r="BV73" s="83" t="str">
        <f t="shared" si="93"/>
        <v/>
      </c>
      <c r="BW73" s="74" t="str">
        <f t="shared" si="94"/>
        <v/>
      </c>
      <c r="BX73" s="84"/>
      <c r="BY73" s="79">
        <f t="shared" si="95"/>
        <v>0</v>
      </c>
      <c r="BZ73" s="80" t="str">
        <f t="shared" si="96"/>
        <v/>
      </c>
    </row>
    <row r="74" spans="1:78" ht="15.75" customHeight="1" x14ac:dyDescent="0.25">
      <c r="A74" s="6"/>
      <c r="B74" s="17"/>
      <c r="C74" s="102"/>
      <c r="D74" s="103"/>
      <c r="E74" s="103"/>
      <c r="F74" s="103"/>
      <c r="G74" s="108"/>
      <c r="H74" s="124"/>
      <c r="I74" s="108"/>
      <c r="J74" s="108"/>
      <c r="K74" s="108"/>
      <c r="L74" s="117"/>
      <c r="M74" s="118"/>
      <c r="N74" s="111">
        <f t="shared" si="73"/>
        <v>0</v>
      </c>
      <c r="O74" s="108"/>
      <c r="P74" s="108"/>
      <c r="Q74" s="108"/>
      <c r="R74" s="108"/>
      <c r="S74" s="108"/>
      <c r="T74" s="108"/>
      <c r="U74" s="106">
        <f t="shared" si="74"/>
        <v>0</v>
      </c>
      <c r="V74" s="74" t="str">
        <f t="shared" si="75"/>
        <v/>
      </c>
      <c r="W74" s="119"/>
      <c r="X74" s="81"/>
      <c r="Y74" s="111">
        <f t="shared" si="76"/>
        <v>0</v>
      </c>
      <c r="Z74" s="108"/>
      <c r="AA74" s="108"/>
      <c r="AB74" s="108"/>
      <c r="AC74" s="108"/>
      <c r="AD74" s="108"/>
      <c r="AE74" s="108"/>
      <c r="AF74" s="106">
        <f t="shared" si="77"/>
        <v>0</v>
      </c>
      <c r="AG74" s="74" t="str">
        <f t="shared" si="78"/>
        <v/>
      </c>
      <c r="AH74" s="119"/>
      <c r="AI74" s="81"/>
      <c r="AJ74" s="111">
        <f t="shared" si="79"/>
        <v>0</v>
      </c>
      <c r="AK74" s="108"/>
      <c r="AL74" s="108"/>
      <c r="AM74" s="108"/>
      <c r="AN74" s="108"/>
      <c r="AO74" s="108"/>
      <c r="AP74" s="108"/>
      <c r="AQ74" s="106">
        <f t="shared" si="80"/>
        <v>0</v>
      </c>
      <c r="AR74" s="74" t="str">
        <f t="shared" si="81"/>
        <v/>
      </c>
      <c r="AS74" s="119"/>
      <c r="AT74" s="81"/>
      <c r="AU74" s="111">
        <f t="shared" si="82"/>
        <v>0</v>
      </c>
      <c r="AV74" s="108"/>
      <c r="AW74" s="108"/>
      <c r="AX74" s="108"/>
      <c r="AY74" s="108"/>
      <c r="AZ74" s="108"/>
      <c r="BA74" s="108"/>
      <c r="BB74" s="106">
        <f t="shared" si="83"/>
        <v>0</v>
      </c>
      <c r="BC74" s="74" t="str">
        <f t="shared" si="84"/>
        <v/>
      </c>
      <c r="BD74" s="120"/>
      <c r="BE74" s="81"/>
      <c r="BF74" s="121">
        <f t="shared" si="85"/>
        <v>0</v>
      </c>
      <c r="BG74" s="108">
        <f t="shared" si="86"/>
        <v>0</v>
      </c>
      <c r="BH74" s="122" t="str">
        <f t="shared" si="87"/>
        <v/>
      </c>
      <c r="BI74" s="123"/>
      <c r="BJ74" s="28"/>
      <c r="BK74" s="8"/>
      <c r="BL74" s="8"/>
      <c r="BM74" s="73"/>
      <c r="BN74" s="74" t="str">
        <f t="shared" si="88"/>
        <v/>
      </c>
      <c r="BO74" s="81"/>
      <c r="BP74" s="82" t="str">
        <f t="shared" si="89"/>
        <v/>
      </c>
      <c r="BQ74" s="74" t="str">
        <f t="shared" si="90"/>
        <v/>
      </c>
      <c r="BR74" s="81" t="str">
        <f t="shared" si="91"/>
        <v/>
      </c>
      <c r="BS74" s="82"/>
      <c r="BT74" s="74" t="str">
        <f t="shared" si="92"/>
        <v/>
      </c>
      <c r="BU74" s="81"/>
      <c r="BV74" s="83" t="str">
        <f t="shared" si="93"/>
        <v/>
      </c>
      <c r="BW74" s="74" t="str">
        <f t="shared" si="94"/>
        <v/>
      </c>
      <c r="BX74" s="84"/>
      <c r="BY74" s="79">
        <f t="shared" si="95"/>
        <v>0</v>
      </c>
      <c r="BZ74" s="80" t="str">
        <f t="shared" si="96"/>
        <v/>
      </c>
    </row>
    <row r="75" spans="1:78" ht="15.75" customHeight="1" x14ac:dyDescent="0.25">
      <c r="A75" s="6"/>
      <c r="B75" s="17"/>
      <c r="C75" s="102"/>
      <c r="D75" s="103"/>
      <c r="E75" s="103"/>
      <c r="F75" s="103"/>
      <c r="G75" s="108"/>
      <c r="H75" s="124"/>
      <c r="I75" s="108"/>
      <c r="J75" s="108"/>
      <c r="K75" s="108"/>
      <c r="L75" s="117"/>
      <c r="M75" s="118"/>
      <c r="N75" s="111">
        <f t="shared" si="73"/>
        <v>0</v>
      </c>
      <c r="O75" s="108"/>
      <c r="P75" s="108"/>
      <c r="Q75" s="108"/>
      <c r="R75" s="108"/>
      <c r="S75" s="108"/>
      <c r="T75" s="108"/>
      <c r="U75" s="106">
        <f t="shared" si="74"/>
        <v>0</v>
      </c>
      <c r="V75" s="74" t="str">
        <f t="shared" si="75"/>
        <v/>
      </c>
      <c r="W75" s="119"/>
      <c r="X75" s="81"/>
      <c r="Y75" s="111">
        <f t="shared" si="76"/>
        <v>0</v>
      </c>
      <c r="Z75" s="108"/>
      <c r="AA75" s="108"/>
      <c r="AB75" s="108"/>
      <c r="AC75" s="108"/>
      <c r="AD75" s="108"/>
      <c r="AE75" s="108"/>
      <c r="AF75" s="106">
        <f t="shared" si="77"/>
        <v>0</v>
      </c>
      <c r="AG75" s="74" t="str">
        <f t="shared" si="78"/>
        <v/>
      </c>
      <c r="AH75" s="119"/>
      <c r="AI75" s="81"/>
      <c r="AJ75" s="111">
        <f t="shared" si="79"/>
        <v>0</v>
      </c>
      <c r="AK75" s="108"/>
      <c r="AL75" s="108"/>
      <c r="AM75" s="108"/>
      <c r="AN75" s="108"/>
      <c r="AO75" s="108"/>
      <c r="AP75" s="108"/>
      <c r="AQ75" s="106">
        <f t="shared" si="80"/>
        <v>0</v>
      </c>
      <c r="AR75" s="74" t="str">
        <f t="shared" si="81"/>
        <v/>
      </c>
      <c r="AS75" s="119"/>
      <c r="AT75" s="81"/>
      <c r="AU75" s="111">
        <f t="shared" si="82"/>
        <v>0</v>
      </c>
      <c r="AV75" s="108"/>
      <c r="AW75" s="108"/>
      <c r="AX75" s="108"/>
      <c r="AY75" s="108"/>
      <c r="AZ75" s="108"/>
      <c r="BA75" s="108"/>
      <c r="BB75" s="106">
        <f t="shared" si="83"/>
        <v>0</v>
      </c>
      <c r="BC75" s="74" t="str">
        <f t="shared" si="84"/>
        <v/>
      </c>
      <c r="BD75" s="120"/>
      <c r="BE75" s="81"/>
      <c r="BF75" s="121">
        <f t="shared" si="85"/>
        <v>0</v>
      </c>
      <c r="BG75" s="108">
        <f t="shared" si="86"/>
        <v>0</v>
      </c>
      <c r="BH75" s="122" t="str">
        <f t="shared" si="87"/>
        <v/>
      </c>
      <c r="BI75" s="123"/>
      <c r="BJ75" s="28"/>
      <c r="BK75" s="8"/>
      <c r="BL75" s="8"/>
      <c r="BM75" s="73"/>
      <c r="BN75" s="74" t="str">
        <f t="shared" si="88"/>
        <v/>
      </c>
      <c r="BO75" s="75"/>
      <c r="BP75" s="76" t="str">
        <f t="shared" si="89"/>
        <v/>
      </c>
      <c r="BQ75" s="74" t="str">
        <f t="shared" si="90"/>
        <v/>
      </c>
      <c r="BR75" s="75" t="str">
        <f t="shared" si="91"/>
        <v/>
      </c>
      <c r="BS75" s="76"/>
      <c r="BT75" s="74" t="str">
        <f t="shared" si="92"/>
        <v/>
      </c>
      <c r="BU75" s="75"/>
      <c r="BV75" s="77" t="str">
        <f t="shared" si="93"/>
        <v/>
      </c>
      <c r="BW75" s="74" t="str">
        <f t="shared" si="94"/>
        <v/>
      </c>
      <c r="BX75" s="78"/>
      <c r="BY75" s="79">
        <f t="shared" si="95"/>
        <v>0</v>
      </c>
      <c r="BZ75" s="80" t="str">
        <f t="shared" si="96"/>
        <v/>
      </c>
    </row>
    <row r="76" spans="1:78" ht="15.75" customHeight="1" x14ac:dyDescent="0.25">
      <c r="A76" s="6"/>
      <c r="B76" s="17"/>
      <c r="C76" s="102"/>
      <c r="D76" s="103"/>
      <c r="E76" s="103"/>
      <c r="F76" s="103"/>
      <c r="G76" s="108"/>
      <c r="H76" s="124"/>
      <c r="I76" s="108"/>
      <c r="J76" s="108"/>
      <c r="K76" s="108"/>
      <c r="L76" s="117"/>
      <c r="M76" s="118"/>
      <c r="N76" s="111">
        <f t="shared" si="73"/>
        <v>0</v>
      </c>
      <c r="O76" s="108"/>
      <c r="P76" s="108"/>
      <c r="Q76" s="108"/>
      <c r="R76" s="108"/>
      <c r="S76" s="108"/>
      <c r="T76" s="108"/>
      <c r="U76" s="106">
        <f t="shared" si="74"/>
        <v>0</v>
      </c>
      <c r="V76" s="74" t="str">
        <f t="shared" si="75"/>
        <v/>
      </c>
      <c r="W76" s="119"/>
      <c r="X76" s="81"/>
      <c r="Y76" s="111">
        <f t="shared" si="76"/>
        <v>0</v>
      </c>
      <c r="Z76" s="108"/>
      <c r="AA76" s="108"/>
      <c r="AB76" s="108"/>
      <c r="AC76" s="108"/>
      <c r="AD76" s="108"/>
      <c r="AE76" s="108"/>
      <c r="AF76" s="106">
        <f t="shared" si="77"/>
        <v>0</v>
      </c>
      <c r="AG76" s="74" t="str">
        <f t="shared" si="78"/>
        <v/>
      </c>
      <c r="AH76" s="119"/>
      <c r="AI76" s="81"/>
      <c r="AJ76" s="111">
        <f t="shared" si="79"/>
        <v>0</v>
      </c>
      <c r="AK76" s="108"/>
      <c r="AL76" s="108"/>
      <c r="AM76" s="108"/>
      <c r="AN76" s="108"/>
      <c r="AO76" s="108"/>
      <c r="AP76" s="108"/>
      <c r="AQ76" s="106">
        <f t="shared" si="80"/>
        <v>0</v>
      </c>
      <c r="AR76" s="74" t="str">
        <f t="shared" si="81"/>
        <v/>
      </c>
      <c r="AS76" s="119"/>
      <c r="AT76" s="81"/>
      <c r="AU76" s="111">
        <f t="shared" si="82"/>
        <v>0</v>
      </c>
      <c r="AV76" s="108"/>
      <c r="AW76" s="108"/>
      <c r="AX76" s="108"/>
      <c r="AY76" s="108"/>
      <c r="AZ76" s="108"/>
      <c r="BA76" s="108"/>
      <c r="BB76" s="106">
        <f t="shared" si="83"/>
        <v>0</v>
      </c>
      <c r="BC76" s="74" t="str">
        <f t="shared" si="84"/>
        <v/>
      </c>
      <c r="BD76" s="120"/>
      <c r="BE76" s="81"/>
      <c r="BF76" s="121">
        <f t="shared" si="85"/>
        <v>0</v>
      </c>
      <c r="BG76" s="108">
        <f t="shared" si="86"/>
        <v>0</v>
      </c>
      <c r="BH76" s="122" t="str">
        <f t="shared" si="87"/>
        <v/>
      </c>
      <c r="BI76" s="123"/>
      <c r="BJ76" s="28"/>
      <c r="BK76" s="8"/>
      <c r="BL76" s="8"/>
      <c r="BM76" s="73"/>
      <c r="BN76" s="74" t="str">
        <f t="shared" si="88"/>
        <v/>
      </c>
      <c r="BO76" s="75"/>
      <c r="BP76" s="76" t="str">
        <f t="shared" si="89"/>
        <v/>
      </c>
      <c r="BQ76" s="74" t="str">
        <f t="shared" si="90"/>
        <v/>
      </c>
      <c r="BR76" s="75" t="str">
        <f t="shared" si="91"/>
        <v/>
      </c>
      <c r="BS76" s="76"/>
      <c r="BT76" s="74" t="str">
        <f t="shared" si="92"/>
        <v/>
      </c>
      <c r="BU76" s="75"/>
      <c r="BV76" s="77" t="str">
        <f t="shared" si="93"/>
        <v/>
      </c>
      <c r="BW76" s="74" t="str">
        <f t="shared" si="94"/>
        <v/>
      </c>
      <c r="BX76" s="78"/>
      <c r="BY76" s="79">
        <f t="shared" si="95"/>
        <v>0</v>
      </c>
      <c r="BZ76" s="80" t="str">
        <f t="shared" si="96"/>
        <v/>
      </c>
    </row>
    <row r="77" spans="1:78" ht="33" customHeight="1" x14ac:dyDescent="0.25">
      <c r="A77" s="125"/>
      <c r="B77" s="17"/>
      <c r="C77" s="126"/>
      <c r="D77" s="127"/>
      <c r="E77" s="127"/>
      <c r="F77" s="128" t="s">
        <v>317</v>
      </c>
      <c r="G77" s="129"/>
      <c r="H77" s="130"/>
      <c r="I77" s="129"/>
      <c r="J77" s="129"/>
      <c r="K77" s="129"/>
      <c r="L77" s="131"/>
      <c r="M77" s="132"/>
      <c r="N77" s="133"/>
      <c r="O77" s="129"/>
      <c r="P77" s="129"/>
      <c r="Q77" s="129"/>
      <c r="R77" s="129"/>
      <c r="S77" s="129"/>
      <c r="T77" s="129"/>
      <c r="U77" s="129"/>
      <c r="V77" s="134" t="str">
        <f t="shared" si="75"/>
        <v/>
      </c>
      <c r="W77" s="135"/>
      <c r="X77" s="136"/>
      <c r="Y77" s="133"/>
      <c r="Z77" s="129"/>
      <c r="AA77" s="129"/>
      <c r="AB77" s="129"/>
      <c r="AC77" s="129"/>
      <c r="AD77" s="129"/>
      <c r="AE77" s="129"/>
      <c r="AF77" s="129"/>
      <c r="AG77" s="134" t="str">
        <f t="shared" si="78"/>
        <v/>
      </c>
      <c r="AH77" s="135"/>
      <c r="AI77" s="136"/>
      <c r="AJ77" s="133"/>
      <c r="AK77" s="129"/>
      <c r="AL77" s="129"/>
      <c r="AM77" s="129"/>
      <c r="AN77" s="129"/>
      <c r="AO77" s="129"/>
      <c r="AP77" s="129"/>
      <c r="AQ77" s="129"/>
      <c r="AR77" s="134" t="str">
        <f t="shared" si="81"/>
        <v/>
      </c>
      <c r="AS77" s="137"/>
      <c r="AT77" s="136"/>
      <c r="AU77" s="133"/>
      <c r="AV77" s="129"/>
      <c r="AW77" s="129"/>
      <c r="AX77" s="129"/>
      <c r="AY77" s="129"/>
      <c r="AZ77" s="129"/>
      <c r="BA77" s="129"/>
      <c r="BB77" s="129"/>
      <c r="BC77" s="134" t="str">
        <f t="shared" si="84"/>
        <v/>
      </c>
      <c r="BD77" s="138"/>
      <c r="BE77" s="136"/>
      <c r="BF77" s="121">
        <f t="shared" si="85"/>
        <v>0</v>
      </c>
      <c r="BG77" s="108">
        <f t="shared" si="86"/>
        <v>0</v>
      </c>
      <c r="BH77" s="139" t="str">
        <f t="shared" si="87"/>
        <v/>
      </c>
      <c r="BI77" s="140"/>
      <c r="BJ77" s="141"/>
      <c r="BK77" s="8"/>
      <c r="BL77" s="8"/>
      <c r="BM77" s="142"/>
      <c r="BN77" s="143" t="str">
        <f t="shared" si="88"/>
        <v/>
      </c>
      <c r="BO77" s="144"/>
      <c r="BP77" s="145" t="str">
        <f t="shared" si="89"/>
        <v/>
      </c>
      <c r="BQ77" s="143" t="str">
        <f t="shared" si="90"/>
        <v/>
      </c>
      <c r="BR77" s="144" t="str">
        <f t="shared" si="91"/>
        <v/>
      </c>
      <c r="BS77" s="145"/>
      <c r="BT77" s="143" t="str">
        <f t="shared" si="92"/>
        <v/>
      </c>
      <c r="BU77" s="144"/>
      <c r="BV77" s="146" t="str">
        <f t="shared" si="93"/>
        <v/>
      </c>
      <c r="BW77" s="143" t="str">
        <f t="shared" si="94"/>
        <v/>
      </c>
      <c r="BX77" s="147"/>
      <c r="BY77" s="148"/>
      <c r="BZ77" s="149" t="str">
        <f t="shared" si="96"/>
        <v/>
      </c>
    </row>
    <row r="78" spans="1:78" ht="15.75" customHeight="1" x14ac:dyDescent="0.25">
      <c r="A78" s="5"/>
      <c r="B78" s="1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7"/>
      <c r="BK78" s="8"/>
      <c r="BL78" s="8"/>
      <c r="BM78" s="5"/>
      <c r="BN78" s="5"/>
      <c r="BO78" s="5"/>
      <c r="BP78" s="5"/>
      <c r="BQ78" s="5"/>
      <c r="BR78" s="5"/>
      <c r="BS78" s="5"/>
      <c r="BT78" s="5"/>
      <c r="BU78" s="5"/>
      <c r="BV78" s="5"/>
      <c r="BW78" s="5"/>
      <c r="BX78" s="5"/>
      <c r="BY78" s="5"/>
      <c r="BZ78" s="5"/>
    </row>
    <row r="79" spans="1:78" ht="20.25" customHeight="1" x14ac:dyDescent="0.2">
      <c r="A79" s="19"/>
      <c r="B79" s="20"/>
      <c r="C79" s="302" t="s">
        <v>208</v>
      </c>
      <c r="D79" s="303"/>
      <c r="E79" s="303"/>
      <c r="F79" s="298"/>
      <c r="G79" s="304" t="s">
        <v>43</v>
      </c>
      <c r="H79" s="303"/>
      <c r="I79" s="303"/>
      <c r="J79" s="303"/>
      <c r="K79" s="303"/>
      <c r="L79" s="303"/>
      <c r="M79" s="305"/>
      <c r="N79" s="306" t="s">
        <v>209</v>
      </c>
      <c r="O79" s="303"/>
      <c r="P79" s="303"/>
      <c r="Q79" s="303"/>
      <c r="R79" s="303"/>
      <c r="S79" s="303"/>
      <c r="T79" s="303"/>
      <c r="U79" s="303"/>
      <c r="V79" s="303"/>
      <c r="W79" s="303"/>
      <c r="X79" s="305"/>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2"/>
      <c r="BH79" s="22"/>
      <c r="BI79" s="23"/>
      <c r="BJ79" s="21"/>
      <c r="BK79" s="24"/>
      <c r="BL79" s="24"/>
      <c r="BM79" s="20"/>
      <c r="BN79" s="20"/>
      <c r="BO79" s="20"/>
      <c r="BP79" s="20"/>
      <c r="BQ79" s="20"/>
      <c r="BR79" s="20"/>
      <c r="BS79" s="20"/>
      <c r="BT79" s="20"/>
      <c r="BU79" s="20"/>
      <c r="BV79" s="20"/>
      <c r="BW79" s="20"/>
      <c r="BX79" s="20"/>
      <c r="BY79" s="20"/>
      <c r="BZ79" s="22"/>
    </row>
    <row r="80" spans="1:78" ht="36.75" customHeight="1" x14ac:dyDescent="0.25">
      <c r="A80" s="6"/>
      <c r="B80" s="17"/>
      <c r="C80" s="307" t="s">
        <v>210</v>
      </c>
      <c r="D80" s="308"/>
      <c r="E80" s="308"/>
      <c r="F80" s="309"/>
      <c r="G80" s="310" t="str">
        <f>+VLOOKUP(G79,LISTAS!$H$3:$I$10,2,FALSE)</f>
        <v>Proyecto 7597 - Fortalecer la capacidad administrativa para el desarrollo de la gestión institucional</v>
      </c>
      <c r="H80" s="308"/>
      <c r="I80" s="308"/>
      <c r="J80" s="308"/>
      <c r="K80" s="308"/>
      <c r="L80" s="308"/>
      <c r="M80" s="311"/>
      <c r="N80" s="312" t="s">
        <v>211</v>
      </c>
      <c r="O80" s="308"/>
      <c r="P80" s="308"/>
      <c r="Q80" s="308"/>
      <c r="R80" s="309"/>
      <c r="S80" s="313" t="s">
        <v>212</v>
      </c>
      <c r="T80" s="308"/>
      <c r="U80" s="308"/>
      <c r="V80" s="309"/>
      <c r="W80" s="25" t="s">
        <v>213</v>
      </c>
      <c r="X80" s="26" t="s">
        <v>214</v>
      </c>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6"/>
      <c r="BI80" s="6"/>
      <c r="BJ80" s="8"/>
      <c r="BK80" s="8"/>
      <c r="BL80" s="8"/>
      <c r="BM80" s="18">
        <f>SUM(BM84:BM107)</f>
        <v>0</v>
      </c>
      <c r="BN80" s="18"/>
      <c r="BO80" s="18"/>
      <c r="BP80" s="18">
        <f>SUM(BP84:BP107)</f>
        <v>0</v>
      </c>
      <c r="BQ80" s="18"/>
      <c r="BR80" s="18"/>
      <c r="BS80" s="18">
        <f>SUM(BS84:BS107)</f>
        <v>0</v>
      </c>
      <c r="BT80" s="18"/>
      <c r="BU80" s="18"/>
      <c r="BV80" s="18">
        <f>SUM(BV84:BV107)</f>
        <v>0</v>
      </c>
      <c r="BW80" s="18"/>
      <c r="BX80" s="18"/>
      <c r="BY80" s="18">
        <f>SUM(BY84:BY107)</f>
        <v>0</v>
      </c>
      <c r="BZ80" s="18"/>
    </row>
    <row r="81" spans="1:78" ht="24" customHeight="1" x14ac:dyDescent="0.25">
      <c r="A81" s="6"/>
      <c r="B81" s="17" t="str">
        <f>+VLOOKUP($G$10,LISTAS!$B$47:$D$65,2,FALSE)</f>
        <v>OBJ_6</v>
      </c>
      <c r="C81" s="307" t="s">
        <v>215</v>
      </c>
      <c r="D81" s="308"/>
      <c r="E81" s="308"/>
      <c r="F81" s="309"/>
      <c r="G81" s="314" t="s">
        <v>162</v>
      </c>
      <c r="H81" s="308"/>
      <c r="I81" s="308"/>
      <c r="J81" s="308"/>
      <c r="K81" s="308"/>
      <c r="L81" s="308"/>
      <c r="M81" s="311"/>
      <c r="N81" s="334">
        <v>3837341310</v>
      </c>
      <c r="O81" s="316"/>
      <c r="P81" s="316"/>
      <c r="Q81" s="316"/>
      <c r="R81" s="317"/>
      <c r="S81" s="321" t="s">
        <v>216</v>
      </c>
      <c r="T81" s="316"/>
      <c r="U81" s="316"/>
      <c r="V81" s="317"/>
      <c r="W81" s="323" t="s">
        <v>217</v>
      </c>
      <c r="X81" s="325" t="s">
        <v>300</v>
      </c>
      <c r="Y81" s="27"/>
      <c r="Z81" s="27"/>
      <c r="AA81" s="27"/>
      <c r="AB81" s="27"/>
      <c r="AC81" s="27"/>
      <c r="AD81" s="27"/>
      <c r="AE81" s="27"/>
      <c r="AF81" s="5"/>
      <c r="AG81" s="27"/>
      <c r="AH81" s="27"/>
      <c r="AI81" s="27"/>
      <c r="AJ81" s="27"/>
      <c r="AK81" s="27"/>
      <c r="AL81" s="27"/>
      <c r="AM81" s="27"/>
      <c r="AN81" s="27"/>
      <c r="AO81" s="27"/>
      <c r="AP81" s="27"/>
      <c r="AQ81" s="5"/>
      <c r="AR81" s="27"/>
      <c r="AS81" s="27"/>
      <c r="AT81" s="27"/>
      <c r="AU81" s="27"/>
      <c r="AV81" s="27"/>
      <c r="AW81" s="27"/>
      <c r="AX81" s="27"/>
      <c r="AY81" s="27"/>
      <c r="AZ81" s="27"/>
      <c r="BA81" s="27"/>
      <c r="BB81" s="5"/>
      <c r="BC81" s="27"/>
      <c r="BD81" s="27"/>
      <c r="BE81" s="27"/>
      <c r="BF81" s="27"/>
      <c r="BG81" s="27"/>
      <c r="BH81" s="27"/>
      <c r="BI81" s="27"/>
      <c r="BJ81" s="28"/>
      <c r="BK81" s="8"/>
      <c r="BL81" s="8"/>
      <c r="BM81" s="279" t="s">
        <v>219</v>
      </c>
      <c r="BN81" s="280"/>
      <c r="BO81" s="280"/>
      <c r="BP81" s="280"/>
      <c r="BQ81" s="280"/>
      <c r="BR81" s="280"/>
      <c r="BS81" s="280"/>
      <c r="BT81" s="280"/>
      <c r="BU81" s="280"/>
      <c r="BV81" s="280"/>
      <c r="BW81" s="280"/>
      <c r="BX81" s="280"/>
      <c r="BY81" s="280"/>
      <c r="BZ81" s="281"/>
    </row>
    <row r="82" spans="1:78" ht="24" customHeight="1" x14ac:dyDescent="0.25">
      <c r="A82" s="6"/>
      <c r="B82" s="17" t="str">
        <f>+VLOOKUP($G$11,LISTAS!$B$112:$D$132,2,FALSE)</f>
        <v>PROD_OBJ_6</v>
      </c>
      <c r="C82" s="284" t="s">
        <v>220</v>
      </c>
      <c r="D82" s="285"/>
      <c r="E82" s="285"/>
      <c r="F82" s="286"/>
      <c r="G82" s="287" t="s">
        <v>199</v>
      </c>
      <c r="H82" s="288"/>
      <c r="I82" s="288"/>
      <c r="J82" s="288"/>
      <c r="K82" s="288"/>
      <c r="L82" s="288"/>
      <c r="M82" s="289"/>
      <c r="N82" s="335"/>
      <c r="O82" s="336"/>
      <c r="P82" s="336"/>
      <c r="Q82" s="336"/>
      <c r="R82" s="337"/>
      <c r="S82" s="338"/>
      <c r="T82" s="336"/>
      <c r="U82" s="336"/>
      <c r="V82" s="337"/>
      <c r="W82" s="283"/>
      <c r="X82" s="328"/>
      <c r="Y82" s="27"/>
      <c r="Z82" s="27"/>
      <c r="AA82" s="27"/>
      <c r="AB82" s="27"/>
      <c r="AC82" s="27"/>
      <c r="AD82" s="27"/>
      <c r="AE82" s="27"/>
      <c r="AF82" s="5"/>
      <c r="AG82" s="27"/>
      <c r="AH82" s="27"/>
      <c r="AI82" s="27"/>
      <c r="AJ82" s="27"/>
      <c r="AK82" s="27"/>
      <c r="AL82" s="27"/>
      <c r="AM82" s="27"/>
      <c r="AN82" s="27"/>
      <c r="AO82" s="27"/>
      <c r="AP82" s="27"/>
      <c r="AQ82" s="5"/>
      <c r="AR82" s="27"/>
      <c r="AS82" s="27"/>
      <c r="AT82" s="27"/>
      <c r="AU82" s="27"/>
      <c r="AV82" s="27"/>
      <c r="AW82" s="27"/>
      <c r="AX82" s="27"/>
      <c r="AY82" s="27"/>
      <c r="AZ82" s="27"/>
      <c r="BA82" s="27"/>
      <c r="BB82" s="5"/>
      <c r="BC82" s="27"/>
      <c r="BD82" s="27"/>
      <c r="BE82" s="27"/>
      <c r="BF82" s="27"/>
      <c r="BG82" s="27"/>
      <c r="BH82" s="27"/>
      <c r="BI82" s="27"/>
      <c r="BJ82" s="28"/>
      <c r="BK82" s="8"/>
      <c r="BL82" s="8"/>
      <c r="BM82" s="29"/>
      <c r="BN82" s="30"/>
      <c r="BO82" s="30"/>
      <c r="BP82" s="30"/>
      <c r="BQ82" s="30"/>
      <c r="BR82" s="30"/>
      <c r="BS82" s="30"/>
      <c r="BT82" s="30"/>
      <c r="BU82" s="30"/>
      <c r="BV82" s="30"/>
      <c r="BW82" s="30"/>
      <c r="BX82" s="30"/>
      <c r="BY82" s="30"/>
      <c r="BZ82" s="31"/>
    </row>
    <row r="83" spans="1:78" ht="23.25" customHeight="1" x14ac:dyDescent="0.25">
      <c r="A83" s="32"/>
      <c r="B83" s="17"/>
      <c r="C83" s="330" t="s">
        <v>221</v>
      </c>
      <c r="D83" s="290" t="s">
        <v>221</v>
      </c>
      <c r="E83" s="282" t="s">
        <v>222</v>
      </c>
      <c r="F83" s="282" t="s">
        <v>223</v>
      </c>
      <c r="G83" s="282" t="s">
        <v>224</v>
      </c>
      <c r="H83" s="282" t="s">
        <v>225</v>
      </c>
      <c r="I83" s="282" t="s">
        <v>226</v>
      </c>
      <c r="J83" s="282" t="s">
        <v>227</v>
      </c>
      <c r="K83" s="282" t="s">
        <v>228</v>
      </c>
      <c r="L83" s="327" t="s">
        <v>229</v>
      </c>
      <c r="M83" s="299"/>
      <c r="N83" s="33"/>
      <c r="O83" s="297" t="s">
        <v>230</v>
      </c>
      <c r="P83" s="299"/>
      <c r="Q83" s="297" t="s">
        <v>231</v>
      </c>
      <c r="R83" s="299"/>
      <c r="S83" s="297" t="s">
        <v>232</v>
      </c>
      <c r="T83" s="298"/>
      <c r="U83" s="34"/>
      <c r="V83" s="34"/>
      <c r="W83" s="35" t="s">
        <v>233</v>
      </c>
      <c r="X83" s="36"/>
      <c r="Y83" s="33"/>
      <c r="Z83" s="297" t="s">
        <v>235</v>
      </c>
      <c r="AA83" s="298"/>
      <c r="AB83" s="297" t="s">
        <v>236</v>
      </c>
      <c r="AC83" s="298"/>
      <c r="AD83" s="297" t="s">
        <v>237</v>
      </c>
      <c r="AE83" s="298"/>
      <c r="AF83" s="34"/>
      <c r="AG83" s="34"/>
      <c r="AH83" s="34" t="s">
        <v>238</v>
      </c>
      <c r="AI83" s="36"/>
      <c r="AJ83" s="33"/>
      <c r="AK83" s="297" t="s">
        <v>239</v>
      </c>
      <c r="AL83" s="298"/>
      <c r="AM83" s="297" t="s">
        <v>240</v>
      </c>
      <c r="AN83" s="298"/>
      <c r="AO83" s="297" t="s">
        <v>241</v>
      </c>
      <c r="AP83" s="298"/>
      <c r="AQ83" s="34"/>
      <c r="AR83" s="34"/>
      <c r="AS83" s="34" t="s">
        <v>242</v>
      </c>
      <c r="AT83" s="36"/>
      <c r="AU83" s="34"/>
      <c r="AV83" s="297" t="s">
        <v>243</v>
      </c>
      <c r="AW83" s="299"/>
      <c r="AX83" s="297" t="s">
        <v>244</v>
      </c>
      <c r="AY83" s="299"/>
      <c r="AZ83" s="297" t="s">
        <v>245</v>
      </c>
      <c r="BA83" s="298"/>
      <c r="BB83" s="34"/>
      <c r="BC83" s="34"/>
      <c r="BD83" s="34" t="s">
        <v>246</v>
      </c>
      <c r="BE83" s="36"/>
      <c r="BF83" s="33"/>
      <c r="BG83" s="34"/>
      <c r="BH83" s="34" t="s">
        <v>247</v>
      </c>
      <c r="BI83" s="300" t="s">
        <v>248</v>
      </c>
      <c r="BJ83" s="37"/>
      <c r="BK83" s="8"/>
      <c r="BL83" s="8"/>
      <c r="BM83" s="292" t="s">
        <v>233</v>
      </c>
      <c r="BN83" s="293"/>
      <c r="BO83" s="294"/>
      <c r="BP83" s="295" t="s">
        <v>238</v>
      </c>
      <c r="BQ83" s="293"/>
      <c r="BR83" s="294"/>
      <c r="BS83" s="295" t="s">
        <v>242</v>
      </c>
      <c r="BT83" s="293"/>
      <c r="BU83" s="294"/>
      <c r="BV83" s="295" t="s">
        <v>246</v>
      </c>
      <c r="BW83" s="293"/>
      <c r="BX83" s="294"/>
      <c r="BY83" s="295" t="s">
        <v>247</v>
      </c>
      <c r="BZ83" s="296"/>
    </row>
    <row r="84" spans="1:78" ht="15.75" customHeight="1" thickBot="1" x14ac:dyDescent="0.3">
      <c r="A84" s="32"/>
      <c r="B84" s="17"/>
      <c r="C84" s="331"/>
      <c r="D84" s="332"/>
      <c r="E84" s="329"/>
      <c r="F84" s="329"/>
      <c r="G84" s="329"/>
      <c r="H84" s="329"/>
      <c r="I84" s="329"/>
      <c r="J84" s="329"/>
      <c r="K84" s="329"/>
      <c r="L84" s="38" t="s">
        <v>249</v>
      </c>
      <c r="M84" s="39" t="s">
        <v>250</v>
      </c>
      <c r="N84" s="40" t="s">
        <v>251</v>
      </c>
      <c r="O84" s="41" t="s">
        <v>252</v>
      </c>
      <c r="P84" s="41" t="s">
        <v>253</v>
      </c>
      <c r="Q84" s="41" t="s">
        <v>252</v>
      </c>
      <c r="R84" s="41" t="s">
        <v>253</v>
      </c>
      <c r="S84" s="42" t="s">
        <v>252</v>
      </c>
      <c r="T84" s="42" t="s">
        <v>253</v>
      </c>
      <c r="U84" s="41" t="s">
        <v>254</v>
      </c>
      <c r="V84" s="43" t="s">
        <v>255</v>
      </c>
      <c r="W84" s="41" t="s">
        <v>256</v>
      </c>
      <c r="X84" s="44" t="s">
        <v>234</v>
      </c>
      <c r="Y84" s="40" t="s">
        <v>251</v>
      </c>
      <c r="Z84" s="42" t="s">
        <v>252</v>
      </c>
      <c r="AA84" s="42" t="s">
        <v>253</v>
      </c>
      <c r="AB84" s="42" t="s">
        <v>252</v>
      </c>
      <c r="AC84" s="42" t="s">
        <v>253</v>
      </c>
      <c r="AD84" s="42" t="s">
        <v>252</v>
      </c>
      <c r="AE84" s="42" t="s">
        <v>253</v>
      </c>
      <c r="AF84" s="41" t="s">
        <v>254</v>
      </c>
      <c r="AG84" s="43" t="s">
        <v>255</v>
      </c>
      <c r="AH84" s="41" t="s">
        <v>256</v>
      </c>
      <c r="AI84" s="44" t="s">
        <v>234</v>
      </c>
      <c r="AJ84" s="40" t="s">
        <v>251</v>
      </c>
      <c r="AK84" s="42" t="s">
        <v>252</v>
      </c>
      <c r="AL84" s="42" t="s">
        <v>253</v>
      </c>
      <c r="AM84" s="42" t="s">
        <v>252</v>
      </c>
      <c r="AN84" s="42" t="s">
        <v>253</v>
      </c>
      <c r="AO84" s="42" t="s">
        <v>252</v>
      </c>
      <c r="AP84" s="42" t="s">
        <v>253</v>
      </c>
      <c r="AQ84" s="41" t="s">
        <v>254</v>
      </c>
      <c r="AR84" s="43" t="s">
        <v>255</v>
      </c>
      <c r="AS84" s="44" t="s">
        <v>234</v>
      </c>
      <c r="AT84" s="44" t="s">
        <v>234</v>
      </c>
      <c r="AU84" s="45" t="s">
        <v>251</v>
      </c>
      <c r="AV84" s="41" t="s">
        <v>252</v>
      </c>
      <c r="AW84" s="41" t="s">
        <v>253</v>
      </c>
      <c r="AX84" s="41" t="s">
        <v>252</v>
      </c>
      <c r="AY84" s="41" t="s">
        <v>253</v>
      </c>
      <c r="AZ84" s="41" t="s">
        <v>252</v>
      </c>
      <c r="BA84" s="41" t="s">
        <v>253</v>
      </c>
      <c r="BB84" s="41" t="s">
        <v>254</v>
      </c>
      <c r="BC84" s="43" t="s">
        <v>255</v>
      </c>
      <c r="BD84" s="41" t="s">
        <v>256</v>
      </c>
      <c r="BE84" s="44" t="s">
        <v>234</v>
      </c>
      <c r="BF84" s="40" t="s">
        <v>251</v>
      </c>
      <c r="BG84" s="46" t="s">
        <v>254</v>
      </c>
      <c r="BH84" s="43" t="s">
        <v>255</v>
      </c>
      <c r="BI84" s="333"/>
      <c r="BJ84" s="37"/>
      <c r="BK84" s="8"/>
      <c r="BL84" s="8"/>
      <c r="BM84" s="47" t="s">
        <v>257</v>
      </c>
      <c r="BN84" s="48" t="s">
        <v>258</v>
      </c>
      <c r="BO84" s="49" t="s">
        <v>259</v>
      </c>
      <c r="BP84" s="48" t="s">
        <v>257</v>
      </c>
      <c r="BQ84" s="48" t="s">
        <v>258</v>
      </c>
      <c r="BR84" s="49" t="s">
        <v>259</v>
      </c>
      <c r="BS84" s="48" t="s">
        <v>257</v>
      </c>
      <c r="BT84" s="48" t="s">
        <v>258</v>
      </c>
      <c r="BU84" s="49" t="s">
        <v>259</v>
      </c>
      <c r="BV84" s="48" t="s">
        <v>257</v>
      </c>
      <c r="BW84" s="48" t="s">
        <v>258</v>
      </c>
      <c r="BX84" s="50" t="s">
        <v>259</v>
      </c>
      <c r="BY84" s="51" t="s">
        <v>257</v>
      </c>
      <c r="BZ84" s="52" t="s">
        <v>260</v>
      </c>
    </row>
    <row r="85" spans="1:78" ht="75.75" customHeight="1" x14ac:dyDescent="0.25">
      <c r="A85" s="32"/>
      <c r="B85" s="17"/>
      <c r="C85" s="222" t="s">
        <v>134</v>
      </c>
      <c r="D85" s="223"/>
      <c r="E85" s="224">
        <v>1</v>
      </c>
      <c r="F85" s="223" t="s">
        <v>342</v>
      </c>
      <c r="G85" s="224" t="s">
        <v>343</v>
      </c>
      <c r="H85" s="225" t="s">
        <v>344</v>
      </c>
      <c r="I85" s="224" t="s">
        <v>40</v>
      </c>
      <c r="J85" s="224" t="s">
        <v>76</v>
      </c>
      <c r="K85" s="224" t="s">
        <v>262</v>
      </c>
      <c r="L85" s="226">
        <v>80810</v>
      </c>
      <c r="M85" s="226">
        <v>44561</v>
      </c>
      <c r="N85" s="224">
        <f t="shared" ref="N85:N86" si="97">SUM(O85,Q85,S85)</f>
        <v>1</v>
      </c>
      <c r="O85" s="224"/>
      <c r="P85" s="224"/>
      <c r="Q85" s="224"/>
      <c r="R85" s="224"/>
      <c r="S85" s="224">
        <v>1</v>
      </c>
      <c r="T85" s="224">
        <v>1</v>
      </c>
      <c r="U85" s="224">
        <v>1</v>
      </c>
      <c r="V85" s="227">
        <f t="shared" ref="V85:V88" si="98">IFERROR(U85/N85,"")</f>
        <v>1</v>
      </c>
      <c r="W85" s="228" t="s">
        <v>377</v>
      </c>
      <c r="X85" s="251" t="s">
        <v>378</v>
      </c>
      <c r="Y85" s="224">
        <f t="shared" ref="Y85:Y87" si="99">SUM(Z85,AB85,AD85)</f>
        <v>1</v>
      </c>
      <c r="Z85" s="224"/>
      <c r="AA85" s="224"/>
      <c r="AB85" s="224"/>
      <c r="AC85" s="224"/>
      <c r="AD85" s="224">
        <v>1</v>
      </c>
      <c r="AE85" s="224">
        <v>1</v>
      </c>
      <c r="AF85" s="224">
        <f t="shared" ref="AF85:AF90" si="100">SUM(AA85,AC85,AE85)</f>
        <v>1</v>
      </c>
      <c r="AG85" s="227">
        <f t="shared" ref="AG85:AG91" si="101">IFERROR(AF85/Y85,"")</f>
        <v>1</v>
      </c>
      <c r="AH85" s="224" t="s">
        <v>399</v>
      </c>
      <c r="AI85" s="229" t="s">
        <v>378</v>
      </c>
      <c r="AJ85" s="224">
        <f t="shared" ref="AJ85:AJ90" si="102">SUM(AK85,AM85,AO85)</f>
        <v>1</v>
      </c>
      <c r="AK85" s="224"/>
      <c r="AL85" s="224"/>
      <c r="AM85" s="224"/>
      <c r="AN85" s="224"/>
      <c r="AO85" s="224">
        <v>1</v>
      </c>
      <c r="AP85" s="224"/>
      <c r="AQ85" s="224">
        <f t="shared" ref="AQ85:AQ90" si="103">SUM(AL85,AN85,AP85)</f>
        <v>0</v>
      </c>
      <c r="AR85" s="227">
        <f t="shared" ref="AR85:AR91" si="104">IFERROR(AQ85/AJ85,"")</f>
        <v>0</v>
      </c>
      <c r="AS85" s="230"/>
      <c r="AT85" s="229"/>
      <c r="AU85" s="224">
        <f t="shared" ref="AU85:AU90" si="105">SUM(AV85,AX85,AZ85)</f>
        <v>1</v>
      </c>
      <c r="AV85" s="224"/>
      <c r="AW85" s="224"/>
      <c r="AX85" s="224"/>
      <c r="AY85" s="224"/>
      <c r="AZ85" s="224">
        <v>1</v>
      </c>
      <c r="BA85" s="224"/>
      <c r="BB85" s="224">
        <f t="shared" ref="BB85:BB90" si="106">SUM(AW85,AY85,BA85)</f>
        <v>0</v>
      </c>
      <c r="BC85" s="227">
        <f t="shared" ref="BC85:BC91" si="107">IFERROR(BB85/AU85,"")</f>
        <v>0</v>
      </c>
      <c r="BD85" s="224"/>
      <c r="BE85" s="229"/>
      <c r="BF85" s="224">
        <f t="shared" ref="BF85:BF91" si="108">+SUM(N85,Y85,AJ85,AU85)</f>
        <v>4</v>
      </c>
      <c r="BG85" s="224">
        <f t="shared" ref="BG85:BG91" si="109">+SUM(U85,AF85,AQ85,BB85)</f>
        <v>2</v>
      </c>
      <c r="BH85" s="231">
        <f t="shared" ref="BH85:BH91" si="110">IFERROR(BG85/BF85,"")</f>
        <v>0.5</v>
      </c>
      <c r="BI85" s="232"/>
      <c r="BJ85" s="37"/>
      <c r="BK85" s="8"/>
      <c r="BL85" s="8"/>
      <c r="BM85" s="63"/>
      <c r="BN85" s="64">
        <f t="shared" ref="BN85:BN91" si="111">IFERROR(BM85/N85,"")</f>
        <v>0</v>
      </c>
      <c r="BO85" s="65"/>
      <c r="BP85" s="66" t="str">
        <f t="shared" ref="BP85:BP91" si="112">IFERROR(BO85/Q85,"")</f>
        <v/>
      </c>
      <c r="BQ85" s="64" t="str">
        <f t="shared" ref="BQ85:BQ91" si="113">IFERROR(BP85/Y85,"")</f>
        <v/>
      </c>
      <c r="BR85" s="65" t="str">
        <f t="shared" ref="BR85:BR91" si="114">IFERROR(BQ85/U85,"")</f>
        <v/>
      </c>
      <c r="BS85" s="66"/>
      <c r="BT85" s="64">
        <f t="shared" ref="BT85:BT91" si="115">IFERROR(BS85/AJ85,"")</f>
        <v>0</v>
      </c>
      <c r="BU85" s="65"/>
      <c r="BV85" s="67">
        <f t="shared" ref="BV85:BV91" si="116">IFERROR(BU85/Y85,"")</f>
        <v>0</v>
      </c>
      <c r="BW85" s="64">
        <f t="shared" ref="BW85:BW91" si="117">IFERROR(BV85/AU85,"")</f>
        <v>0</v>
      </c>
      <c r="BX85" s="68" t="str">
        <f>IFERROR(BW85/AB85,"")</f>
        <v/>
      </c>
      <c r="BY85" s="69">
        <f t="shared" ref="BY85:BY90" si="118">SUM(BM85,BP85,BS85,BV85)</f>
        <v>0</v>
      </c>
      <c r="BZ85" s="70">
        <f t="shared" ref="BZ85:BZ91" si="119">IFERROR(BY85/BF85,"")</f>
        <v>0</v>
      </c>
    </row>
    <row r="86" spans="1:78" ht="47.25" customHeight="1" x14ac:dyDescent="0.25">
      <c r="A86" s="6"/>
      <c r="B86" s="17"/>
      <c r="C86" s="233" t="s">
        <v>134</v>
      </c>
      <c r="D86" s="213"/>
      <c r="E86" s="214">
        <v>2</v>
      </c>
      <c r="F86" s="213" t="s">
        <v>345</v>
      </c>
      <c r="G86" s="214" t="s">
        <v>346</v>
      </c>
      <c r="H86" s="215" t="s">
        <v>296</v>
      </c>
      <c r="I86" s="214" t="s">
        <v>40</v>
      </c>
      <c r="J86" s="214" t="s">
        <v>76</v>
      </c>
      <c r="K86" s="214" t="s">
        <v>262</v>
      </c>
      <c r="L86" s="216">
        <v>44561</v>
      </c>
      <c r="M86" s="216">
        <v>44561</v>
      </c>
      <c r="N86" s="214">
        <f t="shared" si="97"/>
        <v>0</v>
      </c>
      <c r="O86" s="214"/>
      <c r="P86" s="214"/>
      <c r="Q86" s="214"/>
      <c r="R86" s="214"/>
      <c r="S86" s="214"/>
      <c r="T86" s="214"/>
      <c r="U86" s="214">
        <f t="shared" ref="U86:U88" si="120">SUM(P86,R86,T86)</f>
        <v>0</v>
      </c>
      <c r="V86" s="217" t="str">
        <f t="shared" si="98"/>
        <v/>
      </c>
      <c r="W86" s="218"/>
      <c r="X86" s="221"/>
      <c r="Y86" s="214">
        <f t="shared" si="99"/>
        <v>0</v>
      </c>
      <c r="Z86" s="214"/>
      <c r="AA86" s="214"/>
      <c r="AB86" s="214"/>
      <c r="AC86" s="214"/>
      <c r="AD86" s="214"/>
      <c r="AE86" s="214"/>
      <c r="AF86" s="214">
        <f t="shared" si="100"/>
        <v>0</v>
      </c>
      <c r="AG86" s="217" t="str">
        <f t="shared" si="101"/>
        <v/>
      </c>
      <c r="AH86" s="218"/>
      <c r="AI86" s="221"/>
      <c r="AJ86" s="214">
        <f t="shared" si="102"/>
        <v>0</v>
      </c>
      <c r="AK86" s="214"/>
      <c r="AL86" s="214"/>
      <c r="AM86" s="214"/>
      <c r="AN86" s="214"/>
      <c r="AO86" s="214"/>
      <c r="AP86" s="214"/>
      <c r="AQ86" s="214">
        <f t="shared" si="103"/>
        <v>0</v>
      </c>
      <c r="AR86" s="217" t="str">
        <f t="shared" si="104"/>
        <v/>
      </c>
      <c r="AS86" s="218"/>
      <c r="AT86" s="221"/>
      <c r="AU86" s="214">
        <f t="shared" si="105"/>
        <v>1</v>
      </c>
      <c r="AV86" s="214"/>
      <c r="AW86" s="214"/>
      <c r="AX86" s="214"/>
      <c r="AY86" s="214"/>
      <c r="AZ86" s="214">
        <v>1</v>
      </c>
      <c r="BA86" s="214"/>
      <c r="BB86" s="214">
        <f t="shared" si="106"/>
        <v>0</v>
      </c>
      <c r="BC86" s="217">
        <f t="shared" si="107"/>
        <v>0</v>
      </c>
      <c r="BD86" s="214"/>
      <c r="BE86" s="221"/>
      <c r="BF86" s="214">
        <f t="shared" si="108"/>
        <v>1</v>
      </c>
      <c r="BG86" s="214">
        <f t="shared" si="109"/>
        <v>0</v>
      </c>
      <c r="BH86" s="219">
        <f t="shared" si="110"/>
        <v>0</v>
      </c>
      <c r="BI86" s="234"/>
      <c r="BJ86" s="28"/>
      <c r="BK86" s="8"/>
      <c r="BL86" s="8"/>
      <c r="BM86" s="73"/>
      <c r="BN86" s="74" t="str">
        <f t="shared" si="111"/>
        <v/>
      </c>
      <c r="BO86" s="75"/>
      <c r="BP86" s="76" t="str">
        <f t="shared" si="112"/>
        <v/>
      </c>
      <c r="BQ86" s="74" t="str">
        <f t="shared" si="113"/>
        <v/>
      </c>
      <c r="BR86" s="75" t="str">
        <f t="shared" si="114"/>
        <v/>
      </c>
      <c r="BS86" s="76"/>
      <c r="BT86" s="74" t="str">
        <f t="shared" si="115"/>
        <v/>
      </c>
      <c r="BU86" s="75"/>
      <c r="BV86" s="77" t="str">
        <f t="shared" si="116"/>
        <v/>
      </c>
      <c r="BW86" s="74" t="str">
        <f t="shared" si="117"/>
        <v/>
      </c>
      <c r="BX86" s="78"/>
      <c r="BY86" s="79">
        <f t="shared" si="118"/>
        <v>0</v>
      </c>
      <c r="BZ86" s="80">
        <f t="shared" si="119"/>
        <v>0</v>
      </c>
    </row>
    <row r="87" spans="1:78" ht="104.25" customHeight="1" x14ac:dyDescent="0.25">
      <c r="A87" s="6"/>
      <c r="B87" s="17"/>
      <c r="C87" s="235" t="s">
        <v>134</v>
      </c>
      <c r="D87" s="213"/>
      <c r="E87" s="214">
        <v>3</v>
      </c>
      <c r="F87" s="213" t="s">
        <v>347</v>
      </c>
      <c r="G87" s="214" t="s">
        <v>348</v>
      </c>
      <c r="H87" s="215" t="s">
        <v>296</v>
      </c>
      <c r="I87" s="214" t="s">
        <v>40</v>
      </c>
      <c r="J87" s="214" t="s">
        <v>76</v>
      </c>
      <c r="K87" s="214" t="s">
        <v>262</v>
      </c>
      <c r="L87" s="216">
        <v>80810</v>
      </c>
      <c r="M87" s="216">
        <v>44561</v>
      </c>
      <c r="N87" s="214">
        <v>1</v>
      </c>
      <c r="O87" s="214"/>
      <c r="P87" s="214"/>
      <c r="Q87" s="214"/>
      <c r="R87" s="214"/>
      <c r="S87" s="214">
        <v>1</v>
      </c>
      <c r="T87" s="214">
        <v>1</v>
      </c>
      <c r="U87" s="214">
        <f t="shared" si="120"/>
        <v>1</v>
      </c>
      <c r="V87" s="217">
        <f t="shared" si="98"/>
        <v>1</v>
      </c>
      <c r="W87" s="218"/>
      <c r="X87" s="221" t="s">
        <v>378</v>
      </c>
      <c r="Y87" s="214">
        <f t="shared" si="99"/>
        <v>1</v>
      </c>
      <c r="Z87" s="214"/>
      <c r="AA87" s="214"/>
      <c r="AB87" s="214"/>
      <c r="AC87" s="214"/>
      <c r="AD87" s="214">
        <v>1</v>
      </c>
      <c r="AE87" s="214">
        <v>1</v>
      </c>
      <c r="AF87" s="214">
        <f t="shared" si="100"/>
        <v>1</v>
      </c>
      <c r="AG87" s="217">
        <f t="shared" si="101"/>
        <v>1</v>
      </c>
      <c r="AH87" s="218" t="s">
        <v>400</v>
      </c>
      <c r="AI87" s="221"/>
      <c r="AJ87" s="214">
        <f t="shared" si="102"/>
        <v>1</v>
      </c>
      <c r="AK87" s="264">
        <v>1</v>
      </c>
      <c r="AL87" s="214"/>
      <c r="AM87" s="214"/>
      <c r="AN87" s="214"/>
      <c r="AO87" s="214"/>
      <c r="AP87" s="214"/>
      <c r="AQ87" s="214">
        <f t="shared" si="103"/>
        <v>0</v>
      </c>
      <c r="AR87" s="217">
        <f t="shared" si="104"/>
        <v>0</v>
      </c>
      <c r="AS87" s="218"/>
      <c r="AT87" s="221"/>
      <c r="AU87" s="214">
        <f t="shared" si="105"/>
        <v>1</v>
      </c>
      <c r="AV87" s="264">
        <v>1</v>
      </c>
      <c r="AW87" s="214"/>
      <c r="AX87" s="214"/>
      <c r="AY87" s="214"/>
      <c r="AZ87" s="214"/>
      <c r="BA87" s="214"/>
      <c r="BB87" s="214">
        <f t="shared" si="106"/>
        <v>0</v>
      </c>
      <c r="BC87" s="217">
        <f t="shared" si="107"/>
        <v>0</v>
      </c>
      <c r="BD87" s="214"/>
      <c r="BE87" s="221"/>
      <c r="BF87" s="214">
        <f t="shared" si="108"/>
        <v>4</v>
      </c>
      <c r="BG87" s="214">
        <f t="shared" si="109"/>
        <v>2</v>
      </c>
      <c r="BH87" s="219">
        <f t="shared" si="110"/>
        <v>0.5</v>
      </c>
      <c r="BI87" s="234"/>
      <c r="BJ87" s="28"/>
      <c r="BK87" s="8"/>
      <c r="BL87" s="8"/>
      <c r="BM87" s="73"/>
      <c r="BN87" s="74">
        <f t="shared" si="111"/>
        <v>0</v>
      </c>
      <c r="BO87" s="81"/>
      <c r="BP87" s="82" t="str">
        <f t="shared" si="112"/>
        <v/>
      </c>
      <c r="BQ87" s="74" t="str">
        <f t="shared" si="113"/>
        <v/>
      </c>
      <c r="BR87" s="81" t="str">
        <f t="shared" si="114"/>
        <v/>
      </c>
      <c r="BS87" s="82"/>
      <c r="BT87" s="74">
        <f t="shared" si="115"/>
        <v>0</v>
      </c>
      <c r="BU87" s="81"/>
      <c r="BV87" s="83">
        <f t="shared" si="116"/>
        <v>0</v>
      </c>
      <c r="BW87" s="74">
        <f t="shared" si="117"/>
        <v>0</v>
      </c>
      <c r="BX87" s="84"/>
      <c r="BY87" s="79">
        <f t="shared" si="118"/>
        <v>0</v>
      </c>
      <c r="BZ87" s="80">
        <f t="shared" si="119"/>
        <v>0</v>
      </c>
    </row>
    <row r="88" spans="1:78" ht="98.25" customHeight="1" x14ac:dyDescent="0.25">
      <c r="A88" s="6"/>
      <c r="B88" s="17"/>
      <c r="C88" s="235" t="s">
        <v>138</v>
      </c>
      <c r="D88" s="213"/>
      <c r="E88" s="214">
        <v>4</v>
      </c>
      <c r="F88" s="213" t="s">
        <v>349</v>
      </c>
      <c r="G88" s="214" t="s">
        <v>350</v>
      </c>
      <c r="H88" s="215" t="s">
        <v>303</v>
      </c>
      <c r="I88" s="214" t="s">
        <v>40</v>
      </c>
      <c r="J88" s="214" t="s">
        <v>76</v>
      </c>
      <c r="K88" s="214" t="s">
        <v>262</v>
      </c>
      <c r="L88" s="216">
        <v>44256</v>
      </c>
      <c r="M88" s="216">
        <v>44285</v>
      </c>
      <c r="N88" s="214">
        <f t="shared" ref="N88:N90" si="121">SUM(O88,Q88,S88)</f>
        <v>0</v>
      </c>
      <c r="O88" s="214"/>
      <c r="P88" s="214"/>
      <c r="Q88" s="214"/>
      <c r="R88" s="214"/>
      <c r="S88" s="214"/>
      <c r="T88" s="214"/>
      <c r="U88" s="214">
        <f t="shared" si="120"/>
        <v>0</v>
      </c>
      <c r="V88" s="217" t="str">
        <f t="shared" si="98"/>
        <v/>
      </c>
      <c r="W88" s="218"/>
      <c r="X88" s="221"/>
      <c r="Y88" s="214">
        <v>1</v>
      </c>
      <c r="Z88" s="214"/>
      <c r="AA88" s="214"/>
      <c r="AB88" s="214"/>
      <c r="AC88" s="214"/>
      <c r="AD88" s="214">
        <v>1</v>
      </c>
      <c r="AE88" s="214">
        <v>1</v>
      </c>
      <c r="AF88" s="214">
        <f t="shared" si="100"/>
        <v>1</v>
      </c>
      <c r="AG88" s="217">
        <f t="shared" si="101"/>
        <v>1</v>
      </c>
      <c r="AH88" s="218" t="s">
        <v>401</v>
      </c>
      <c r="AI88" s="221" t="s">
        <v>403</v>
      </c>
      <c r="AJ88" s="214">
        <f t="shared" si="102"/>
        <v>0</v>
      </c>
      <c r="AK88" s="214"/>
      <c r="AL88" s="214"/>
      <c r="AM88" s="214"/>
      <c r="AN88" s="214"/>
      <c r="AO88" s="214"/>
      <c r="AP88" s="214"/>
      <c r="AQ88" s="214">
        <f t="shared" si="103"/>
        <v>0</v>
      </c>
      <c r="AR88" s="217" t="str">
        <f t="shared" si="104"/>
        <v/>
      </c>
      <c r="AS88" s="218"/>
      <c r="AT88" s="221"/>
      <c r="AU88" s="214">
        <f t="shared" si="105"/>
        <v>0</v>
      </c>
      <c r="AV88" s="214"/>
      <c r="AW88" s="214"/>
      <c r="AX88" s="214"/>
      <c r="AY88" s="214"/>
      <c r="AZ88" s="214"/>
      <c r="BA88" s="214"/>
      <c r="BB88" s="214">
        <f t="shared" si="106"/>
        <v>0</v>
      </c>
      <c r="BC88" s="217" t="str">
        <f t="shared" si="107"/>
        <v/>
      </c>
      <c r="BD88" s="214"/>
      <c r="BE88" s="221"/>
      <c r="BF88" s="214">
        <f t="shared" si="108"/>
        <v>1</v>
      </c>
      <c r="BG88" s="214">
        <f t="shared" si="109"/>
        <v>1</v>
      </c>
      <c r="BH88" s="219">
        <f t="shared" si="110"/>
        <v>1</v>
      </c>
      <c r="BI88" s="234"/>
      <c r="BJ88" s="28"/>
      <c r="BK88" s="8"/>
      <c r="BL88" s="8"/>
      <c r="BM88" s="73"/>
      <c r="BN88" s="74" t="str">
        <f t="shared" si="111"/>
        <v/>
      </c>
      <c r="BO88" s="81"/>
      <c r="BP88" s="82" t="str">
        <f t="shared" si="112"/>
        <v/>
      </c>
      <c r="BQ88" s="74" t="str">
        <f t="shared" si="113"/>
        <v/>
      </c>
      <c r="BR88" s="81" t="str">
        <f t="shared" si="114"/>
        <v/>
      </c>
      <c r="BS88" s="82"/>
      <c r="BT88" s="74" t="str">
        <f t="shared" si="115"/>
        <v/>
      </c>
      <c r="BU88" s="81"/>
      <c r="BV88" s="83">
        <f t="shared" si="116"/>
        <v>0</v>
      </c>
      <c r="BW88" s="74" t="str">
        <f t="shared" si="117"/>
        <v/>
      </c>
      <c r="BX88" s="84"/>
      <c r="BY88" s="79">
        <f t="shared" si="118"/>
        <v>0</v>
      </c>
      <c r="BZ88" s="80">
        <f t="shared" si="119"/>
        <v>0</v>
      </c>
    </row>
    <row r="89" spans="1:78" ht="171.75" customHeight="1" x14ac:dyDescent="0.25">
      <c r="A89" s="6"/>
      <c r="B89" s="17"/>
      <c r="C89" s="235" t="s">
        <v>141</v>
      </c>
      <c r="D89" s="213"/>
      <c r="E89" s="214">
        <v>5</v>
      </c>
      <c r="F89" s="213" t="s">
        <v>351</v>
      </c>
      <c r="G89" s="214" t="s">
        <v>284</v>
      </c>
      <c r="H89" s="215" t="s">
        <v>285</v>
      </c>
      <c r="I89" s="214" t="s">
        <v>40</v>
      </c>
      <c r="J89" s="214" t="s">
        <v>76</v>
      </c>
      <c r="K89" s="214" t="s">
        <v>262</v>
      </c>
      <c r="L89" s="216">
        <v>44228</v>
      </c>
      <c r="M89" s="216">
        <v>44377</v>
      </c>
      <c r="N89" s="214">
        <f t="shared" si="121"/>
        <v>0</v>
      </c>
      <c r="O89" s="214"/>
      <c r="P89" s="214"/>
      <c r="Q89" s="214"/>
      <c r="R89" s="214"/>
      <c r="S89" s="214"/>
      <c r="T89" s="214"/>
      <c r="U89" s="214">
        <f t="shared" ref="U89:U90" si="122">SUM(P89,R89,T89)</f>
        <v>0</v>
      </c>
      <c r="V89" s="217" t="str">
        <f t="shared" ref="V89:V91" si="123">IFERROR(U89/N89,"")</f>
        <v/>
      </c>
      <c r="W89" s="218"/>
      <c r="X89" s="221"/>
      <c r="Y89" s="214">
        <f t="shared" ref="Y89:Y90" si="124">SUM(Z89,AB89,AD89)</f>
        <v>2</v>
      </c>
      <c r="Z89" s="214"/>
      <c r="AA89" s="214"/>
      <c r="AB89" s="214"/>
      <c r="AC89" s="214"/>
      <c r="AD89" s="214">
        <v>2</v>
      </c>
      <c r="AE89" s="214">
        <v>2</v>
      </c>
      <c r="AF89" s="214">
        <f t="shared" si="100"/>
        <v>2</v>
      </c>
      <c r="AG89" s="217">
        <f t="shared" si="101"/>
        <v>1</v>
      </c>
      <c r="AH89" s="218" t="s">
        <v>402</v>
      </c>
      <c r="AI89" s="221" t="s">
        <v>378</v>
      </c>
      <c r="AJ89" s="214">
        <f t="shared" si="102"/>
        <v>0</v>
      </c>
      <c r="AK89" s="214"/>
      <c r="AL89" s="214"/>
      <c r="AM89" s="214"/>
      <c r="AN89" s="214"/>
      <c r="AO89" s="214"/>
      <c r="AP89" s="214"/>
      <c r="AQ89" s="214">
        <f t="shared" si="103"/>
        <v>0</v>
      </c>
      <c r="AR89" s="217" t="str">
        <f t="shared" si="104"/>
        <v/>
      </c>
      <c r="AS89" s="218"/>
      <c r="AT89" s="221"/>
      <c r="AU89" s="214">
        <f t="shared" si="105"/>
        <v>0</v>
      </c>
      <c r="AV89" s="214"/>
      <c r="AW89" s="214"/>
      <c r="AX89" s="214"/>
      <c r="AY89" s="214"/>
      <c r="AZ89" s="214"/>
      <c r="BA89" s="214"/>
      <c r="BB89" s="214">
        <f t="shared" si="106"/>
        <v>0</v>
      </c>
      <c r="BC89" s="217" t="str">
        <f t="shared" si="107"/>
        <v/>
      </c>
      <c r="BD89" s="214"/>
      <c r="BE89" s="221"/>
      <c r="BF89" s="214">
        <f t="shared" si="108"/>
        <v>2</v>
      </c>
      <c r="BG89" s="214">
        <f t="shared" si="109"/>
        <v>2</v>
      </c>
      <c r="BH89" s="219">
        <f t="shared" si="110"/>
        <v>1</v>
      </c>
      <c r="BI89" s="234"/>
      <c r="BJ89" s="28"/>
      <c r="BK89" s="8"/>
      <c r="BL89" s="8"/>
      <c r="BM89" s="73"/>
      <c r="BN89" s="74" t="str">
        <f t="shared" si="111"/>
        <v/>
      </c>
      <c r="BO89" s="75"/>
      <c r="BP89" s="76" t="str">
        <f t="shared" si="112"/>
        <v/>
      </c>
      <c r="BQ89" s="74" t="str">
        <f t="shared" si="113"/>
        <v/>
      </c>
      <c r="BR89" s="75" t="str">
        <f t="shared" si="114"/>
        <v/>
      </c>
      <c r="BS89" s="76"/>
      <c r="BT89" s="74" t="str">
        <f t="shared" si="115"/>
        <v/>
      </c>
      <c r="BU89" s="75"/>
      <c r="BV89" s="77">
        <f t="shared" si="116"/>
        <v>0</v>
      </c>
      <c r="BW89" s="74" t="str">
        <f t="shared" si="117"/>
        <v/>
      </c>
      <c r="BX89" s="78"/>
      <c r="BY89" s="79">
        <f t="shared" si="118"/>
        <v>0</v>
      </c>
      <c r="BZ89" s="80">
        <f t="shared" si="119"/>
        <v>0</v>
      </c>
    </row>
    <row r="90" spans="1:78" ht="15.75" customHeight="1" x14ac:dyDescent="0.25">
      <c r="A90" s="6"/>
      <c r="B90" s="17"/>
      <c r="C90" s="235"/>
      <c r="D90" s="213"/>
      <c r="E90" s="214"/>
      <c r="F90" s="213"/>
      <c r="G90" s="214"/>
      <c r="H90" s="215"/>
      <c r="I90" s="214"/>
      <c r="J90" s="214"/>
      <c r="K90" s="214"/>
      <c r="L90" s="216"/>
      <c r="M90" s="216"/>
      <c r="N90" s="214">
        <f t="shared" si="121"/>
        <v>0</v>
      </c>
      <c r="O90" s="214"/>
      <c r="P90" s="214"/>
      <c r="Q90" s="214"/>
      <c r="R90" s="214"/>
      <c r="S90" s="214"/>
      <c r="T90" s="214"/>
      <c r="U90" s="214">
        <f t="shared" si="122"/>
        <v>0</v>
      </c>
      <c r="V90" s="217" t="str">
        <f t="shared" si="123"/>
        <v/>
      </c>
      <c r="W90" s="218"/>
      <c r="X90" s="221"/>
      <c r="Y90" s="214">
        <f t="shared" si="124"/>
        <v>0</v>
      </c>
      <c r="Z90" s="214"/>
      <c r="AA90" s="214"/>
      <c r="AB90" s="214"/>
      <c r="AC90" s="214"/>
      <c r="AD90" s="214"/>
      <c r="AE90" s="214"/>
      <c r="AF90" s="214">
        <f t="shared" si="100"/>
        <v>0</v>
      </c>
      <c r="AG90" s="217" t="str">
        <f t="shared" si="101"/>
        <v/>
      </c>
      <c r="AH90" s="218"/>
      <c r="AI90" s="221"/>
      <c r="AJ90" s="214">
        <f t="shared" si="102"/>
        <v>0</v>
      </c>
      <c r="AK90" s="214"/>
      <c r="AL90" s="214"/>
      <c r="AM90" s="214"/>
      <c r="AN90" s="214"/>
      <c r="AO90" s="214"/>
      <c r="AP90" s="214"/>
      <c r="AQ90" s="214">
        <f t="shared" si="103"/>
        <v>0</v>
      </c>
      <c r="AR90" s="217" t="str">
        <f t="shared" si="104"/>
        <v/>
      </c>
      <c r="AS90" s="218"/>
      <c r="AT90" s="221"/>
      <c r="AU90" s="214">
        <f t="shared" si="105"/>
        <v>0</v>
      </c>
      <c r="AV90" s="214"/>
      <c r="AW90" s="214"/>
      <c r="AX90" s="214"/>
      <c r="AY90" s="214"/>
      <c r="AZ90" s="214"/>
      <c r="BA90" s="214"/>
      <c r="BB90" s="214">
        <f t="shared" si="106"/>
        <v>0</v>
      </c>
      <c r="BC90" s="217" t="str">
        <f t="shared" si="107"/>
        <v/>
      </c>
      <c r="BD90" s="214"/>
      <c r="BE90" s="221"/>
      <c r="BF90" s="214">
        <f t="shared" si="108"/>
        <v>0</v>
      </c>
      <c r="BG90" s="214">
        <f t="shared" si="109"/>
        <v>0</v>
      </c>
      <c r="BH90" s="219" t="str">
        <f t="shared" si="110"/>
        <v/>
      </c>
      <c r="BI90" s="234"/>
      <c r="BJ90" s="28"/>
      <c r="BK90" s="8"/>
      <c r="BL90" s="8"/>
      <c r="BM90" s="73"/>
      <c r="BN90" s="74" t="str">
        <f t="shared" si="111"/>
        <v/>
      </c>
      <c r="BO90" s="75"/>
      <c r="BP90" s="76" t="str">
        <f t="shared" si="112"/>
        <v/>
      </c>
      <c r="BQ90" s="74" t="str">
        <f t="shared" si="113"/>
        <v/>
      </c>
      <c r="BR90" s="75" t="str">
        <f t="shared" si="114"/>
        <v/>
      </c>
      <c r="BS90" s="76"/>
      <c r="BT90" s="74" t="str">
        <f t="shared" si="115"/>
        <v/>
      </c>
      <c r="BU90" s="75"/>
      <c r="BV90" s="77" t="str">
        <f t="shared" si="116"/>
        <v/>
      </c>
      <c r="BW90" s="74" t="str">
        <f t="shared" si="117"/>
        <v/>
      </c>
      <c r="BX90" s="78"/>
      <c r="BY90" s="79">
        <f t="shared" si="118"/>
        <v>0</v>
      </c>
      <c r="BZ90" s="80" t="str">
        <f t="shared" si="119"/>
        <v/>
      </c>
    </row>
    <row r="91" spans="1:78" ht="33" customHeight="1" thickBot="1" x14ac:dyDescent="0.3">
      <c r="A91" s="125"/>
      <c r="B91" s="17"/>
      <c r="C91" s="252"/>
      <c r="D91" s="253"/>
      <c r="E91" s="253"/>
      <c r="F91" s="254" t="s">
        <v>317</v>
      </c>
      <c r="G91" s="255"/>
      <c r="H91" s="256"/>
      <c r="I91" s="255"/>
      <c r="J91" s="255"/>
      <c r="K91" s="255"/>
      <c r="L91" s="257"/>
      <c r="M91" s="257"/>
      <c r="N91" s="255"/>
      <c r="O91" s="255"/>
      <c r="P91" s="255"/>
      <c r="Q91" s="255"/>
      <c r="R91" s="255"/>
      <c r="S91" s="255"/>
      <c r="T91" s="255"/>
      <c r="U91" s="255"/>
      <c r="V91" s="258" t="str">
        <f t="shared" si="123"/>
        <v/>
      </c>
      <c r="W91" s="259"/>
      <c r="X91" s="260"/>
      <c r="Y91" s="255"/>
      <c r="Z91" s="255"/>
      <c r="AA91" s="255"/>
      <c r="AB91" s="255"/>
      <c r="AC91" s="255"/>
      <c r="AD91" s="255"/>
      <c r="AE91" s="255"/>
      <c r="AF91" s="255"/>
      <c r="AG91" s="258" t="str">
        <f t="shared" si="101"/>
        <v/>
      </c>
      <c r="AH91" s="259"/>
      <c r="AI91" s="260"/>
      <c r="AJ91" s="255"/>
      <c r="AK91" s="255"/>
      <c r="AL91" s="255"/>
      <c r="AM91" s="255"/>
      <c r="AN91" s="255"/>
      <c r="AO91" s="255"/>
      <c r="AP91" s="255"/>
      <c r="AQ91" s="255"/>
      <c r="AR91" s="258" t="str">
        <f t="shared" si="104"/>
        <v/>
      </c>
      <c r="AS91" s="261"/>
      <c r="AT91" s="260"/>
      <c r="AU91" s="255"/>
      <c r="AV91" s="255"/>
      <c r="AW91" s="255"/>
      <c r="AX91" s="255"/>
      <c r="AY91" s="255"/>
      <c r="AZ91" s="255"/>
      <c r="BA91" s="255"/>
      <c r="BB91" s="255"/>
      <c r="BC91" s="258" t="str">
        <f t="shared" si="107"/>
        <v/>
      </c>
      <c r="BD91" s="255"/>
      <c r="BE91" s="260"/>
      <c r="BF91" s="238">
        <f t="shared" si="108"/>
        <v>0</v>
      </c>
      <c r="BG91" s="238">
        <f t="shared" si="109"/>
        <v>0</v>
      </c>
      <c r="BH91" s="262" t="str">
        <f t="shared" si="110"/>
        <v/>
      </c>
      <c r="BI91" s="263"/>
      <c r="BJ91" s="141"/>
      <c r="BK91" s="8"/>
      <c r="BL91" s="8"/>
      <c r="BM91" s="142"/>
      <c r="BN91" s="143" t="str">
        <f t="shared" si="111"/>
        <v/>
      </c>
      <c r="BO91" s="144"/>
      <c r="BP91" s="145" t="str">
        <f t="shared" si="112"/>
        <v/>
      </c>
      <c r="BQ91" s="143" t="str">
        <f t="shared" si="113"/>
        <v/>
      </c>
      <c r="BR91" s="144" t="str">
        <f t="shared" si="114"/>
        <v/>
      </c>
      <c r="BS91" s="145"/>
      <c r="BT91" s="143" t="str">
        <f t="shared" si="115"/>
        <v/>
      </c>
      <c r="BU91" s="144"/>
      <c r="BV91" s="146" t="str">
        <f t="shared" si="116"/>
        <v/>
      </c>
      <c r="BW91" s="143" t="str">
        <f t="shared" si="117"/>
        <v/>
      </c>
      <c r="BX91" s="147"/>
      <c r="BY91" s="148"/>
      <c r="BZ91" s="149" t="str">
        <f t="shared" si="119"/>
        <v/>
      </c>
    </row>
    <row r="92" spans="1:78" ht="25.5" customHeight="1" x14ac:dyDescent="0.25">
      <c r="A92" s="125"/>
      <c r="B92" s="17"/>
      <c r="C92" s="152"/>
      <c r="D92" s="152"/>
      <c r="E92" s="152"/>
      <c r="F92" s="153"/>
      <c r="G92" s="154"/>
      <c r="H92" s="155"/>
      <c r="I92" s="154"/>
      <c r="J92" s="154"/>
      <c r="K92" s="154"/>
      <c r="L92" s="156"/>
      <c r="M92" s="156"/>
      <c r="N92" s="154"/>
      <c r="O92" s="154"/>
      <c r="P92" s="154"/>
      <c r="Q92" s="154"/>
      <c r="R92" s="154"/>
      <c r="S92" s="154"/>
      <c r="T92" s="154"/>
      <c r="U92" s="154"/>
      <c r="V92" s="157"/>
      <c r="W92" s="158"/>
      <c r="X92" s="159"/>
      <c r="Y92" s="154"/>
      <c r="Z92" s="154"/>
      <c r="AA92" s="154"/>
      <c r="AB92" s="154"/>
      <c r="AC92" s="154"/>
      <c r="AD92" s="154"/>
      <c r="AE92" s="154"/>
      <c r="AF92" s="154"/>
      <c r="AG92" s="157"/>
      <c r="AH92" s="158"/>
      <c r="AI92" s="159"/>
      <c r="AJ92" s="154"/>
      <c r="AK92" s="154"/>
      <c r="AL92" s="154"/>
      <c r="AM92" s="154"/>
      <c r="AN92" s="154"/>
      <c r="AO92" s="154"/>
      <c r="AP92" s="154"/>
      <c r="AQ92" s="154"/>
      <c r="AR92" s="157"/>
      <c r="AS92" s="160"/>
      <c r="AT92" s="159"/>
      <c r="AU92" s="154"/>
      <c r="AV92" s="154"/>
      <c r="AW92" s="154"/>
      <c r="AX92" s="154"/>
      <c r="AY92" s="154"/>
      <c r="AZ92" s="154"/>
      <c r="BA92" s="154"/>
      <c r="BB92" s="154"/>
      <c r="BC92" s="157"/>
      <c r="BD92" s="154"/>
      <c r="BE92" s="159"/>
      <c r="BF92" s="161"/>
      <c r="BG92" s="161"/>
      <c r="BH92" s="162"/>
      <c r="BI92" s="163"/>
      <c r="BJ92" s="141"/>
      <c r="BK92" s="8"/>
      <c r="BL92" s="8"/>
      <c r="BM92" s="164"/>
      <c r="BN92" s="157"/>
      <c r="BO92" s="159"/>
      <c r="BP92" s="159"/>
      <c r="BQ92" s="157"/>
      <c r="BR92" s="159"/>
      <c r="BS92" s="159"/>
      <c r="BT92" s="157"/>
      <c r="BU92" s="159"/>
      <c r="BV92" s="159"/>
      <c r="BW92" s="157"/>
      <c r="BX92" s="159"/>
      <c r="BY92" s="165"/>
      <c r="BZ92" s="157"/>
    </row>
    <row r="93" spans="1:78" ht="12.75" hidden="1" customHeight="1" x14ac:dyDescent="0.2">
      <c r="A93" s="19"/>
      <c r="B93" s="20"/>
      <c r="C93" s="302" t="s">
        <v>208</v>
      </c>
      <c r="D93" s="303"/>
      <c r="E93" s="303"/>
      <c r="F93" s="298"/>
      <c r="G93" s="304" t="s">
        <v>7</v>
      </c>
      <c r="H93" s="303"/>
      <c r="I93" s="303"/>
      <c r="J93" s="303"/>
      <c r="K93" s="303"/>
      <c r="L93" s="303"/>
      <c r="M93" s="305"/>
      <c r="N93" s="306" t="s">
        <v>209</v>
      </c>
      <c r="O93" s="303"/>
      <c r="P93" s="303"/>
      <c r="Q93" s="303"/>
      <c r="R93" s="303"/>
      <c r="S93" s="303"/>
      <c r="T93" s="303"/>
      <c r="U93" s="303"/>
      <c r="V93" s="303"/>
      <c r="W93" s="303"/>
      <c r="X93" s="305"/>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2"/>
      <c r="BH93" s="22"/>
      <c r="BI93" s="23"/>
      <c r="BJ93" s="21"/>
      <c r="BK93" s="24"/>
      <c r="BL93" s="24"/>
      <c r="BM93" s="20"/>
      <c r="BN93" s="20"/>
      <c r="BO93" s="20"/>
      <c r="BP93" s="20"/>
      <c r="BQ93" s="20"/>
      <c r="BR93" s="20"/>
      <c r="BS93" s="20"/>
      <c r="BT93" s="20"/>
      <c r="BU93" s="20"/>
      <c r="BV93" s="20"/>
      <c r="BW93" s="20"/>
      <c r="BX93" s="20"/>
      <c r="BY93" s="20"/>
      <c r="BZ93" s="22"/>
    </row>
    <row r="94" spans="1:78" ht="36.75" hidden="1" customHeight="1" x14ac:dyDescent="0.25">
      <c r="A94" s="6"/>
      <c r="B94" s="17"/>
      <c r="C94" s="307" t="s">
        <v>210</v>
      </c>
      <c r="D94" s="308"/>
      <c r="E94" s="308"/>
      <c r="F94" s="309"/>
      <c r="G94" s="310" t="str">
        <f>+VLOOKUP(G93,LISTAS!$H$3:$I$10,2,FALSE)</f>
        <v>&lt;Por favor seleccione los objetivos estratégicos asociados al proceso</v>
      </c>
      <c r="H94" s="308"/>
      <c r="I94" s="308"/>
      <c r="J94" s="308"/>
      <c r="K94" s="308"/>
      <c r="L94" s="308"/>
      <c r="M94" s="311"/>
      <c r="N94" s="312" t="s">
        <v>211</v>
      </c>
      <c r="O94" s="308"/>
      <c r="P94" s="308"/>
      <c r="Q94" s="308"/>
      <c r="R94" s="309"/>
      <c r="S94" s="313" t="s">
        <v>212</v>
      </c>
      <c r="T94" s="308"/>
      <c r="U94" s="308"/>
      <c r="V94" s="309"/>
      <c r="W94" s="25" t="s">
        <v>213</v>
      </c>
      <c r="X94" s="26" t="s">
        <v>214</v>
      </c>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6"/>
      <c r="BI94" s="6"/>
      <c r="BJ94" s="8"/>
      <c r="BK94" s="8"/>
      <c r="BL94" s="8"/>
      <c r="BM94" s="18">
        <f>SUM(BM98:BM121)</f>
        <v>0</v>
      </c>
      <c r="BN94" s="18"/>
      <c r="BO94" s="18"/>
      <c r="BP94" s="18">
        <f>SUM(BP98:BP121)</f>
        <v>0</v>
      </c>
      <c r="BQ94" s="18"/>
      <c r="BR94" s="18"/>
      <c r="BS94" s="18">
        <f>SUM(BS98:BS121)</f>
        <v>0</v>
      </c>
      <c r="BT94" s="18"/>
      <c r="BU94" s="18"/>
      <c r="BV94" s="18">
        <f>SUM(BV98:BV121)</f>
        <v>0</v>
      </c>
      <c r="BW94" s="18"/>
      <c r="BX94" s="18"/>
      <c r="BY94" s="18">
        <f>SUM(BY98:BY121)</f>
        <v>0</v>
      </c>
      <c r="BZ94" s="18"/>
    </row>
    <row r="95" spans="1:78" ht="24" hidden="1" customHeight="1" x14ac:dyDescent="0.25">
      <c r="A95" s="6"/>
      <c r="B95" s="17" t="str">
        <f>+VLOOKUP($G$10,LISTAS!$B$47:$D$65,2,FALSE)</f>
        <v>OBJ_6</v>
      </c>
      <c r="C95" s="307" t="s">
        <v>215</v>
      </c>
      <c r="D95" s="308"/>
      <c r="E95" s="308"/>
      <c r="F95" s="309"/>
      <c r="G95" s="314"/>
      <c r="H95" s="308"/>
      <c r="I95" s="308"/>
      <c r="J95" s="308"/>
      <c r="K95" s="308"/>
      <c r="L95" s="308"/>
      <c r="M95" s="311"/>
      <c r="N95" s="315"/>
      <c r="O95" s="316"/>
      <c r="P95" s="316"/>
      <c r="Q95" s="316"/>
      <c r="R95" s="317"/>
      <c r="S95" s="321"/>
      <c r="T95" s="316"/>
      <c r="U95" s="316"/>
      <c r="V95" s="317"/>
      <c r="W95" s="323"/>
      <c r="X95" s="325"/>
      <c r="Y95" s="27"/>
      <c r="Z95" s="27"/>
      <c r="AA95" s="27"/>
      <c r="AB95" s="27"/>
      <c r="AC95" s="27"/>
      <c r="AD95" s="27"/>
      <c r="AE95" s="27"/>
      <c r="AF95" s="5"/>
      <c r="AG95" s="27"/>
      <c r="AH95" s="27"/>
      <c r="AI95" s="27"/>
      <c r="AJ95" s="27"/>
      <c r="AK95" s="27"/>
      <c r="AL95" s="27"/>
      <c r="AM95" s="27"/>
      <c r="AN95" s="27"/>
      <c r="AO95" s="27"/>
      <c r="AP95" s="27"/>
      <c r="AQ95" s="5"/>
      <c r="AR95" s="27"/>
      <c r="AS95" s="27"/>
      <c r="AT95" s="27"/>
      <c r="AU95" s="27"/>
      <c r="AV95" s="27"/>
      <c r="AW95" s="27"/>
      <c r="AX95" s="27"/>
      <c r="AY95" s="27"/>
      <c r="AZ95" s="27"/>
      <c r="BA95" s="27"/>
      <c r="BB95" s="5"/>
      <c r="BC95" s="27"/>
      <c r="BD95" s="27"/>
      <c r="BE95" s="27"/>
      <c r="BF95" s="27"/>
      <c r="BG95" s="27"/>
      <c r="BH95" s="27"/>
      <c r="BI95" s="27"/>
      <c r="BJ95" s="28"/>
      <c r="BK95" s="8"/>
      <c r="BL95" s="8"/>
      <c r="BM95" s="279" t="s">
        <v>219</v>
      </c>
      <c r="BN95" s="280"/>
      <c r="BO95" s="280"/>
      <c r="BP95" s="280"/>
      <c r="BQ95" s="280"/>
      <c r="BR95" s="280"/>
      <c r="BS95" s="280"/>
      <c r="BT95" s="280"/>
      <c r="BU95" s="280"/>
      <c r="BV95" s="280"/>
      <c r="BW95" s="280"/>
      <c r="BX95" s="280"/>
      <c r="BY95" s="280"/>
      <c r="BZ95" s="281"/>
    </row>
    <row r="96" spans="1:78" ht="24" hidden="1" customHeight="1" x14ac:dyDescent="0.25">
      <c r="A96" s="6"/>
      <c r="B96" s="17" t="str">
        <f>+VLOOKUP($G$11,LISTAS!$B$112:$D$132,2,FALSE)</f>
        <v>PROD_OBJ_6</v>
      </c>
      <c r="C96" s="284" t="s">
        <v>220</v>
      </c>
      <c r="D96" s="285"/>
      <c r="E96" s="285"/>
      <c r="F96" s="286"/>
      <c r="G96" s="287"/>
      <c r="H96" s="288"/>
      <c r="I96" s="288"/>
      <c r="J96" s="288"/>
      <c r="K96" s="288"/>
      <c r="L96" s="288"/>
      <c r="M96" s="289"/>
      <c r="N96" s="318"/>
      <c r="O96" s="319"/>
      <c r="P96" s="319"/>
      <c r="Q96" s="319"/>
      <c r="R96" s="320"/>
      <c r="S96" s="322"/>
      <c r="T96" s="319"/>
      <c r="U96" s="319"/>
      <c r="V96" s="320"/>
      <c r="W96" s="324"/>
      <c r="X96" s="326"/>
      <c r="Y96" s="27"/>
      <c r="Z96" s="27"/>
      <c r="AA96" s="27"/>
      <c r="AB96" s="27"/>
      <c r="AC96" s="27"/>
      <c r="AD96" s="27"/>
      <c r="AE96" s="27"/>
      <c r="AF96" s="5"/>
      <c r="AG96" s="27"/>
      <c r="AH96" s="27"/>
      <c r="AI96" s="27"/>
      <c r="AJ96" s="27"/>
      <c r="AK96" s="27"/>
      <c r="AL96" s="27"/>
      <c r="AM96" s="27"/>
      <c r="AN96" s="27"/>
      <c r="AO96" s="27"/>
      <c r="AP96" s="27"/>
      <c r="AQ96" s="5"/>
      <c r="AR96" s="27"/>
      <c r="AS96" s="27"/>
      <c r="AT96" s="27"/>
      <c r="AU96" s="27"/>
      <c r="AV96" s="27"/>
      <c r="AW96" s="27"/>
      <c r="AX96" s="27"/>
      <c r="AY96" s="27"/>
      <c r="AZ96" s="27"/>
      <c r="BA96" s="27"/>
      <c r="BB96" s="5"/>
      <c r="BC96" s="27"/>
      <c r="BD96" s="27"/>
      <c r="BE96" s="27"/>
      <c r="BF96" s="27"/>
      <c r="BG96" s="27"/>
      <c r="BH96" s="27"/>
      <c r="BI96" s="27"/>
      <c r="BJ96" s="28"/>
      <c r="BK96" s="8"/>
      <c r="BL96" s="8"/>
      <c r="BM96" s="29"/>
      <c r="BN96" s="30"/>
      <c r="BO96" s="30"/>
      <c r="BP96" s="30"/>
      <c r="BQ96" s="30"/>
      <c r="BR96" s="30"/>
      <c r="BS96" s="30"/>
      <c r="BT96" s="30"/>
      <c r="BU96" s="30"/>
      <c r="BV96" s="30"/>
      <c r="BW96" s="30"/>
      <c r="BX96" s="30"/>
      <c r="BY96" s="30"/>
      <c r="BZ96" s="31"/>
    </row>
    <row r="97" spans="1:78" ht="23.25" hidden="1" customHeight="1" x14ac:dyDescent="0.25">
      <c r="A97" s="32"/>
      <c r="B97" s="17"/>
      <c r="C97" s="290" t="s">
        <v>221</v>
      </c>
      <c r="D97" s="282" t="s">
        <v>221</v>
      </c>
      <c r="E97" s="282" t="s">
        <v>222</v>
      </c>
      <c r="F97" s="282" t="s">
        <v>223</v>
      </c>
      <c r="G97" s="282" t="s">
        <v>224</v>
      </c>
      <c r="H97" s="282" t="s">
        <v>225</v>
      </c>
      <c r="I97" s="282" t="s">
        <v>226</v>
      </c>
      <c r="J97" s="282" t="s">
        <v>227</v>
      </c>
      <c r="K97" s="282" t="s">
        <v>228</v>
      </c>
      <c r="L97" s="327" t="s">
        <v>229</v>
      </c>
      <c r="M97" s="299"/>
      <c r="N97" s="33"/>
      <c r="O97" s="297" t="s">
        <v>230</v>
      </c>
      <c r="P97" s="299"/>
      <c r="Q97" s="297" t="s">
        <v>231</v>
      </c>
      <c r="R97" s="299"/>
      <c r="S97" s="297" t="s">
        <v>232</v>
      </c>
      <c r="T97" s="298"/>
      <c r="U97" s="34"/>
      <c r="V97" s="34"/>
      <c r="W97" s="35" t="s">
        <v>233</v>
      </c>
      <c r="X97" s="36"/>
      <c r="Y97" s="33"/>
      <c r="Z97" s="297" t="s">
        <v>235</v>
      </c>
      <c r="AA97" s="298"/>
      <c r="AB97" s="297" t="s">
        <v>236</v>
      </c>
      <c r="AC97" s="298"/>
      <c r="AD97" s="297" t="s">
        <v>237</v>
      </c>
      <c r="AE97" s="298"/>
      <c r="AF97" s="34"/>
      <c r="AG97" s="34"/>
      <c r="AH97" s="34" t="s">
        <v>238</v>
      </c>
      <c r="AI97" s="36"/>
      <c r="AJ97" s="33"/>
      <c r="AK97" s="297" t="s">
        <v>239</v>
      </c>
      <c r="AL97" s="298"/>
      <c r="AM97" s="297" t="s">
        <v>240</v>
      </c>
      <c r="AN97" s="298"/>
      <c r="AO97" s="297" t="s">
        <v>241</v>
      </c>
      <c r="AP97" s="298"/>
      <c r="AQ97" s="34"/>
      <c r="AR97" s="34"/>
      <c r="AS97" s="34" t="s">
        <v>242</v>
      </c>
      <c r="AT97" s="36"/>
      <c r="AU97" s="34"/>
      <c r="AV97" s="297" t="s">
        <v>243</v>
      </c>
      <c r="AW97" s="299"/>
      <c r="AX97" s="297" t="s">
        <v>244</v>
      </c>
      <c r="AY97" s="299"/>
      <c r="AZ97" s="297" t="s">
        <v>245</v>
      </c>
      <c r="BA97" s="298"/>
      <c r="BB97" s="34"/>
      <c r="BC97" s="34"/>
      <c r="BD97" s="34" t="s">
        <v>246</v>
      </c>
      <c r="BE97" s="36"/>
      <c r="BF97" s="33"/>
      <c r="BG97" s="34"/>
      <c r="BH97" s="34" t="s">
        <v>247</v>
      </c>
      <c r="BI97" s="300" t="s">
        <v>248</v>
      </c>
      <c r="BJ97" s="37"/>
      <c r="BK97" s="8"/>
      <c r="BL97" s="8"/>
      <c r="BM97" s="292" t="s">
        <v>233</v>
      </c>
      <c r="BN97" s="293"/>
      <c r="BO97" s="294"/>
      <c r="BP97" s="295" t="s">
        <v>238</v>
      </c>
      <c r="BQ97" s="293"/>
      <c r="BR97" s="294"/>
      <c r="BS97" s="295" t="s">
        <v>242</v>
      </c>
      <c r="BT97" s="293"/>
      <c r="BU97" s="294"/>
      <c r="BV97" s="295" t="s">
        <v>246</v>
      </c>
      <c r="BW97" s="293"/>
      <c r="BX97" s="294"/>
      <c r="BY97" s="295" t="s">
        <v>247</v>
      </c>
      <c r="BZ97" s="296"/>
    </row>
    <row r="98" spans="1:78" ht="15.75" hidden="1" customHeight="1" x14ac:dyDescent="0.25">
      <c r="A98" s="32"/>
      <c r="B98" s="17"/>
      <c r="C98" s="291"/>
      <c r="D98" s="283"/>
      <c r="E98" s="283"/>
      <c r="F98" s="283"/>
      <c r="G98" s="283"/>
      <c r="H98" s="283"/>
      <c r="I98" s="283"/>
      <c r="J98" s="283"/>
      <c r="K98" s="283"/>
      <c r="L98" s="96" t="s">
        <v>249</v>
      </c>
      <c r="M98" s="50" t="s">
        <v>250</v>
      </c>
      <c r="N98" s="97" t="s">
        <v>251</v>
      </c>
      <c r="O98" s="48" t="s">
        <v>252</v>
      </c>
      <c r="P98" s="48" t="s">
        <v>253</v>
      </c>
      <c r="Q98" s="48" t="s">
        <v>252</v>
      </c>
      <c r="R98" s="48" t="s">
        <v>253</v>
      </c>
      <c r="S98" s="98" t="s">
        <v>252</v>
      </c>
      <c r="T98" s="98" t="s">
        <v>253</v>
      </c>
      <c r="U98" s="48" t="s">
        <v>254</v>
      </c>
      <c r="V98" s="99" t="s">
        <v>255</v>
      </c>
      <c r="W98" s="48" t="s">
        <v>256</v>
      </c>
      <c r="X98" s="49" t="s">
        <v>234</v>
      </c>
      <c r="Y98" s="97" t="s">
        <v>251</v>
      </c>
      <c r="Z98" s="98" t="s">
        <v>252</v>
      </c>
      <c r="AA98" s="98" t="s">
        <v>253</v>
      </c>
      <c r="AB98" s="98" t="s">
        <v>252</v>
      </c>
      <c r="AC98" s="98" t="s">
        <v>253</v>
      </c>
      <c r="AD98" s="98" t="s">
        <v>252</v>
      </c>
      <c r="AE98" s="98" t="s">
        <v>253</v>
      </c>
      <c r="AF98" s="48" t="s">
        <v>254</v>
      </c>
      <c r="AG98" s="99" t="s">
        <v>255</v>
      </c>
      <c r="AH98" s="48" t="s">
        <v>256</v>
      </c>
      <c r="AI98" s="49" t="s">
        <v>234</v>
      </c>
      <c r="AJ98" s="97" t="s">
        <v>251</v>
      </c>
      <c r="AK98" s="98" t="s">
        <v>252</v>
      </c>
      <c r="AL98" s="98" t="s">
        <v>253</v>
      </c>
      <c r="AM98" s="98" t="s">
        <v>252</v>
      </c>
      <c r="AN98" s="98" t="s">
        <v>253</v>
      </c>
      <c r="AO98" s="98" t="s">
        <v>252</v>
      </c>
      <c r="AP98" s="98" t="s">
        <v>253</v>
      </c>
      <c r="AQ98" s="48" t="s">
        <v>254</v>
      </c>
      <c r="AR98" s="99" t="s">
        <v>255</v>
      </c>
      <c r="AS98" s="49" t="s">
        <v>234</v>
      </c>
      <c r="AT98" s="49" t="s">
        <v>234</v>
      </c>
      <c r="AU98" s="100" t="s">
        <v>251</v>
      </c>
      <c r="AV98" s="48" t="s">
        <v>252</v>
      </c>
      <c r="AW98" s="48" t="s">
        <v>253</v>
      </c>
      <c r="AX98" s="48" t="s">
        <v>252</v>
      </c>
      <c r="AY98" s="48" t="s">
        <v>253</v>
      </c>
      <c r="AZ98" s="48" t="s">
        <v>252</v>
      </c>
      <c r="BA98" s="48" t="s">
        <v>253</v>
      </c>
      <c r="BB98" s="48" t="s">
        <v>254</v>
      </c>
      <c r="BC98" s="99" t="s">
        <v>255</v>
      </c>
      <c r="BD98" s="48" t="s">
        <v>256</v>
      </c>
      <c r="BE98" s="49" t="s">
        <v>234</v>
      </c>
      <c r="BF98" s="97" t="s">
        <v>251</v>
      </c>
      <c r="BG98" s="101" t="s">
        <v>254</v>
      </c>
      <c r="BH98" s="99" t="s">
        <v>255</v>
      </c>
      <c r="BI98" s="301"/>
      <c r="BJ98" s="37"/>
      <c r="BK98" s="8"/>
      <c r="BL98" s="8"/>
      <c r="BM98" s="47" t="s">
        <v>257</v>
      </c>
      <c r="BN98" s="48" t="s">
        <v>258</v>
      </c>
      <c r="BO98" s="49" t="s">
        <v>259</v>
      </c>
      <c r="BP98" s="48" t="s">
        <v>257</v>
      </c>
      <c r="BQ98" s="48" t="s">
        <v>258</v>
      </c>
      <c r="BR98" s="49" t="s">
        <v>259</v>
      </c>
      <c r="BS98" s="48" t="s">
        <v>257</v>
      </c>
      <c r="BT98" s="48" t="s">
        <v>258</v>
      </c>
      <c r="BU98" s="49" t="s">
        <v>259</v>
      </c>
      <c r="BV98" s="48" t="s">
        <v>257</v>
      </c>
      <c r="BW98" s="48" t="s">
        <v>258</v>
      </c>
      <c r="BX98" s="50" t="s">
        <v>259</v>
      </c>
      <c r="BY98" s="51" t="s">
        <v>257</v>
      </c>
      <c r="BZ98" s="52" t="s">
        <v>260</v>
      </c>
    </row>
    <row r="99" spans="1:78" ht="15.75" hidden="1" customHeight="1" x14ac:dyDescent="0.25">
      <c r="A99" s="32"/>
      <c r="B99" s="17"/>
      <c r="C99" s="102"/>
      <c r="D99" s="103"/>
      <c r="E99" s="105"/>
      <c r="F99" s="105"/>
      <c r="G99" s="106"/>
      <c r="H99" s="107"/>
      <c r="I99" s="106"/>
      <c r="J99" s="106"/>
      <c r="K99" s="108"/>
      <c r="L99" s="109"/>
      <c r="M99" s="110"/>
      <c r="N99" s="111">
        <f t="shared" ref="N99:N104" si="125">SUM(O99,Q99,S99)</f>
        <v>0</v>
      </c>
      <c r="O99" s="106"/>
      <c r="P99" s="106"/>
      <c r="Q99" s="106"/>
      <c r="R99" s="106"/>
      <c r="S99" s="106"/>
      <c r="T99" s="106"/>
      <c r="U99" s="106">
        <f t="shared" ref="U99:U104" si="126">SUM(P99,R99,T99)</f>
        <v>0</v>
      </c>
      <c r="V99" s="64" t="str">
        <f t="shared" ref="V99:V105" si="127">IFERROR(U99/N99,"")</f>
        <v/>
      </c>
      <c r="W99" s="112"/>
      <c r="X99" s="65"/>
      <c r="Y99" s="111">
        <f t="shared" ref="Y99:Y104" si="128">SUM(Z99,AB99,AD99)</f>
        <v>0</v>
      </c>
      <c r="Z99" s="106"/>
      <c r="AA99" s="106"/>
      <c r="AB99" s="106"/>
      <c r="AC99" s="106"/>
      <c r="AD99" s="106"/>
      <c r="AE99" s="106"/>
      <c r="AF99" s="106">
        <f t="shared" ref="AF99:AF104" si="129">SUM(AA99,AC99,AE99)</f>
        <v>0</v>
      </c>
      <c r="AG99" s="64" t="str">
        <f t="shared" ref="AG99:AG105" si="130">IFERROR(AF99/Y99,"")</f>
        <v/>
      </c>
      <c r="AH99" s="104"/>
      <c r="AI99" s="65"/>
      <c r="AJ99" s="111">
        <f t="shared" ref="AJ99:AJ104" si="131">SUM(AK99,AM99,AO99)</f>
        <v>0</v>
      </c>
      <c r="AK99" s="106"/>
      <c r="AL99" s="106"/>
      <c r="AM99" s="106"/>
      <c r="AN99" s="106"/>
      <c r="AO99" s="106"/>
      <c r="AP99" s="106"/>
      <c r="AQ99" s="106">
        <f t="shared" ref="AQ99:AQ104" si="132">SUM(AL99,AN99,AP99)</f>
        <v>0</v>
      </c>
      <c r="AR99" s="64" t="str">
        <f t="shared" ref="AR99:AR105" si="133">IFERROR(AQ99/AJ99,"")</f>
        <v/>
      </c>
      <c r="AS99" s="113"/>
      <c r="AT99" s="65"/>
      <c r="AU99" s="111">
        <f t="shared" ref="AU99:AU104" si="134">SUM(AV99,AX99,AZ99)</f>
        <v>0</v>
      </c>
      <c r="AV99" s="106"/>
      <c r="AW99" s="106"/>
      <c r="AX99" s="106"/>
      <c r="AY99" s="106"/>
      <c r="AZ99" s="106"/>
      <c r="BA99" s="106"/>
      <c r="BB99" s="106">
        <f t="shared" ref="BB99:BB104" si="135">SUM(AW99,AY99,BA99)</f>
        <v>0</v>
      </c>
      <c r="BC99" s="64" t="str">
        <f t="shared" ref="BC99:BC105" si="136">IFERROR(BB99/AU99,"")</f>
        <v/>
      </c>
      <c r="BD99" s="114"/>
      <c r="BE99" s="65"/>
      <c r="BF99" s="111">
        <f t="shared" ref="BF99:BF105" si="137">+SUM(N99,Y99,AJ99,AU99)</f>
        <v>0</v>
      </c>
      <c r="BG99" s="106">
        <f t="shared" ref="BG99:BG105" si="138">+SUM(U99,AF99,AQ99,BB99)</f>
        <v>0</v>
      </c>
      <c r="BH99" s="115" t="str">
        <f t="shared" ref="BH99:BH105" si="139">IFERROR(BG99/BF99,"")</f>
        <v/>
      </c>
      <c r="BI99" s="116"/>
      <c r="BJ99" s="37"/>
      <c r="BK99" s="8"/>
      <c r="BL99" s="8"/>
      <c r="BM99" s="63"/>
      <c r="BN99" s="64" t="str">
        <f t="shared" ref="BN99:BN105" si="140">IFERROR(BM99/N99,"")</f>
        <v/>
      </c>
      <c r="BO99" s="65"/>
      <c r="BP99" s="66" t="str">
        <f t="shared" ref="BP99:BP105" si="141">IFERROR(BO99/Q99,"")</f>
        <v/>
      </c>
      <c r="BQ99" s="64" t="str">
        <f t="shared" ref="BQ99:BQ105" si="142">IFERROR(BP99/Y99,"")</f>
        <v/>
      </c>
      <c r="BR99" s="65" t="str">
        <f t="shared" ref="BR99:BR105" si="143">IFERROR(BQ99/U99,"")</f>
        <v/>
      </c>
      <c r="BS99" s="66"/>
      <c r="BT99" s="64" t="str">
        <f t="shared" ref="BT99:BT105" si="144">IFERROR(BS99/AJ99,"")</f>
        <v/>
      </c>
      <c r="BU99" s="65"/>
      <c r="BV99" s="67" t="str">
        <f t="shared" ref="BV99:BV105" si="145">IFERROR(BU99/Y99,"")</f>
        <v/>
      </c>
      <c r="BW99" s="64" t="str">
        <f t="shared" ref="BW99:BW105" si="146">IFERROR(BV99/AU99,"")</f>
        <v/>
      </c>
      <c r="BX99" s="68" t="str">
        <f>IFERROR(BW99/AB99,"")</f>
        <v/>
      </c>
      <c r="BY99" s="69">
        <f t="shared" ref="BY99:BY104" si="147">SUM(BM99,BP99,BS99,BV99)</f>
        <v>0</v>
      </c>
      <c r="BZ99" s="70" t="str">
        <f t="shared" ref="BZ99:BZ105" si="148">IFERROR(BY99/BF99,"")</f>
        <v/>
      </c>
    </row>
    <row r="100" spans="1:78" ht="15.75" hidden="1" customHeight="1" x14ac:dyDescent="0.25">
      <c r="A100" s="6"/>
      <c r="B100" s="17"/>
      <c r="C100" s="102"/>
      <c r="D100" s="103"/>
      <c r="E100" s="103"/>
      <c r="F100" s="103"/>
      <c r="G100" s="108"/>
      <c r="H100" s="124"/>
      <c r="I100" s="108"/>
      <c r="J100" s="108"/>
      <c r="K100" s="108"/>
      <c r="L100" s="117"/>
      <c r="M100" s="118"/>
      <c r="N100" s="111">
        <f t="shared" si="125"/>
        <v>0</v>
      </c>
      <c r="O100" s="108"/>
      <c r="P100" s="108"/>
      <c r="Q100" s="108"/>
      <c r="R100" s="108"/>
      <c r="S100" s="108"/>
      <c r="T100" s="108"/>
      <c r="U100" s="106">
        <f t="shared" si="126"/>
        <v>0</v>
      </c>
      <c r="V100" s="74" t="str">
        <f t="shared" si="127"/>
        <v/>
      </c>
      <c r="W100" s="119"/>
      <c r="X100" s="81"/>
      <c r="Y100" s="111">
        <f t="shared" si="128"/>
        <v>0</v>
      </c>
      <c r="Z100" s="108"/>
      <c r="AA100" s="108"/>
      <c r="AB100" s="108"/>
      <c r="AC100" s="108"/>
      <c r="AD100" s="108"/>
      <c r="AE100" s="108"/>
      <c r="AF100" s="106">
        <f t="shared" si="129"/>
        <v>0</v>
      </c>
      <c r="AG100" s="74" t="str">
        <f t="shared" si="130"/>
        <v/>
      </c>
      <c r="AH100" s="119"/>
      <c r="AI100" s="81"/>
      <c r="AJ100" s="111">
        <f t="shared" si="131"/>
        <v>0</v>
      </c>
      <c r="AK100" s="108"/>
      <c r="AL100" s="108"/>
      <c r="AM100" s="108"/>
      <c r="AN100" s="108"/>
      <c r="AO100" s="108"/>
      <c r="AP100" s="108"/>
      <c r="AQ100" s="106">
        <f t="shared" si="132"/>
        <v>0</v>
      </c>
      <c r="AR100" s="74" t="str">
        <f t="shared" si="133"/>
        <v/>
      </c>
      <c r="AS100" s="119"/>
      <c r="AT100" s="81"/>
      <c r="AU100" s="111">
        <f t="shared" si="134"/>
        <v>0</v>
      </c>
      <c r="AV100" s="108"/>
      <c r="AW100" s="108"/>
      <c r="AX100" s="108"/>
      <c r="AY100" s="108"/>
      <c r="AZ100" s="108"/>
      <c r="BA100" s="108"/>
      <c r="BB100" s="106">
        <f t="shared" si="135"/>
        <v>0</v>
      </c>
      <c r="BC100" s="74" t="str">
        <f t="shared" si="136"/>
        <v/>
      </c>
      <c r="BD100" s="120"/>
      <c r="BE100" s="81"/>
      <c r="BF100" s="121">
        <f t="shared" si="137"/>
        <v>0</v>
      </c>
      <c r="BG100" s="108">
        <f t="shared" si="138"/>
        <v>0</v>
      </c>
      <c r="BH100" s="122" t="str">
        <f t="shared" si="139"/>
        <v/>
      </c>
      <c r="BI100" s="123"/>
      <c r="BJ100" s="28"/>
      <c r="BK100" s="8"/>
      <c r="BL100" s="8"/>
      <c r="BM100" s="73"/>
      <c r="BN100" s="74" t="str">
        <f t="shared" si="140"/>
        <v/>
      </c>
      <c r="BO100" s="75"/>
      <c r="BP100" s="76" t="str">
        <f t="shared" si="141"/>
        <v/>
      </c>
      <c r="BQ100" s="74" t="str">
        <f t="shared" si="142"/>
        <v/>
      </c>
      <c r="BR100" s="75" t="str">
        <f t="shared" si="143"/>
        <v/>
      </c>
      <c r="BS100" s="76"/>
      <c r="BT100" s="74" t="str">
        <f t="shared" si="144"/>
        <v/>
      </c>
      <c r="BU100" s="75"/>
      <c r="BV100" s="77" t="str">
        <f t="shared" si="145"/>
        <v/>
      </c>
      <c r="BW100" s="74" t="str">
        <f t="shared" si="146"/>
        <v/>
      </c>
      <c r="BX100" s="78"/>
      <c r="BY100" s="79">
        <f t="shared" si="147"/>
        <v>0</v>
      </c>
      <c r="BZ100" s="80" t="str">
        <f t="shared" si="148"/>
        <v/>
      </c>
    </row>
    <row r="101" spans="1:78" ht="15.75" hidden="1" customHeight="1" x14ac:dyDescent="0.25">
      <c r="A101" s="6"/>
      <c r="B101" s="17"/>
      <c r="C101" s="102"/>
      <c r="D101" s="103"/>
      <c r="E101" s="103"/>
      <c r="F101" s="103"/>
      <c r="G101" s="108"/>
      <c r="H101" s="124"/>
      <c r="I101" s="108"/>
      <c r="J101" s="108"/>
      <c r="K101" s="108"/>
      <c r="L101" s="117"/>
      <c r="M101" s="118"/>
      <c r="N101" s="111">
        <f t="shared" si="125"/>
        <v>0</v>
      </c>
      <c r="O101" s="108"/>
      <c r="P101" s="108"/>
      <c r="Q101" s="108"/>
      <c r="R101" s="108"/>
      <c r="S101" s="108"/>
      <c r="T101" s="108"/>
      <c r="U101" s="106">
        <f t="shared" si="126"/>
        <v>0</v>
      </c>
      <c r="V101" s="74" t="str">
        <f t="shared" si="127"/>
        <v/>
      </c>
      <c r="W101" s="119"/>
      <c r="X101" s="81"/>
      <c r="Y101" s="111">
        <f t="shared" si="128"/>
        <v>0</v>
      </c>
      <c r="Z101" s="108"/>
      <c r="AA101" s="108"/>
      <c r="AB101" s="108"/>
      <c r="AC101" s="108"/>
      <c r="AD101" s="108"/>
      <c r="AE101" s="108"/>
      <c r="AF101" s="106">
        <f t="shared" si="129"/>
        <v>0</v>
      </c>
      <c r="AG101" s="74" t="str">
        <f t="shared" si="130"/>
        <v/>
      </c>
      <c r="AH101" s="119"/>
      <c r="AI101" s="81"/>
      <c r="AJ101" s="111">
        <f t="shared" si="131"/>
        <v>0</v>
      </c>
      <c r="AK101" s="108"/>
      <c r="AL101" s="108"/>
      <c r="AM101" s="108"/>
      <c r="AN101" s="108"/>
      <c r="AO101" s="108"/>
      <c r="AP101" s="108"/>
      <c r="AQ101" s="106">
        <f t="shared" si="132"/>
        <v>0</v>
      </c>
      <c r="AR101" s="74" t="str">
        <f t="shared" si="133"/>
        <v/>
      </c>
      <c r="AS101" s="119"/>
      <c r="AT101" s="81"/>
      <c r="AU101" s="111">
        <f t="shared" si="134"/>
        <v>0</v>
      </c>
      <c r="AV101" s="108"/>
      <c r="AW101" s="108"/>
      <c r="AX101" s="108"/>
      <c r="AY101" s="108"/>
      <c r="AZ101" s="108"/>
      <c r="BA101" s="108"/>
      <c r="BB101" s="106">
        <f t="shared" si="135"/>
        <v>0</v>
      </c>
      <c r="BC101" s="74" t="str">
        <f t="shared" si="136"/>
        <v/>
      </c>
      <c r="BD101" s="120"/>
      <c r="BE101" s="81"/>
      <c r="BF101" s="121">
        <f t="shared" si="137"/>
        <v>0</v>
      </c>
      <c r="BG101" s="108">
        <f t="shared" si="138"/>
        <v>0</v>
      </c>
      <c r="BH101" s="122" t="str">
        <f t="shared" si="139"/>
        <v/>
      </c>
      <c r="BI101" s="123"/>
      <c r="BJ101" s="28"/>
      <c r="BK101" s="8"/>
      <c r="BL101" s="8"/>
      <c r="BM101" s="73"/>
      <c r="BN101" s="74" t="str">
        <f t="shared" si="140"/>
        <v/>
      </c>
      <c r="BO101" s="81"/>
      <c r="BP101" s="82" t="str">
        <f t="shared" si="141"/>
        <v/>
      </c>
      <c r="BQ101" s="74" t="str">
        <f t="shared" si="142"/>
        <v/>
      </c>
      <c r="BR101" s="81" t="str">
        <f t="shared" si="143"/>
        <v/>
      </c>
      <c r="BS101" s="82"/>
      <c r="BT101" s="74" t="str">
        <f t="shared" si="144"/>
        <v/>
      </c>
      <c r="BU101" s="81"/>
      <c r="BV101" s="83" t="str">
        <f t="shared" si="145"/>
        <v/>
      </c>
      <c r="BW101" s="74" t="str">
        <f t="shared" si="146"/>
        <v/>
      </c>
      <c r="BX101" s="84"/>
      <c r="BY101" s="79">
        <f t="shared" si="147"/>
        <v>0</v>
      </c>
      <c r="BZ101" s="80" t="str">
        <f t="shared" si="148"/>
        <v/>
      </c>
    </row>
    <row r="102" spans="1:78" ht="15.75" hidden="1" customHeight="1" x14ac:dyDescent="0.25">
      <c r="A102" s="6"/>
      <c r="B102" s="17"/>
      <c r="C102" s="102"/>
      <c r="D102" s="103"/>
      <c r="E102" s="103"/>
      <c r="F102" s="103"/>
      <c r="G102" s="108"/>
      <c r="H102" s="124"/>
      <c r="I102" s="108"/>
      <c r="J102" s="108"/>
      <c r="K102" s="108"/>
      <c r="L102" s="117"/>
      <c r="M102" s="118"/>
      <c r="N102" s="111">
        <f t="shared" si="125"/>
        <v>0</v>
      </c>
      <c r="O102" s="108"/>
      <c r="P102" s="108"/>
      <c r="Q102" s="108"/>
      <c r="R102" s="108"/>
      <c r="S102" s="108"/>
      <c r="T102" s="108"/>
      <c r="U102" s="106">
        <f t="shared" si="126"/>
        <v>0</v>
      </c>
      <c r="V102" s="74" t="str">
        <f t="shared" si="127"/>
        <v/>
      </c>
      <c r="W102" s="119"/>
      <c r="X102" s="81"/>
      <c r="Y102" s="111">
        <f t="shared" si="128"/>
        <v>0</v>
      </c>
      <c r="Z102" s="108"/>
      <c r="AA102" s="108"/>
      <c r="AB102" s="108"/>
      <c r="AC102" s="108"/>
      <c r="AD102" s="108"/>
      <c r="AE102" s="108"/>
      <c r="AF102" s="106">
        <f t="shared" si="129"/>
        <v>0</v>
      </c>
      <c r="AG102" s="74" t="str">
        <f t="shared" si="130"/>
        <v/>
      </c>
      <c r="AH102" s="119"/>
      <c r="AI102" s="81"/>
      <c r="AJ102" s="111">
        <f t="shared" si="131"/>
        <v>0</v>
      </c>
      <c r="AK102" s="108"/>
      <c r="AL102" s="108"/>
      <c r="AM102" s="108"/>
      <c r="AN102" s="108"/>
      <c r="AO102" s="108"/>
      <c r="AP102" s="108"/>
      <c r="AQ102" s="106">
        <f t="shared" si="132"/>
        <v>0</v>
      </c>
      <c r="AR102" s="74" t="str">
        <f t="shared" si="133"/>
        <v/>
      </c>
      <c r="AS102" s="119"/>
      <c r="AT102" s="81"/>
      <c r="AU102" s="111">
        <f t="shared" si="134"/>
        <v>0</v>
      </c>
      <c r="AV102" s="108"/>
      <c r="AW102" s="108"/>
      <c r="AX102" s="108"/>
      <c r="AY102" s="108"/>
      <c r="AZ102" s="108"/>
      <c r="BA102" s="108"/>
      <c r="BB102" s="106">
        <f t="shared" si="135"/>
        <v>0</v>
      </c>
      <c r="BC102" s="74" t="str">
        <f t="shared" si="136"/>
        <v/>
      </c>
      <c r="BD102" s="120"/>
      <c r="BE102" s="81"/>
      <c r="BF102" s="121">
        <f t="shared" si="137"/>
        <v>0</v>
      </c>
      <c r="BG102" s="108">
        <f t="shared" si="138"/>
        <v>0</v>
      </c>
      <c r="BH102" s="122" t="str">
        <f t="shared" si="139"/>
        <v/>
      </c>
      <c r="BI102" s="123"/>
      <c r="BJ102" s="28"/>
      <c r="BK102" s="8"/>
      <c r="BL102" s="8"/>
      <c r="BM102" s="73"/>
      <c r="BN102" s="74" t="str">
        <f t="shared" si="140"/>
        <v/>
      </c>
      <c r="BO102" s="81"/>
      <c r="BP102" s="82" t="str">
        <f t="shared" si="141"/>
        <v/>
      </c>
      <c r="BQ102" s="74" t="str">
        <f t="shared" si="142"/>
        <v/>
      </c>
      <c r="BR102" s="81" t="str">
        <f t="shared" si="143"/>
        <v/>
      </c>
      <c r="BS102" s="82"/>
      <c r="BT102" s="74" t="str">
        <f t="shared" si="144"/>
        <v/>
      </c>
      <c r="BU102" s="81"/>
      <c r="BV102" s="83" t="str">
        <f t="shared" si="145"/>
        <v/>
      </c>
      <c r="BW102" s="74" t="str">
        <f t="shared" si="146"/>
        <v/>
      </c>
      <c r="BX102" s="84"/>
      <c r="BY102" s="79">
        <f t="shared" si="147"/>
        <v>0</v>
      </c>
      <c r="BZ102" s="80" t="str">
        <f t="shared" si="148"/>
        <v/>
      </c>
    </row>
    <row r="103" spans="1:78" ht="15.75" hidden="1" customHeight="1" x14ac:dyDescent="0.25">
      <c r="A103" s="6"/>
      <c r="B103" s="17"/>
      <c r="C103" s="102"/>
      <c r="D103" s="103"/>
      <c r="E103" s="103"/>
      <c r="F103" s="103"/>
      <c r="G103" s="108"/>
      <c r="H103" s="124"/>
      <c r="I103" s="108"/>
      <c r="J103" s="108"/>
      <c r="K103" s="108"/>
      <c r="L103" s="117"/>
      <c r="M103" s="118"/>
      <c r="N103" s="111">
        <f t="shared" si="125"/>
        <v>0</v>
      </c>
      <c r="O103" s="108"/>
      <c r="P103" s="108"/>
      <c r="Q103" s="108"/>
      <c r="R103" s="108"/>
      <c r="S103" s="108"/>
      <c r="T103" s="108"/>
      <c r="U103" s="106">
        <f t="shared" si="126"/>
        <v>0</v>
      </c>
      <c r="V103" s="74" t="str">
        <f t="shared" si="127"/>
        <v/>
      </c>
      <c r="W103" s="119"/>
      <c r="X103" s="81"/>
      <c r="Y103" s="111">
        <f t="shared" si="128"/>
        <v>0</v>
      </c>
      <c r="Z103" s="108"/>
      <c r="AA103" s="108"/>
      <c r="AB103" s="108"/>
      <c r="AC103" s="108"/>
      <c r="AD103" s="108"/>
      <c r="AE103" s="108"/>
      <c r="AF103" s="106">
        <f t="shared" si="129"/>
        <v>0</v>
      </c>
      <c r="AG103" s="74" t="str">
        <f t="shared" si="130"/>
        <v/>
      </c>
      <c r="AH103" s="119"/>
      <c r="AI103" s="81"/>
      <c r="AJ103" s="111">
        <f t="shared" si="131"/>
        <v>0</v>
      </c>
      <c r="AK103" s="108"/>
      <c r="AL103" s="108"/>
      <c r="AM103" s="108"/>
      <c r="AN103" s="108"/>
      <c r="AO103" s="108"/>
      <c r="AP103" s="108"/>
      <c r="AQ103" s="106">
        <f t="shared" si="132"/>
        <v>0</v>
      </c>
      <c r="AR103" s="74" t="str">
        <f t="shared" si="133"/>
        <v/>
      </c>
      <c r="AS103" s="119"/>
      <c r="AT103" s="81"/>
      <c r="AU103" s="111">
        <f t="shared" si="134"/>
        <v>0</v>
      </c>
      <c r="AV103" s="108"/>
      <c r="AW103" s="108"/>
      <c r="AX103" s="108"/>
      <c r="AY103" s="108"/>
      <c r="AZ103" s="108"/>
      <c r="BA103" s="108"/>
      <c r="BB103" s="106">
        <f t="shared" si="135"/>
        <v>0</v>
      </c>
      <c r="BC103" s="74" t="str">
        <f t="shared" si="136"/>
        <v/>
      </c>
      <c r="BD103" s="120"/>
      <c r="BE103" s="81"/>
      <c r="BF103" s="121">
        <f t="shared" si="137"/>
        <v>0</v>
      </c>
      <c r="BG103" s="108">
        <f t="shared" si="138"/>
        <v>0</v>
      </c>
      <c r="BH103" s="122" t="str">
        <f t="shared" si="139"/>
        <v/>
      </c>
      <c r="BI103" s="123"/>
      <c r="BJ103" s="28"/>
      <c r="BK103" s="8"/>
      <c r="BL103" s="8"/>
      <c r="BM103" s="73"/>
      <c r="BN103" s="74" t="str">
        <f t="shared" si="140"/>
        <v/>
      </c>
      <c r="BO103" s="75"/>
      <c r="BP103" s="76" t="str">
        <f t="shared" si="141"/>
        <v/>
      </c>
      <c r="BQ103" s="74" t="str">
        <f t="shared" si="142"/>
        <v/>
      </c>
      <c r="BR103" s="75" t="str">
        <f t="shared" si="143"/>
        <v/>
      </c>
      <c r="BS103" s="76"/>
      <c r="BT103" s="74" t="str">
        <f t="shared" si="144"/>
        <v/>
      </c>
      <c r="BU103" s="75"/>
      <c r="BV103" s="77" t="str">
        <f t="shared" si="145"/>
        <v/>
      </c>
      <c r="BW103" s="74" t="str">
        <f t="shared" si="146"/>
        <v/>
      </c>
      <c r="BX103" s="78"/>
      <c r="BY103" s="79">
        <f t="shared" si="147"/>
        <v>0</v>
      </c>
      <c r="BZ103" s="80" t="str">
        <f t="shared" si="148"/>
        <v/>
      </c>
    </row>
    <row r="104" spans="1:78" ht="15.75" hidden="1" customHeight="1" x14ac:dyDescent="0.25">
      <c r="A104" s="6"/>
      <c r="B104" s="17"/>
      <c r="C104" s="102"/>
      <c r="D104" s="103"/>
      <c r="E104" s="103"/>
      <c r="F104" s="103"/>
      <c r="G104" s="108"/>
      <c r="H104" s="124"/>
      <c r="I104" s="108"/>
      <c r="J104" s="108"/>
      <c r="K104" s="108"/>
      <c r="L104" s="117"/>
      <c r="M104" s="118"/>
      <c r="N104" s="111">
        <f t="shared" si="125"/>
        <v>0</v>
      </c>
      <c r="O104" s="108"/>
      <c r="P104" s="108"/>
      <c r="Q104" s="108"/>
      <c r="R104" s="108"/>
      <c r="S104" s="108"/>
      <c r="T104" s="108"/>
      <c r="U104" s="106">
        <f t="shared" si="126"/>
        <v>0</v>
      </c>
      <c r="V104" s="74" t="str">
        <f t="shared" si="127"/>
        <v/>
      </c>
      <c r="W104" s="119"/>
      <c r="X104" s="81"/>
      <c r="Y104" s="111">
        <f t="shared" si="128"/>
        <v>0</v>
      </c>
      <c r="Z104" s="108"/>
      <c r="AA104" s="108"/>
      <c r="AB104" s="108"/>
      <c r="AC104" s="108"/>
      <c r="AD104" s="108"/>
      <c r="AE104" s="108"/>
      <c r="AF104" s="106">
        <f t="shared" si="129"/>
        <v>0</v>
      </c>
      <c r="AG104" s="74" t="str">
        <f t="shared" si="130"/>
        <v/>
      </c>
      <c r="AH104" s="119"/>
      <c r="AI104" s="81"/>
      <c r="AJ104" s="111">
        <f t="shared" si="131"/>
        <v>0</v>
      </c>
      <c r="AK104" s="108"/>
      <c r="AL104" s="108"/>
      <c r="AM104" s="108"/>
      <c r="AN104" s="108"/>
      <c r="AO104" s="108"/>
      <c r="AP104" s="108"/>
      <c r="AQ104" s="106">
        <f t="shared" si="132"/>
        <v>0</v>
      </c>
      <c r="AR104" s="74" t="str">
        <f t="shared" si="133"/>
        <v/>
      </c>
      <c r="AS104" s="119"/>
      <c r="AT104" s="81"/>
      <c r="AU104" s="111">
        <f t="shared" si="134"/>
        <v>0</v>
      </c>
      <c r="AV104" s="108"/>
      <c r="AW104" s="108"/>
      <c r="AX104" s="108"/>
      <c r="AY104" s="108"/>
      <c r="AZ104" s="108"/>
      <c r="BA104" s="108"/>
      <c r="BB104" s="106">
        <f t="shared" si="135"/>
        <v>0</v>
      </c>
      <c r="BC104" s="74" t="str">
        <f t="shared" si="136"/>
        <v/>
      </c>
      <c r="BD104" s="120"/>
      <c r="BE104" s="81"/>
      <c r="BF104" s="121">
        <f t="shared" si="137"/>
        <v>0</v>
      </c>
      <c r="BG104" s="108">
        <f t="shared" si="138"/>
        <v>0</v>
      </c>
      <c r="BH104" s="122" t="str">
        <f t="shared" si="139"/>
        <v/>
      </c>
      <c r="BI104" s="123"/>
      <c r="BJ104" s="28"/>
      <c r="BK104" s="8"/>
      <c r="BL104" s="8"/>
      <c r="BM104" s="73"/>
      <c r="BN104" s="74" t="str">
        <f t="shared" si="140"/>
        <v/>
      </c>
      <c r="BO104" s="75"/>
      <c r="BP104" s="76" t="str">
        <f t="shared" si="141"/>
        <v/>
      </c>
      <c r="BQ104" s="74" t="str">
        <f t="shared" si="142"/>
        <v/>
      </c>
      <c r="BR104" s="75" t="str">
        <f t="shared" si="143"/>
        <v/>
      </c>
      <c r="BS104" s="76"/>
      <c r="BT104" s="74" t="str">
        <f t="shared" si="144"/>
        <v/>
      </c>
      <c r="BU104" s="75"/>
      <c r="BV104" s="77" t="str">
        <f t="shared" si="145"/>
        <v/>
      </c>
      <c r="BW104" s="74" t="str">
        <f t="shared" si="146"/>
        <v/>
      </c>
      <c r="BX104" s="78"/>
      <c r="BY104" s="79">
        <f t="shared" si="147"/>
        <v>0</v>
      </c>
      <c r="BZ104" s="80" t="str">
        <f t="shared" si="148"/>
        <v/>
      </c>
    </row>
    <row r="105" spans="1:78" ht="33" hidden="1" customHeight="1" x14ac:dyDescent="0.25">
      <c r="A105" s="125"/>
      <c r="B105" s="17"/>
      <c r="C105" s="126"/>
      <c r="D105" s="127"/>
      <c r="E105" s="127"/>
      <c r="F105" s="128" t="s">
        <v>317</v>
      </c>
      <c r="G105" s="129"/>
      <c r="H105" s="130"/>
      <c r="I105" s="129"/>
      <c r="J105" s="129"/>
      <c r="K105" s="129"/>
      <c r="L105" s="131"/>
      <c r="M105" s="132"/>
      <c r="N105" s="133"/>
      <c r="O105" s="129"/>
      <c r="P105" s="129"/>
      <c r="Q105" s="129"/>
      <c r="R105" s="129"/>
      <c r="S105" s="129"/>
      <c r="T105" s="129"/>
      <c r="U105" s="129"/>
      <c r="V105" s="134" t="str">
        <f t="shared" si="127"/>
        <v/>
      </c>
      <c r="W105" s="135"/>
      <c r="X105" s="136"/>
      <c r="Y105" s="133"/>
      <c r="Z105" s="129"/>
      <c r="AA105" s="129"/>
      <c r="AB105" s="129"/>
      <c r="AC105" s="129"/>
      <c r="AD105" s="129"/>
      <c r="AE105" s="129"/>
      <c r="AF105" s="129"/>
      <c r="AG105" s="134" t="str">
        <f t="shared" si="130"/>
        <v/>
      </c>
      <c r="AH105" s="135"/>
      <c r="AI105" s="136"/>
      <c r="AJ105" s="133"/>
      <c r="AK105" s="129"/>
      <c r="AL105" s="129"/>
      <c r="AM105" s="129"/>
      <c r="AN105" s="129"/>
      <c r="AO105" s="129"/>
      <c r="AP105" s="129"/>
      <c r="AQ105" s="129"/>
      <c r="AR105" s="134" t="str">
        <f t="shared" si="133"/>
        <v/>
      </c>
      <c r="AS105" s="137"/>
      <c r="AT105" s="136"/>
      <c r="AU105" s="133"/>
      <c r="AV105" s="129"/>
      <c r="AW105" s="129"/>
      <c r="AX105" s="129"/>
      <c r="AY105" s="129"/>
      <c r="AZ105" s="129"/>
      <c r="BA105" s="129"/>
      <c r="BB105" s="129"/>
      <c r="BC105" s="134" t="str">
        <f t="shared" si="136"/>
        <v/>
      </c>
      <c r="BD105" s="138"/>
      <c r="BE105" s="136"/>
      <c r="BF105" s="150">
        <f t="shared" si="137"/>
        <v>0</v>
      </c>
      <c r="BG105" s="151">
        <f t="shared" si="138"/>
        <v>0</v>
      </c>
      <c r="BH105" s="139" t="str">
        <f t="shared" si="139"/>
        <v/>
      </c>
      <c r="BI105" s="140"/>
      <c r="BJ105" s="141"/>
      <c r="BK105" s="8"/>
      <c r="BL105" s="8"/>
      <c r="BM105" s="142"/>
      <c r="BN105" s="143" t="str">
        <f t="shared" si="140"/>
        <v/>
      </c>
      <c r="BO105" s="144"/>
      <c r="BP105" s="145" t="str">
        <f t="shared" si="141"/>
        <v/>
      </c>
      <c r="BQ105" s="143" t="str">
        <f t="shared" si="142"/>
        <v/>
      </c>
      <c r="BR105" s="144" t="str">
        <f t="shared" si="143"/>
        <v/>
      </c>
      <c r="BS105" s="145"/>
      <c r="BT105" s="143" t="str">
        <f t="shared" si="144"/>
        <v/>
      </c>
      <c r="BU105" s="144"/>
      <c r="BV105" s="146" t="str">
        <f t="shared" si="145"/>
        <v/>
      </c>
      <c r="BW105" s="143" t="str">
        <f t="shared" si="146"/>
        <v/>
      </c>
      <c r="BX105" s="147"/>
      <c r="BY105" s="148"/>
      <c r="BZ105" s="149" t="str">
        <f t="shared" si="148"/>
        <v/>
      </c>
    </row>
    <row r="106" spans="1:78" ht="30" customHeight="1" x14ac:dyDescent="0.25">
      <c r="A106" s="125"/>
      <c r="B106" s="17"/>
      <c r="C106" s="152"/>
      <c r="D106" s="152"/>
      <c r="E106" s="152"/>
      <c r="F106" s="153"/>
      <c r="G106" s="154"/>
      <c r="H106" s="155"/>
      <c r="I106" s="154"/>
      <c r="J106" s="154"/>
      <c r="K106" s="154"/>
      <c r="L106" s="156"/>
      <c r="M106" s="156"/>
      <c r="N106" s="154"/>
      <c r="O106" s="154"/>
      <c r="P106" s="154"/>
      <c r="Q106" s="154"/>
      <c r="R106" s="154"/>
      <c r="S106" s="154"/>
      <c r="T106" s="154"/>
      <c r="U106" s="154"/>
      <c r="V106" s="157"/>
      <c r="W106" s="158"/>
      <c r="X106" s="159"/>
      <c r="Y106" s="154"/>
      <c r="Z106" s="154"/>
      <c r="AA106" s="154"/>
      <c r="AB106" s="154"/>
      <c r="AC106" s="154"/>
      <c r="AD106" s="154"/>
      <c r="AE106" s="154"/>
      <c r="AF106" s="154"/>
      <c r="AG106" s="157"/>
      <c r="AH106" s="158"/>
      <c r="AI106" s="159"/>
      <c r="AJ106" s="154"/>
      <c r="AK106" s="154"/>
      <c r="AL106" s="154"/>
      <c r="AM106" s="154"/>
      <c r="AN106" s="154"/>
      <c r="AO106" s="154"/>
      <c r="AP106" s="154"/>
      <c r="AQ106" s="154"/>
      <c r="AR106" s="157"/>
      <c r="AS106" s="160"/>
      <c r="AT106" s="159"/>
      <c r="AU106" s="154"/>
      <c r="AV106" s="154"/>
      <c r="AW106" s="154"/>
      <c r="AX106" s="154"/>
      <c r="AY106" s="154"/>
      <c r="AZ106" s="154"/>
      <c r="BA106" s="154"/>
      <c r="BB106" s="154"/>
      <c r="BC106" s="157"/>
      <c r="BD106" s="154"/>
      <c r="BE106" s="159"/>
      <c r="BF106" s="161"/>
      <c r="BG106" s="161"/>
      <c r="BH106" s="162"/>
      <c r="BI106" s="163"/>
      <c r="BJ106" s="141"/>
      <c r="BK106" s="8"/>
      <c r="BL106" s="8"/>
      <c r="BM106" s="164"/>
      <c r="BN106" s="157"/>
      <c r="BO106" s="159"/>
      <c r="BP106" s="159"/>
      <c r="BQ106" s="157"/>
      <c r="BR106" s="159"/>
      <c r="BS106" s="159"/>
      <c r="BT106" s="157"/>
      <c r="BU106" s="159"/>
      <c r="BV106" s="159"/>
      <c r="BW106" s="157"/>
      <c r="BX106" s="159"/>
      <c r="BY106" s="165"/>
      <c r="BZ106" s="157"/>
    </row>
    <row r="107" spans="1:78" ht="15.75" customHeight="1" x14ac:dyDescent="0.25">
      <c r="A107" s="5"/>
      <c r="B107" s="17"/>
      <c r="C107" s="166" t="s">
        <v>352</v>
      </c>
      <c r="D107" s="166"/>
      <c r="E107" s="166"/>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7"/>
      <c r="BK107" s="8"/>
      <c r="BL107" s="8"/>
      <c r="BM107" s="5"/>
      <c r="BN107" s="5"/>
      <c r="BO107" s="5"/>
      <c r="BP107" s="5"/>
      <c r="BQ107" s="5"/>
      <c r="BR107" s="5"/>
      <c r="BS107" s="5"/>
      <c r="BT107" s="5"/>
      <c r="BU107" s="5"/>
      <c r="BV107" s="5"/>
      <c r="BW107" s="5"/>
      <c r="BX107" s="5"/>
      <c r="BY107" s="5"/>
      <c r="BZ107" s="5"/>
    </row>
    <row r="108" spans="1:78" ht="15.75" customHeight="1" x14ac:dyDescent="0.25">
      <c r="A108" s="5"/>
      <c r="B108" s="16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7"/>
      <c r="BK108" s="8"/>
      <c r="BL108" s="8"/>
      <c r="BM108" s="5"/>
      <c r="BN108" s="5"/>
      <c r="BO108" s="5"/>
      <c r="BP108" s="5"/>
      <c r="BQ108" s="5"/>
      <c r="BR108" s="5"/>
      <c r="BS108" s="5"/>
      <c r="BT108" s="5"/>
      <c r="BU108" s="5"/>
      <c r="BV108" s="5"/>
      <c r="BW108" s="5"/>
      <c r="BX108" s="5"/>
      <c r="BY108" s="5"/>
      <c r="BZ108" s="5"/>
    </row>
    <row r="109" spans="1:78" ht="15.75" customHeight="1" x14ac:dyDescent="0.25">
      <c r="A109" s="5"/>
      <c r="B109" s="16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7"/>
      <c r="BK109" s="8"/>
      <c r="BL109" s="8"/>
      <c r="BM109" s="5"/>
      <c r="BN109" s="5"/>
      <c r="BO109" s="5"/>
      <c r="BP109" s="5"/>
      <c r="BQ109" s="5"/>
      <c r="BR109" s="5"/>
      <c r="BS109" s="5"/>
      <c r="BT109" s="5"/>
      <c r="BU109" s="5"/>
      <c r="BV109" s="5"/>
      <c r="BW109" s="5"/>
      <c r="BX109" s="5"/>
      <c r="BY109" s="5"/>
      <c r="BZ109" s="5"/>
    </row>
    <row r="110" spans="1:78" ht="15.75" customHeight="1" x14ac:dyDescent="0.25">
      <c r="A110" s="5"/>
      <c r="B110" s="16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7"/>
      <c r="BK110" s="8"/>
      <c r="BL110" s="8"/>
      <c r="BM110" s="5"/>
      <c r="BN110" s="5"/>
      <c r="BO110" s="5"/>
      <c r="BP110" s="5"/>
      <c r="BQ110" s="5"/>
      <c r="BR110" s="5"/>
      <c r="BS110" s="5"/>
      <c r="BT110" s="5"/>
      <c r="BU110" s="5"/>
      <c r="BV110" s="5"/>
      <c r="BW110" s="5"/>
      <c r="BX110" s="5"/>
      <c r="BY110" s="5"/>
      <c r="BZ110" s="5"/>
    </row>
    <row r="111" spans="1:78" ht="15.75" customHeight="1" x14ac:dyDescent="0.25">
      <c r="A111" s="5"/>
      <c r="B111" s="16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7"/>
      <c r="BK111" s="8"/>
      <c r="BL111" s="8"/>
      <c r="BM111" s="5"/>
      <c r="BN111" s="5"/>
      <c r="BO111" s="5"/>
      <c r="BP111" s="5"/>
      <c r="BQ111" s="5"/>
      <c r="BR111" s="5"/>
      <c r="BS111" s="5"/>
      <c r="BT111" s="5"/>
      <c r="BU111" s="5"/>
      <c r="BV111" s="5"/>
      <c r="BW111" s="5"/>
      <c r="BX111" s="5"/>
      <c r="BY111" s="5"/>
      <c r="BZ111" s="5"/>
    </row>
    <row r="112" spans="1:78" ht="15.75" customHeight="1" x14ac:dyDescent="0.25">
      <c r="A112" s="5"/>
      <c r="B112" s="16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7"/>
      <c r="BK112" s="8"/>
      <c r="BL112" s="8"/>
      <c r="BM112" s="5"/>
      <c r="BN112" s="5"/>
      <c r="BO112" s="5"/>
      <c r="BP112" s="5"/>
      <c r="BQ112" s="5"/>
      <c r="BR112" s="5"/>
      <c r="BS112" s="5"/>
      <c r="BT112" s="5"/>
      <c r="BU112" s="5"/>
      <c r="BV112" s="5"/>
      <c r="BW112" s="5"/>
      <c r="BX112" s="5"/>
      <c r="BY112" s="5"/>
      <c r="BZ112" s="5"/>
    </row>
    <row r="113" spans="1:78" ht="15.75" customHeight="1" x14ac:dyDescent="0.25">
      <c r="A113" s="5"/>
      <c r="B113" s="16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7"/>
      <c r="BK113" s="8"/>
      <c r="BL113" s="8"/>
      <c r="BM113" s="5"/>
      <c r="BN113" s="5"/>
      <c r="BO113" s="5"/>
      <c r="BP113" s="5"/>
      <c r="BQ113" s="5"/>
      <c r="BR113" s="5"/>
      <c r="BS113" s="5"/>
      <c r="BT113" s="5"/>
      <c r="BU113" s="5"/>
      <c r="BV113" s="5"/>
      <c r="BW113" s="5"/>
      <c r="BX113" s="5"/>
      <c r="BY113" s="5"/>
      <c r="BZ113" s="5"/>
    </row>
    <row r="114" spans="1:78" ht="15.75" customHeight="1" x14ac:dyDescent="0.25">
      <c r="A114" s="5"/>
      <c r="B114" s="167"/>
      <c r="C114" s="168"/>
      <c r="D114" s="168"/>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7"/>
      <c r="BK114" s="8"/>
      <c r="BL114" s="8"/>
      <c r="BM114" s="5"/>
      <c r="BN114" s="5"/>
      <c r="BO114" s="5"/>
      <c r="BP114" s="5"/>
      <c r="BQ114" s="5"/>
      <c r="BR114" s="5"/>
      <c r="BS114" s="5"/>
      <c r="BT114" s="5"/>
      <c r="BU114" s="5"/>
      <c r="BV114" s="5"/>
      <c r="BW114" s="5"/>
      <c r="BX114" s="5"/>
      <c r="BY114" s="5"/>
      <c r="BZ114" s="5"/>
    </row>
    <row r="115" spans="1:78" ht="15.75" customHeight="1" x14ac:dyDescent="0.25">
      <c r="A115" s="5"/>
      <c r="B115" s="167"/>
      <c r="C115" s="168"/>
      <c r="D115" s="168"/>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7"/>
      <c r="BK115" s="8"/>
      <c r="BL115" s="8"/>
      <c r="BM115" s="5"/>
      <c r="BN115" s="5"/>
      <c r="BO115" s="5"/>
      <c r="BP115" s="5"/>
      <c r="BQ115" s="5"/>
      <c r="BR115" s="5"/>
      <c r="BS115" s="5"/>
      <c r="BT115" s="5"/>
      <c r="BU115" s="5"/>
      <c r="BV115" s="5"/>
      <c r="BW115" s="5"/>
      <c r="BX115" s="5"/>
      <c r="BY115" s="5"/>
      <c r="BZ115" s="5"/>
    </row>
    <row r="116" spans="1:78" ht="15.75" customHeight="1" x14ac:dyDescent="0.25">
      <c r="A116" s="5"/>
      <c r="B116" s="167"/>
      <c r="C116" s="5"/>
      <c r="D116" s="168"/>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7"/>
      <c r="BK116" s="8"/>
      <c r="BL116" s="8"/>
      <c r="BM116" s="5"/>
      <c r="BN116" s="5"/>
      <c r="BO116" s="5"/>
      <c r="BP116" s="5"/>
      <c r="BQ116" s="5"/>
      <c r="BR116" s="5"/>
      <c r="BS116" s="5"/>
      <c r="BT116" s="5"/>
      <c r="BU116" s="5"/>
      <c r="BV116" s="5"/>
      <c r="BW116" s="5"/>
      <c r="BX116" s="5"/>
      <c r="BY116" s="5"/>
      <c r="BZ116" s="5"/>
    </row>
    <row r="117" spans="1:78" ht="15.75" customHeight="1" x14ac:dyDescent="0.25">
      <c r="A117" s="5"/>
      <c r="B117" s="167"/>
      <c r="C117" s="5"/>
      <c r="D117" s="168"/>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7"/>
      <c r="BK117" s="8"/>
      <c r="BL117" s="8"/>
      <c r="BM117" s="5"/>
      <c r="BN117" s="5"/>
      <c r="BO117" s="5"/>
      <c r="BP117" s="5"/>
      <c r="BQ117" s="5"/>
      <c r="BR117" s="5"/>
      <c r="BS117" s="5"/>
      <c r="BT117" s="5"/>
      <c r="BU117" s="5"/>
      <c r="BV117" s="5"/>
      <c r="BW117" s="5"/>
      <c r="BX117" s="5"/>
      <c r="BY117" s="5"/>
      <c r="BZ117" s="5"/>
    </row>
    <row r="118" spans="1:78" ht="15.75" customHeight="1" x14ac:dyDescent="0.25">
      <c r="A118" s="7"/>
      <c r="B118" s="169"/>
      <c r="C118" s="5"/>
      <c r="D118" s="5"/>
      <c r="E118" s="7"/>
      <c r="F118" s="7"/>
      <c r="G118" s="7"/>
      <c r="H118" s="7"/>
      <c r="I118" s="7"/>
      <c r="J118" s="7"/>
      <c r="K118" s="7"/>
      <c r="L118" s="7"/>
      <c r="M118" s="170"/>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8"/>
      <c r="BL118" s="8"/>
      <c r="BM118" s="7"/>
      <c r="BN118" s="7"/>
      <c r="BO118" s="7"/>
      <c r="BP118" s="7"/>
      <c r="BQ118" s="7"/>
      <c r="BR118" s="7"/>
      <c r="BS118" s="7"/>
      <c r="BT118" s="7"/>
      <c r="BU118" s="7"/>
      <c r="BV118" s="7"/>
      <c r="BW118" s="7"/>
      <c r="BX118" s="7"/>
      <c r="BY118" s="7"/>
      <c r="BZ118" s="7"/>
    </row>
    <row r="119" spans="1:78" ht="15.75" customHeight="1" x14ac:dyDescent="0.25">
      <c r="A119" s="5"/>
      <c r="B119" s="16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7"/>
      <c r="BG119" s="7"/>
      <c r="BH119" s="7"/>
      <c r="BI119" s="7"/>
      <c r="BJ119" s="7"/>
      <c r="BK119" s="8"/>
      <c r="BL119" s="8"/>
      <c r="BM119" s="5"/>
      <c r="BN119" s="5"/>
      <c r="BO119" s="5"/>
      <c r="BP119" s="5"/>
      <c r="BQ119" s="5"/>
      <c r="BR119" s="5"/>
      <c r="BS119" s="5"/>
      <c r="BT119" s="5"/>
      <c r="BU119" s="5"/>
      <c r="BV119" s="5"/>
      <c r="BW119" s="5"/>
      <c r="BX119" s="5"/>
      <c r="BY119" s="7"/>
      <c r="BZ119" s="7"/>
    </row>
    <row r="120" spans="1:78" ht="15.75" customHeight="1" x14ac:dyDescent="0.25">
      <c r="A120" s="5"/>
      <c r="B120" s="16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7"/>
      <c r="BK120" s="8"/>
      <c r="BL120" s="8"/>
      <c r="BM120" s="5"/>
      <c r="BN120" s="5"/>
      <c r="BO120" s="5"/>
      <c r="BP120" s="5"/>
      <c r="BQ120" s="5"/>
      <c r="BR120" s="5"/>
      <c r="BS120" s="5"/>
      <c r="BT120" s="5"/>
      <c r="BU120" s="5"/>
      <c r="BV120" s="5"/>
      <c r="BW120" s="5"/>
      <c r="BX120" s="5"/>
      <c r="BY120" s="5"/>
      <c r="BZ120" s="5"/>
    </row>
    <row r="121" spans="1:78" ht="15.75" customHeight="1" x14ac:dyDescent="0.25">
      <c r="A121" s="5"/>
      <c r="B121" s="16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7"/>
      <c r="BK121" s="8"/>
      <c r="BL121" s="8"/>
      <c r="BM121" s="5"/>
      <c r="BN121" s="5"/>
      <c r="BO121" s="5"/>
      <c r="BP121" s="5"/>
      <c r="BQ121" s="5"/>
      <c r="BR121" s="5"/>
      <c r="BS121" s="5"/>
      <c r="BT121" s="5"/>
      <c r="BU121" s="5"/>
      <c r="BV121" s="5"/>
      <c r="BW121" s="5"/>
      <c r="BX121" s="5"/>
      <c r="BY121" s="5"/>
      <c r="BZ121" s="5"/>
    </row>
    <row r="122" spans="1:78" ht="15.75" customHeight="1" x14ac:dyDescent="0.25">
      <c r="A122" s="5"/>
      <c r="B122" s="16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7"/>
      <c r="BK122" s="8"/>
      <c r="BL122" s="8"/>
      <c r="BM122" s="5"/>
      <c r="BN122" s="5"/>
      <c r="BO122" s="5"/>
      <c r="BP122" s="5"/>
      <c r="BQ122" s="5"/>
      <c r="BR122" s="5"/>
      <c r="BS122" s="5"/>
      <c r="BT122" s="5"/>
      <c r="BU122" s="5"/>
      <c r="BV122" s="5"/>
      <c r="BW122" s="5"/>
      <c r="BX122" s="5"/>
      <c r="BY122" s="5"/>
      <c r="BZ122" s="5"/>
    </row>
    <row r="123" spans="1:78" ht="15.75" customHeight="1" x14ac:dyDescent="0.25">
      <c r="A123" s="5"/>
      <c r="B123" s="16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7"/>
      <c r="BK123" s="8"/>
      <c r="BL123" s="8"/>
      <c r="BM123" s="5"/>
      <c r="BN123" s="5"/>
      <c r="BO123" s="5"/>
      <c r="BP123" s="5"/>
      <c r="BQ123" s="5"/>
      <c r="BR123" s="5"/>
      <c r="BS123" s="5"/>
      <c r="BT123" s="5"/>
      <c r="BU123" s="5"/>
      <c r="BV123" s="5"/>
      <c r="BW123" s="5"/>
      <c r="BX123" s="5"/>
      <c r="BY123" s="5"/>
      <c r="BZ123" s="5"/>
    </row>
    <row r="124" spans="1:78" ht="15.75" customHeight="1" x14ac:dyDescent="0.25">
      <c r="A124" s="5"/>
      <c r="B124" s="16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7"/>
      <c r="BK124" s="8"/>
      <c r="BL124" s="8"/>
      <c r="BM124" s="5"/>
      <c r="BN124" s="5"/>
      <c r="BO124" s="5"/>
      <c r="BP124" s="5"/>
      <c r="BQ124" s="5"/>
      <c r="BR124" s="5"/>
      <c r="BS124" s="5"/>
      <c r="BT124" s="5"/>
      <c r="BU124" s="5"/>
      <c r="BV124" s="5"/>
      <c r="BW124" s="5"/>
      <c r="BX124" s="5"/>
      <c r="BY124" s="5"/>
      <c r="BZ124" s="5"/>
    </row>
    <row r="125" spans="1:78" ht="15.75" customHeight="1" x14ac:dyDescent="0.25">
      <c r="A125" s="5"/>
      <c r="B125" s="16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7"/>
      <c r="BK125" s="8"/>
      <c r="BL125" s="8"/>
      <c r="BM125" s="5"/>
      <c r="BN125" s="5"/>
      <c r="BO125" s="5"/>
      <c r="BP125" s="5"/>
      <c r="BQ125" s="5"/>
      <c r="BR125" s="5"/>
      <c r="BS125" s="5"/>
      <c r="BT125" s="5"/>
      <c r="BU125" s="5"/>
      <c r="BV125" s="5"/>
      <c r="BW125" s="5"/>
      <c r="BX125" s="5"/>
      <c r="BY125" s="5"/>
      <c r="BZ125" s="5"/>
    </row>
    <row r="126" spans="1:78" ht="15.75" customHeight="1" x14ac:dyDescent="0.25">
      <c r="A126" s="5"/>
      <c r="B126" s="16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7"/>
      <c r="BK126" s="8"/>
      <c r="BL126" s="8"/>
      <c r="BM126" s="5"/>
      <c r="BN126" s="5"/>
      <c r="BO126" s="5"/>
      <c r="BP126" s="5"/>
      <c r="BQ126" s="5"/>
      <c r="BR126" s="5"/>
      <c r="BS126" s="5"/>
      <c r="BT126" s="5"/>
      <c r="BU126" s="5"/>
      <c r="BV126" s="5"/>
      <c r="BW126" s="5"/>
      <c r="BX126" s="5"/>
      <c r="BY126" s="5"/>
      <c r="BZ126" s="5"/>
    </row>
    <row r="127" spans="1:78" ht="15.75" customHeight="1" x14ac:dyDescent="0.25">
      <c r="A127" s="5"/>
      <c r="B127" s="16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7"/>
      <c r="BK127" s="8"/>
      <c r="BL127" s="8"/>
      <c r="BM127" s="5"/>
      <c r="BN127" s="5"/>
      <c r="BO127" s="5"/>
      <c r="BP127" s="5"/>
      <c r="BQ127" s="5"/>
      <c r="BR127" s="5"/>
      <c r="BS127" s="5"/>
      <c r="BT127" s="5"/>
      <c r="BU127" s="5"/>
      <c r="BV127" s="5"/>
      <c r="BW127" s="5"/>
      <c r="BX127" s="5"/>
      <c r="BY127" s="5"/>
      <c r="BZ127" s="5"/>
    </row>
    <row r="128" spans="1:78" ht="15.75" customHeight="1" x14ac:dyDescent="0.25">
      <c r="A128" s="5"/>
      <c r="B128" s="16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7"/>
      <c r="BK128" s="8"/>
      <c r="BL128" s="8"/>
      <c r="BM128" s="5"/>
      <c r="BN128" s="5"/>
      <c r="BO128" s="5"/>
      <c r="BP128" s="5"/>
      <c r="BQ128" s="5"/>
      <c r="BR128" s="5"/>
      <c r="BS128" s="5"/>
      <c r="BT128" s="5"/>
      <c r="BU128" s="5"/>
      <c r="BV128" s="5"/>
      <c r="BW128" s="5"/>
      <c r="BX128" s="5"/>
      <c r="BY128" s="5"/>
      <c r="BZ128" s="5"/>
    </row>
    <row r="129" spans="1:78" ht="15.75" customHeight="1" x14ac:dyDescent="0.25">
      <c r="A129" s="5"/>
      <c r="B129" s="16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7"/>
      <c r="BK129" s="8"/>
      <c r="BL129" s="8"/>
      <c r="BM129" s="5"/>
      <c r="BN129" s="5"/>
      <c r="BO129" s="5"/>
      <c r="BP129" s="5"/>
      <c r="BQ129" s="5"/>
      <c r="BR129" s="5"/>
      <c r="BS129" s="5"/>
      <c r="BT129" s="5"/>
      <c r="BU129" s="5"/>
      <c r="BV129" s="5"/>
      <c r="BW129" s="5"/>
      <c r="BX129" s="5"/>
      <c r="BY129" s="5"/>
      <c r="BZ129" s="5"/>
    </row>
    <row r="130" spans="1:78" ht="15.75" customHeight="1" x14ac:dyDescent="0.25">
      <c r="A130" s="5"/>
      <c r="B130" s="16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7"/>
      <c r="BK130" s="8"/>
      <c r="BL130" s="8"/>
      <c r="BM130" s="5"/>
      <c r="BN130" s="5"/>
      <c r="BO130" s="5"/>
      <c r="BP130" s="5"/>
      <c r="BQ130" s="5"/>
      <c r="BR130" s="5"/>
      <c r="BS130" s="5"/>
      <c r="BT130" s="5"/>
      <c r="BU130" s="5"/>
      <c r="BV130" s="5"/>
      <c r="BW130" s="5"/>
      <c r="BX130" s="5"/>
      <c r="BY130" s="5"/>
      <c r="BZ130" s="5"/>
    </row>
    <row r="131" spans="1:78" ht="15.75" customHeight="1" x14ac:dyDescent="0.25">
      <c r="A131" s="5"/>
      <c r="B131" s="16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7"/>
      <c r="BK131" s="8"/>
      <c r="BL131" s="8"/>
      <c r="BM131" s="5"/>
      <c r="BN131" s="5"/>
      <c r="BO131" s="5"/>
      <c r="BP131" s="5"/>
      <c r="BQ131" s="5"/>
      <c r="BR131" s="5"/>
      <c r="BS131" s="5"/>
      <c r="BT131" s="5"/>
      <c r="BU131" s="5"/>
      <c r="BV131" s="5"/>
      <c r="BW131" s="5"/>
      <c r="BX131" s="5"/>
      <c r="BY131" s="5"/>
      <c r="BZ131" s="5"/>
    </row>
    <row r="132" spans="1:78" ht="15.75" customHeight="1" x14ac:dyDescent="0.25">
      <c r="A132" s="5"/>
      <c r="B132" s="16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7"/>
      <c r="BK132" s="8"/>
      <c r="BL132" s="8"/>
      <c r="BM132" s="5"/>
      <c r="BN132" s="5"/>
      <c r="BO132" s="5"/>
      <c r="BP132" s="5"/>
      <c r="BQ132" s="5"/>
      <c r="BR132" s="5"/>
      <c r="BS132" s="5"/>
      <c r="BT132" s="5"/>
      <c r="BU132" s="5"/>
      <c r="BV132" s="5"/>
      <c r="BW132" s="5"/>
      <c r="BX132" s="5"/>
      <c r="BY132" s="5"/>
      <c r="BZ132" s="5"/>
    </row>
    <row r="133" spans="1:78" ht="15.75" customHeight="1" x14ac:dyDescent="0.25">
      <c r="A133" s="5"/>
      <c r="B133" s="16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7"/>
      <c r="BK133" s="8"/>
      <c r="BL133" s="8"/>
      <c r="BM133" s="5"/>
      <c r="BN133" s="5"/>
      <c r="BO133" s="5"/>
      <c r="BP133" s="5"/>
      <c r="BQ133" s="5"/>
      <c r="BR133" s="5"/>
      <c r="BS133" s="5"/>
      <c r="BT133" s="5"/>
      <c r="BU133" s="5"/>
      <c r="BV133" s="5"/>
      <c r="BW133" s="5"/>
      <c r="BX133" s="5"/>
      <c r="BY133" s="5"/>
      <c r="BZ133" s="5"/>
    </row>
    <row r="134" spans="1:78" ht="15.75" customHeight="1" x14ac:dyDescent="0.25">
      <c r="A134" s="5"/>
      <c r="B134" s="16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7"/>
      <c r="BK134" s="8"/>
      <c r="BL134" s="8"/>
      <c r="BM134" s="5"/>
      <c r="BN134" s="5"/>
      <c r="BO134" s="5"/>
      <c r="BP134" s="5"/>
      <c r="BQ134" s="5"/>
      <c r="BR134" s="5"/>
      <c r="BS134" s="5"/>
      <c r="BT134" s="5"/>
      <c r="BU134" s="5"/>
      <c r="BV134" s="5"/>
      <c r="BW134" s="5"/>
      <c r="BX134" s="5"/>
      <c r="BY134" s="5"/>
      <c r="BZ134" s="5"/>
    </row>
    <row r="135" spans="1:78" ht="15.75" customHeight="1" x14ac:dyDescent="0.25">
      <c r="A135" s="5"/>
      <c r="B135" s="16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7"/>
      <c r="BK135" s="8"/>
      <c r="BL135" s="8"/>
      <c r="BM135" s="5"/>
      <c r="BN135" s="5"/>
      <c r="BO135" s="5"/>
      <c r="BP135" s="5"/>
      <c r="BQ135" s="5"/>
      <c r="BR135" s="5"/>
      <c r="BS135" s="5"/>
      <c r="BT135" s="5"/>
      <c r="BU135" s="5"/>
      <c r="BV135" s="5"/>
      <c r="BW135" s="5"/>
      <c r="BX135" s="5"/>
      <c r="BY135" s="5"/>
      <c r="BZ135" s="5"/>
    </row>
    <row r="136" spans="1:78" ht="15.75" customHeight="1" x14ac:dyDescent="0.25">
      <c r="A136" s="5"/>
      <c r="B136" s="16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7"/>
      <c r="BK136" s="8"/>
      <c r="BL136" s="8"/>
      <c r="BM136" s="5"/>
      <c r="BN136" s="5"/>
      <c r="BO136" s="5"/>
      <c r="BP136" s="5"/>
      <c r="BQ136" s="5"/>
      <c r="BR136" s="5"/>
      <c r="BS136" s="5"/>
      <c r="BT136" s="5"/>
      <c r="BU136" s="5"/>
      <c r="BV136" s="5"/>
      <c r="BW136" s="5"/>
      <c r="BX136" s="5"/>
      <c r="BY136" s="5"/>
      <c r="BZ136" s="5"/>
    </row>
    <row r="137" spans="1:78" ht="15.75" customHeight="1" x14ac:dyDescent="0.25">
      <c r="A137" s="5"/>
      <c r="B137" s="16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7"/>
      <c r="BK137" s="8"/>
      <c r="BL137" s="8"/>
      <c r="BM137" s="5"/>
      <c r="BN137" s="5"/>
      <c r="BO137" s="5"/>
      <c r="BP137" s="5"/>
      <c r="BQ137" s="5"/>
      <c r="BR137" s="5"/>
      <c r="BS137" s="5"/>
      <c r="BT137" s="5"/>
      <c r="BU137" s="5"/>
      <c r="BV137" s="5"/>
      <c r="BW137" s="5"/>
      <c r="BX137" s="5"/>
      <c r="BY137" s="5"/>
      <c r="BZ137" s="5"/>
    </row>
    <row r="138" spans="1:78" ht="15.75" customHeight="1" x14ac:dyDescent="0.25">
      <c r="A138" s="5"/>
      <c r="B138" s="16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7"/>
      <c r="BK138" s="8"/>
      <c r="BL138" s="8"/>
      <c r="BM138" s="5"/>
      <c r="BN138" s="5"/>
      <c r="BO138" s="5"/>
      <c r="BP138" s="5"/>
      <c r="BQ138" s="5"/>
      <c r="BR138" s="5"/>
      <c r="BS138" s="5"/>
      <c r="BT138" s="5"/>
      <c r="BU138" s="5"/>
      <c r="BV138" s="5"/>
      <c r="BW138" s="5"/>
      <c r="BX138" s="5"/>
      <c r="BY138" s="5"/>
      <c r="BZ138" s="5"/>
    </row>
    <row r="139" spans="1:78" ht="15.75" customHeight="1" x14ac:dyDescent="0.25">
      <c r="A139" s="5"/>
      <c r="B139" s="16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7"/>
      <c r="BK139" s="8"/>
      <c r="BL139" s="8"/>
      <c r="BM139" s="5"/>
      <c r="BN139" s="5"/>
      <c r="BO139" s="5"/>
      <c r="BP139" s="5"/>
      <c r="BQ139" s="5"/>
      <c r="BR139" s="5"/>
      <c r="BS139" s="5"/>
      <c r="BT139" s="5"/>
      <c r="BU139" s="5"/>
      <c r="BV139" s="5"/>
      <c r="BW139" s="5"/>
      <c r="BX139" s="5"/>
      <c r="BY139" s="5"/>
      <c r="BZ139" s="5"/>
    </row>
    <row r="140" spans="1:78" ht="15.75" customHeight="1" x14ac:dyDescent="0.25">
      <c r="A140" s="5"/>
      <c r="B140" s="16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7"/>
      <c r="BK140" s="8"/>
      <c r="BL140" s="8"/>
      <c r="BM140" s="5"/>
      <c r="BN140" s="5"/>
      <c r="BO140" s="5"/>
      <c r="BP140" s="5"/>
      <c r="BQ140" s="5"/>
      <c r="BR140" s="5"/>
      <c r="BS140" s="5"/>
      <c r="BT140" s="5"/>
      <c r="BU140" s="5"/>
      <c r="BV140" s="5"/>
      <c r="BW140" s="5"/>
      <c r="BX140" s="5"/>
      <c r="BY140" s="5"/>
      <c r="BZ140" s="5"/>
    </row>
    <row r="141" spans="1:78" ht="15.75" customHeight="1" x14ac:dyDescent="0.25">
      <c r="A141" s="5"/>
      <c r="B141" s="16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7"/>
      <c r="BK141" s="8"/>
      <c r="BL141" s="8"/>
      <c r="BM141" s="5"/>
      <c r="BN141" s="5"/>
      <c r="BO141" s="5"/>
      <c r="BP141" s="5"/>
      <c r="BQ141" s="5"/>
      <c r="BR141" s="5"/>
      <c r="BS141" s="5"/>
      <c r="BT141" s="5"/>
      <c r="BU141" s="5"/>
      <c r="BV141" s="5"/>
      <c r="BW141" s="5"/>
      <c r="BX141" s="5"/>
      <c r="BY141" s="5"/>
      <c r="BZ141" s="5"/>
    </row>
    <row r="142" spans="1:78" ht="15.75" customHeight="1" x14ac:dyDescent="0.25">
      <c r="A142" s="5"/>
      <c r="B142" s="167"/>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7"/>
      <c r="BK142" s="8"/>
      <c r="BL142" s="8"/>
      <c r="BM142" s="5"/>
      <c r="BN142" s="5"/>
      <c r="BO142" s="5"/>
      <c r="BP142" s="5"/>
      <c r="BQ142" s="5"/>
      <c r="BR142" s="5"/>
      <c r="BS142" s="5"/>
      <c r="BT142" s="5"/>
      <c r="BU142" s="5"/>
      <c r="BV142" s="5"/>
      <c r="BW142" s="5"/>
      <c r="BX142" s="5"/>
      <c r="BY142" s="5"/>
      <c r="BZ142" s="5"/>
    </row>
    <row r="143" spans="1:78" ht="15.75" customHeight="1" x14ac:dyDescent="0.25">
      <c r="A143" s="5"/>
      <c r="B143" s="167"/>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7"/>
      <c r="BK143" s="8"/>
      <c r="BL143" s="8"/>
      <c r="BM143" s="5"/>
      <c r="BN143" s="5"/>
      <c r="BO143" s="5"/>
      <c r="BP143" s="5"/>
      <c r="BQ143" s="5"/>
      <c r="BR143" s="5"/>
      <c r="BS143" s="5"/>
      <c r="BT143" s="5"/>
      <c r="BU143" s="5"/>
      <c r="BV143" s="5"/>
      <c r="BW143" s="5"/>
      <c r="BX143" s="5"/>
      <c r="BY143" s="5"/>
      <c r="BZ143" s="5"/>
    </row>
    <row r="144" spans="1:78" ht="15.75" customHeight="1" x14ac:dyDescent="0.25">
      <c r="A144" s="5"/>
      <c r="B144" s="167"/>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7"/>
      <c r="BK144" s="8"/>
      <c r="BL144" s="8"/>
      <c r="BM144" s="5"/>
      <c r="BN144" s="5"/>
      <c r="BO144" s="5"/>
      <c r="BP144" s="5"/>
      <c r="BQ144" s="5"/>
      <c r="BR144" s="5"/>
      <c r="BS144" s="5"/>
      <c r="BT144" s="5"/>
      <c r="BU144" s="5"/>
      <c r="BV144" s="5"/>
      <c r="BW144" s="5"/>
      <c r="BX144" s="5"/>
      <c r="BY144" s="5"/>
      <c r="BZ144" s="5"/>
    </row>
    <row r="145" spans="1:78" ht="15.75" customHeight="1" x14ac:dyDescent="0.25">
      <c r="A145" s="5"/>
      <c r="B145" s="167"/>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7"/>
      <c r="BK145" s="8"/>
      <c r="BL145" s="8"/>
      <c r="BM145" s="5"/>
      <c r="BN145" s="5"/>
      <c r="BO145" s="5"/>
      <c r="BP145" s="5"/>
      <c r="BQ145" s="5"/>
      <c r="BR145" s="5"/>
      <c r="BS145" s="5"/>
      <c r="BT145" s="5"/>
      <c r="BU145" s="5"/>
      <c r="BV145" s="5"/>
      <c r="BW145" s="5"/>
      <c r="BX145" s="5"/>
      <c r="BY145" s="5"/>
      <c r="BZ145" s="5"/>
    </row>
    <row r="146" spans="1:78" ht="15.75" customHeight="1" x14ac:dyDescent="0.25">
      <c r="A146" s="9"/>
      <c r="B146" s="167"/>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16"/>
      <c r="BK146" s="8"/>
      <c r="BL146" s="8"/>
      <c r="BM146" s="5"/>
      <c r="BN146" s="5"/>
      <c r="BO146" s="5"/>
      <c r="BP146" s="5"/>
      <c r="BQ146" s="5"/>
      <c r="BR146" s="5"/>
      <c r="BS146" s="5"/>
      <c r="BT146" s="5"/>
      <c r="BU146" s="5"/>
      <c r="BV146" s="5"/>
      <c r="BW146" s="5"/>
      <c r="BX146" s="5"/>
      <c r="BY146" s="5"/>
      <c r="BZ146" s="5"/>
    </row>
    <row r="147" spans="1:78" ht="15.75" customHeight="1" x14ac:dyDescent="0.25">
      <c r="A147" s="5"/>
      <c r="B147" s="167"/>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7"/>
      <c r="BK147" s="8"/>
      <c r="BL147" s="8"/>
      <c r="BM147" s="5"/>
      <c r="BN147" s="5"/>
      <c r="BO147" s="5"/>
      <c r="BP147" s="5"/>
      <c r="BQ147" s="5"/>
      <c r="BR147" s="5"/>
      <c r="BS147" s="5"/>
      <c r="BT147" s="5"/>
      <c r="BU147" s="5"/>
      <c r="BV147" s="5"/>
      <c r="BW147" s="5"/>
      <c r="BX147" s="5"/>
      <c r="BY147" s="5"/>
      <c r="BZ147" s="5"/>
    </row>
    <row r="148" spans="1:78" ht="15.75" customHeight="1" x14ac:dyDescent="0.25">
      <c r="A148" s="5"/>
      <c r="B148" s="167"/>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7"/>
      <c r="BK148" s="8"/>
      <c r="BL148" s="8"/>
      <c r="BM148" s="5"/>
      <c r="BN148" s="5"/>
      <c r="BO148" s="5"/>
      <c r="BP148" s="5"/>
      <c r="BQ148" s="5"/>
      <c r="BR148" s="5"/>
      <c r="BS148" s="5"/>
      <c r="BT148" s="5"/>
      <c r="BU148" s="5"/>
      <c r="BV148" s="5"/>
      <c r="BW148" s="5"/>
      <c r="BX148" s="5"/>
      <c r="BY148" s="5"/>
      <c r="BZ148" s="5"/>
    </row>
    <row r="149" spans="1:78" ht="15.75" customHeight="1" x14ac:dyDescent="0.25">
      <c r="A149" s="5"/>
      <c r="B149" s="167"/>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7"/>
      <c r="BK149" s="8"/>
      <c r="BL149" s="8"/>
      <c r="BM149" s="5"/>
      <c r="BN149" s="5"/>
      <c r="BO149" s="5"/>
      <c r="BP149" s="5"/>
      <c r="BQ149" s="5"/>
      <c r="BR149" s="5"/>
      <c r="BS149" s="5"/>
      <c r="BT149" s="5"/>
      <c r="BU149" s="5"/>
      <c r="BV149" s="5"/>
      <c r="BW149" s="5"/>
      <c r="BX149" s="5"/>
      <c r="BY149" s="5"/>
      <c r="BZ149" s="5"/>
    </row>
    <row r="150" spans="1:78" ht="15.75" customHeight="1" x14ac:dyDescent="0.25">
      <c r="A150" s="5"/>
      <c r="B150" s="167"/>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7"/>
      <c r="BK150" s="8"/>
      <c r="BL150" s="8"/>
      <c r="BM150" s="5"/>
      <c r="BN150" s="5"/>
      <c r="BO150" s="5"/>
      <c r="BP150" s="5"/>
      <c r="BQ150" s="5"/>
      <c r="BR150" s="5"/>
      <c r="BS150" s="5"/>
      <c r="BT150" s="5"/>
      <c r="BU150" s="5"/>
      <c r="BV150" s="5"/>
      <c r="BW150" s="5"/>
      <c r="BX150" s="5"/>
      <c r="BY150" s="5"/>
      <c r="BZ150" s="5"/>
    </row>
    <row r="151" spans="1:78" ht="15.75" customHeight="1" x14ac:dyDescent="0.25">
      <c r="A151" s="5"/>
      <c r="B151" s="167"/>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7"/>
      <c r="BK151" s="8"/>
      <c r="BL151" s="8"/>
      <c r="BM151" s="5"/>
      <c r="BN151" s="5"/>
      <c r="BO151" s="5"/>
      <c r="BP151" s="5"/>
      <c r="BQ151" s="5"/>
      <c r="BR151" s="5"/>
      <c r="BS151" s="5"/>
      <c r="BT151" s="5"/>
      <c r="BU151" s="5"/>
      <c r="BV151" s="5"/>
      <c r="BW151" s="5"/>
      <c r="BX151" s="5"/>
      <c r="BY151" s="5"/>
      <c r="BZ151" s="5"/>
    </row>
    <row r="152" spans="1:78" ht="15.75" customHeight="1" x14ac:dyDescent="0.25">
      <c r="A152" s="5"/>
      <c r="B152" s="167"/>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7"/>
      <c r="BK152" s="8"/>
      <c r="BL152" s="8"/>
      <c r="BM152" s="5"/>
      <c r="BN152" s="5"/>
      <c r="BO152" s="5"/>
      <c r="BP152" s="5"/>
      <c r="BQ152" s="5"/>
      <c r="BR152" s="5"/>
      <c r="BS152" s="5"/>
      <c r="BT152" s="5"/>
      <c r="BU152" s="5"/>
      <c r="BV152" s="5"/>
      <c r="BW152" s="5"/>
      <c r="BX152" s="5"/>
      <c r="BY152" s="5"/>
      <c r="BZ152" s="5"/>
    </row>
    <row r="153" spans="1:78" ht="15.75" customHeight="1" x14ac:dyDescent="0.25">
      <c r="A153" s="5"/>
      <c r="B153" s="167"/>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7"/>
      <c r="BK153" s="8"/>
      <c r="BL153" s="8"/>
      <c r="BM153" s="5"/>
      <c r="BN153" s="5"/>
      <c r="BO153" s="5"/>
      <c r="BP153" s="5"/>
      <c r="BQ153" s="5"/>
      <c r="BR153" s="5"/>
      <c r="BS153" s="5"/>
      <c r="BT153" s="5"/>
      <c r="BU153" s="5"/>
      <c r="BV153" s="5"/>
      <c r="BW153" s="5"/>
      <c r="BX153" s="5"/>
      <c r="BY153" s="5"/>
      <c r="BZ153" s="5"/>
    </row>
    <row r="154" spans="1:78" ht="15.75" customHeight="1" x14ac:dyDescent="0.25">
      <c r="A154" s="9"/>
      <c r="B154" s="167"/>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16"/>
      <c r="BK154" s="8"/>
      <c r="BL154" s="8"/>
      <c r="BM154" s="5"/>
      <c r="BN154" s="5"/>
      <c r="BO154" s="5"/>
      <c r="BP154" s="5"/>
      <c r="BQ154" s="5"/>
      <c r="BR154" s="5"/>
      <c r="BS154" s="5"/>
      <c r="BT154" s="5"/>
      <c r="BU154" s="5"/>
      <c r="BV154" s="5"/>
      <c r="BW154" s="5"/>
      <c r="BX154" s="5"/>
      <c r="BY154" s="5"/>
      <c r="BZ154" s="5"/>
    </row>
    <row r="155" spans="1:78" ht="15.75" customHeight="1" x14ac:dyDescent="0.25">
      <c r="A155" s="9"/>
      <c r="B155" s="167"/>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16"/>
      <c r="BK155" s="8"/>
      <c r="BL155" s="8"/>
      <c r="BM155" s="5"/>
      <c r="BN155" s="5"/>
      <c r="BO155" s="5"/>
      <c r="BP155" s="5"/>
      <c r="BQ155" s="5"/>
      <c r="BR155" s="5"/>
      <c r="BS155" s="5"/>
      <c r="BT155" s="5"/>
      <c r="BU155" s="5"/>
      <c r="BV155" s="5"/>
      <c r="BW155" s="5"/>
      <c r="BX155" s="5"/>
      <c r="BY155" s="5"/>
      <c r="BZ155" s="5"/>
    </row>
    <row r="156" spans="1:78" ht="15.75" customHeight="1" x14ac:dyDescent="0.25">
      <c r="A156" s="9"/>
      <c r="B156" s="167"/>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16"/>
      <c r="BK156" s="8"/>
      <c r="BL156" s="8"/>
      <c r="BM156" s="5"/>
      <c r="BN156" s="5"/>
      <c r="BO156" s="5"/>
      <c r="BP156" s="5"/>
      <c r="BQ156" s="5"/>
      <c r="BR156" s="5"/>
      <c r="BS156" s="5"/>
      <c r="BT156" s="5"/>
      <c r="BU156" s="5"/>
      <c r="BV156" s="5"/>
      <c r="BW156" s="5"/>
      <c r="BX156" s="5"/>
      <c r="BY156" s="5"/>
      <c r="BZ156" s="5"/>
    </row>
    <row r="157" spans="1:78" ht="15.75" customHeight="1" x14ac:dyDescent="0.25">
      <c r="A157" s="9"/>
      <c r="B157" s="167"/>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16"/>
      <c r="BK157" s="8"/>
      <c r="BL157" s="8"/>
      <c r="BM157" s="5"/>
      <c r="BN157" s="5"/>
      <c r="BO157" s="5"/>
      <c r="BP157" s="5"/>
      <c r="BQ157" s="5"/>
      <c r="BR157" s="5"/>
      <c r="BS157" s="5"/>
      <c r="BT157" s="5"/>
      <c r="BU157" s="5"/>
      <c r="BV157" s="5"/>
      <c r="BW157" s="5"/>
      <c r="BX157" s="5"/>
      <c r="BY157" s="5"/>
      <c r="BZ157" s="5"/>
    </row>
    <row r="158" spans="1:78" ht="15.75" customHeight="1" x14ac:dyDescent="0.25">
      <c r="A158" s="9"/>
      <c r="B158" s="167"/>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16"/>
      <c r="BK158" s="8"/>
      <c r="BL158" s="8"/>
      <c r="BM158" s="5"/>
      <c r="BN158" s="5"/>
      <c r="BO158" s="5"/>
      <c r="BP158" s="5"/>
      <c r="BQ158" s="5"/>
      <c r="BR158" s="5"/>
      <c r="BS158" s="5"/>
      <c r="BT158" s="5"/>
      <c r="BU158" s="5"/>
      <c r="BV158" s="5"/>
      <c r="BW158" s="5"/>
      <c r="BX158" s="5"/>
      <c r="BY158" s="5"/>
      <c r="BZ158" s="5"/>
    </row>
    <row r="159" spans="1:78" ht="15.75" customHeight="1" x14ac:dyDescent="0.25">
      <c r="A159" s="9"/>
      <c r="B159" s="167"/>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16"/>
      <c r="BK159" s="8"/>
      <c r="BL159" s="8"/>
      <c r="BM159" s="5"/>
      <c r="BN159" s="5"/>
      <c r="BO159" s="5"/>
      <c r="BP159" s="5"/>
      <c r="BQ159" s="5"/>
      <c r="BR159" s="5"/>
      <c r="BS159" s="5"/>
      <c r="BT159" s="5"/>
      <c r="BU159" s="5"/>
      <c r="BV159" s="5"/>
      <c r="BW159" s="5"/>
      <c r="BX159" s="5"/>
      <c r="BY159" s="5"/>
      <c r="BZ159" s="5"/>
    </row>
    <row r="160" spans="1:78" ht="15.75" customHeight="1" x14ac:dyDescent="0.25">
      <c r="A160" s="9"/>
      <c r="B160" s="167"/>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16"/>
      <c r="BK160" s="8"/>
      <c r="BL160" s="8"/>
      <c r="BM160" s="5"/>
      <c r="BN160" s="5"/>
      <c r="BO160" s="5"/>
      <c r="BP160" s="5"/>
      <c r="BQ160" s="5"/>
      <c r="BR160" s="5"/>
      <c r="BS160" s="5"/>
      <c r="BT160" s="5"/>
      <c r="BU160" s="5"/>
      <c r="BV160" s="5"/>
      <c r="BW160" s="5"/>
      <c r="BX160" s="5"/>
      <c r="BY160" s="5"/>
      <c r="BZ160" s="5"/>
    </row>
    <row r="161" spans="1:78" ht="15.75" customHeight="1" x14ac:dyDescent="0.25">
      <c r="A161" s="9"/>
      <c r="B161" s="171"/>
      <c r="C161" s="172"/>
      <c r="D161" s="172"/>
      <c r="E161" s="172"/>
      <c r="F161" s="172"/>
      <c r="G161" s="172"/>
      <c r="H161" s="173"/>
      <c r="I161" s="172"/>
      <c r="J161" s="172"/>
      <c r="K161" s="172"/>
      <c r="L161" s="172"/>
      <c r="M161" s="172"/>
      <c r="N161" s="172"/>
      <c r="O161" s="172"/>
      <c r="P161" s="172"/>
      <c r="Q161" s="172"/>
      <c r="R161" s="172"/>
      <c r="S161" s="172"/>
      <c r="T161" s="172"/>
      <c r="U161" s="172"/>
      <c r="V161" s="172"/>
      <c r="W161" s="172"/>
      <c r="X161" s="172"/>
      <c r="Y161" s="172"/>
      <c r="Z161" s="174"/>
      <c r="AA161" s="174"/>
      <c r="AB161" s="174"/>
      <c r="AC161" s="174"/>
      <c r="AD161" s="174"/>
      <c r="AE161" s="174"/>
      <c r="AF161" s="172"/>
      <c r="AG161" s="172"/>
      <c r="AH161" s="175"/>
      <c r="AI161" s="172"/>
      <c r="AJ161" s="175"/>
      <c r="AK161" s="176"/>
      <c r="AL161" s="176"/>
      <c r="AM161" s="176"/>
      <c r="AN161" s="176"/>
      <c r="AO161" s="176"/>
      <c r="AP161" s="176"/>
      <c r="AQ161" s="172"/>
      <c r="AR161" s="172"/>
      <c r="AS161" s="175"/>
      <c r="AT161" s="172"/>
      <c r="AU161" s="175"/>
      <c r="AV161" s="176"/>
      <c r="AW161" s="176"/>
      <c r="AX161" s="176"/>
      <c r="AY161" s="176"/>
      <c r="AZ161" s="176"/>
      <c r="BA161" s="176"/>
      <c r="BB161" s="172"/>
      <c r="BC161" s="172"/>
      <c r="BD161" s="175"/>
      <c r="BE161" s="172"/>
      <c r="BF161" s="175"/>
      <c r="BG161" s="175"/>
      <c r="BH161" s="175"/>
      <c r="BI161" s="177"/>
      <c r="BJ161" s="16"/>
      <c r="BK161" s="8"/>
      <c r="BL161" s="8"/>
      <c r="BM161" s="172"/>
      <c r="BN161" s="172"/>
      <c r="BO161" s="172"/>
      <c r="BP161" s="172"/>
      <c r="BQ161" s="172"/>
      <c r="BR161" s="172"/>
      <c r="BS161" s="172"/>
      <c r="BT161" s="172"/>
      <c r="BU161" s="172"/>
      <c r="BV161" s="172"/>
      <c r="BW161" s="172"/>
      <c r="BX161" s="172"/>
      <c r="BY161" s="175"/>
      <c r="BZ161" s="175"/>
    </row>
    <row r="162" spans="1:78" ht="15.75" customHeight="1" x14ac:dyDescent="0.25">
      <c r="A162" s="9"/>
      <c r="B162" s="171"/>
      <c r="C162" s="172"/>
      <c r="D162" s="172"/>
      <c r="E162" s="172"/>
      <c r="F162" s="172"/>
      <c r="G162" s="9"/>
      <c r="H162" s="9"/>
      <c r="I162" s="9"/>
      <c r="J162" s="9"/>
      <c r="K162" s="9"/>
      <c r="L162" s="9"/>
      <c r="M162" s="9"/>
      <c r="N162" s="9"/>
      <c r="O162" s="9"/>
      <c r="P162" s="9"/>
      <c r="Q162" s="9"/>
      <c r="R162" s="9"/>
      <c r="S162" s="9"/>
      <c r="T162" s="9"/>
      <c r="U162" s="9"/>
      <c r="V162" s="9"/>
      <c r="W162" s="9"/>
      <c r="X162" s="9"/>
      <c r="Y162" s="9"/>
      <c r="Z162" s="178"/>
      <c r="AA162" s="178"/>
      <c r="AB162" s="178"/>
      <c r="AC162" s="178"/>
      <c r="AD162" s="178"/>
      <c r="AE162" s="178"/>
      <c r="AF162" s="9"/>
      <c r="AG162" s="9"/>
      <c r="AH162" s="9"/>
      <c r="AI162" s="9"/>
      <c r="AJ162" s="9"/>
      <c r="AK162" s="178"/>
      <c r="AL162" s="178"/>
      <c r="AM162" s="178"/>
      <c r="AN162" s="178"/>
      <c r="AO162" s="178"/>
      <c r="AP162" s="178"/>
      <c r="AQ162" s="9"/>
      <c r="AR162" s="9"/>
      <c r="AS162" s="175"/>
      <c r="AT162" s="9"/>
      <c r="AU162" s="175"/>
      <c r="AV162" s="176"/>
      <c r="AW162" s="176"/>
      <c r="AX162" s="176"/>
      <c r="AY162" s="176"/>
      <c r="AZ162" s="176"/>
      <c r="BA162" s="176"/>
      <c r="BB162" s="9"/>
      <c r="BC162" s="9"/>
      <c r="BD162" s="175"/>
      <c r="BE162" s="9"/>
      <c r="BF162" s="175"/>
      <c r="BG162" s="175"/>
      <c r="BH162" s="175"/>
      <c r="BI162" s="177"/>
      <c r="BJ162" s="16"/>
      <c r="BK162" s="8"/>
      <c r="BL162" s="8"/>
      <c r="BM162" s="9"/>
      <c r="BN162" s="9"/>
      <c r="BO162" s="9"/>
      <c r="BP162" s="9"/>
      <c r="BQ162" s="9"/>
      <c r="BR162" s="9"/>
      <c r="BS162" s="9"/>
      <c r="BT162" s="9"/>
      <c r="BU162" s="9"/>
      <c r="BV162" s="9"/>
      <c r="BW162" s="9"/>
      <c r="BX162" s="9"/>
      <c r="BY162" s="175"/>
      <c r="BZ162" s="175"/>
    </row>
    <row r="163" spans="1:78" ht="15.75" customHeight="1" x14ac:dyDescent="0.25">
      <c r="A163" s="9"/>
      <c r="B163" s="171"/>
      <c r="C163" s="172"/>
      <c r="D163" s="172"/>
      <c r="E163" s="172"/>
      <c r="F163" s="172"/>
      <c r="G163" s="172"/>
      <c r="H163" s="173"/>
      <c r="I163" s="172"/>
      <c r="J163" s="172"/>
      <c r="K163" s="172"/>
      <c r="L163" s="172"/>
      <c r="M163" s="172"/>
      <c r="N163" s="172"/>
      <c r="O163" s="172"/>
      <c r="P163" s="172"/>
      <c r="Q163" s="172"/>
      <c r="R163" s="172"/>
      <c r="S163" s="172"/>
      <c r="T163" s="172"/>
      <c r="U163" s="172"/>
      <c r="V163" s="172"/>
      <c r="W163" s="172"/>
      <c r="X163" s="172"/>
      <c r="Y163" s="172"/>
      <c r="Z163" s="174"/>
      <c r="AA163" s="174"/>
      <c r="AB163" s="174"/>
      <c r="AC163" s="174"/>
      <c r="AD163" s="174"/>
      <c r="AE163" s="174"/>
      <c r="AF163" s="172"/>
      <c r="AG163" s="172"/>
      <c r="AH163" s="175"/>
      <c r="AI163" s="172"/>
      <c r="AJ163" s="175"/>
      <c r="AK163" s="176"/>
      <c r="AL163" s="176"/>
      <c r="AM163" s="176"/>
      <c r="AN163" s="176"/>
      <c r="AO163" s="176"/>
      <c r="AP163" s="176"/>
      <c r="AQ163" s="172"/>
      <c r="AR163" s="172"/>
      <c r="AS163" s="175"/>
      <c r="AT163" s="172"/>
      <c r="AU163" s="175"/>
      <c r="AV163" s="176"/>
      <c r="AW163" s="176"/>
      <c r="AX163" s="176"/>
      <c r="AY163" s="176"/>
      <c r="AZ163" s="176"/>
      <c r="BA163" s="176"/>
      <c r="BB163" s="172"/>
      <c r="BC163" s="172"/>
      <c r="BD163" s="175"/>
      <c r="BE163" s="172"/>
      <c r="BF163" s="175"/>
      <c r="BG163" s="175"/>
      <c r="BH163" s="175"/>
      <c r="BI163" s="177"/>
      <c r="BJ163" s="16"/>
      <c r="BK163" s="8"/>
      <c r="BL163" s="8"/>
      <c r="BM163" s="172"/>
      <c r="BN163" s="172"/>
      <c r="BO163" s="172"/>
      <c r="BP163" s="172"/>
      <c r="BQ163" s="172"/>
      <c r="BR163" s="172"/>
      <c r="BS163" s="172"/>
      <c r="BT163" s="172"/>
      <c r="BU163" s="172"/>
      <c r="BV163" s="172"/>
      <c r="BW163" s="172"/>
      <c r="BX163" s="172"/>
      <c r="BY163" s="175"/>
      <c r="BZ163" s="175"/>
    </row>
    <row r="164" spans="1:78" ht="15.75" customHeight="1" x14ac:dyDescent="0.25">
      <c r="A164" s="9"/>
      <c r="B164" s="171"/>
      <c r="C164" s="172"/>
      <c r="D164" s="172"/>
      <c r="E164" s="172"/>
      <c r="F164" s="172"/>
      <c r="G164" s="172"/>
      <c r="H164" s="173"/>
      <c r="I164" s="172"/>
      <c r="J164" s="172"/>
      <c r="K164" s="172"/>
      <c r="L164" s="172"/>
      <c r="M164" s="172"/>
      <c r="N164" s="172"/>
      <c r="O164" s="172"/>
      <c r="P164" s="172"/>
      <c r="Q164" s="172"/>
      <c r="R164" s="172"/>
      <c r="S164" s="172"/>
      <c r="T164" s="172"/>
      <c r="U164" s="172"/>
      <c r="V164" s="172"/>
      <c r="W164" s="172"/>
      <c r="X164" s="172"/>
      <c r="Y164" s="172"/>
      <c r="Z164" s="174"/>
      <c r="AA164" s="174"/>
      <c r="AB164" s="174"/>
      <c r="AC164" s="174"/>
      <c r="AD164" s="174"/>
      <c r="AE164" s="174"/>
      <c r="AF164" s="172"/>
      <c r="AG164" s="172"/>
      <c r="AH164" s="175"/>
      <c r="AI164" s="172"/>
      <c r="AJ164" s="175"/>
      <c r="AK164" s="176"/>
      <c r="AL164" s="176"/>
      <c r="AM164" s="176"/>
      <c r="AN164" s="176"/>
      <c r="AO164" s="176"/>
      <c r="AP164" s="176"/>
      <c r="AQ164" s="172"/>
      <c r="AR164" s="172"/>
      <c r="AS164" s="175"/>
      <c r="AT164" s="172"/>
      <c r="AU164" s="175"/>
      <c r="AV164" s="176"/>
      <c r="AW164" s="176"/>
      <c r="AX164" s="176"/>
      <c r="AY164" s="176"/>
      <c r="AZ164" s="176"/>
      <c r="BA164" s="176"/>
      <c r="BB164" s="172"/>
      <c r="BC164" s="172"/>
      <c r="BD164" s="175"/>
      <c r="BE164" s="172"/>
      <c r="BF164" s="175"/>
      <c r="BG164" s="175"/>
      <c r="BH164" s="175"/>
      <c r="BI164" s="177"/>
      <c r="BJ164" s="16"/>
      <c r="BK164" s="8"/>
      <c r="BL164" s="8"/>
      <c r="BM164" s="172"/>
      <c r="BN164" s="172"/>
      <c r="BO164" s="172"/>
      <c r="BP164" s="172"/>
      <c r="BQ164" s="172"/>
      <c r="BR164" s="172"/>
      <c r="BS164" s="172"/>
      <c r="BT164" s="172"/>
      <c r="BU164" s="172"/>
      <c r="BV164" s="172"/>
      <c r="BW164" s="172"/>
      <c r="BX164" s="172"/>
      <c r="BY164" s="175"/>
      <c r="BZ164" s="175"/>
    </row>
    <row r="165" spans="1:78" ht="15.75" customHeight="1" x14ac:dyDescent="0.25">
      <c r="A165" s="9"/>
      <c r="B165" s="171"/>
      <c r="C165" s="172"/>
      <c r="D165" s="172"/>
      <c r="E165" s="172"/>
      <c r="F165" s="172"/>
      <c r="G165" s="172"/>
      <c r="H165" s="173"/>
      <c r="I165" s="172"/>
      <c r="J165" s="172"/>
      <c r="K165" s="172"/>
      <c r="L165" s="172"/>
      <c r="M165" s="172"/>
      <c r="N165" s="172"/>
      <c r="O165" s="172"/>
      <c r="P165" s="172"/>
      <c r="Q165" s="172"/>
      <c r="R165" s="172"/>
      <c r="S165" s="172"/>
      <c r="T165" s="172"/>
      <c r="U165" s="172"/>
      <c r="V165" s="172"/>
      <c r="W165" s="172"/>
      <c r="X165" s="172"/>
      <c r="Y165" s="172"/>
      <c r="Z165" s="174"/>
      <c r="AA165" s="174"/>
      <c r="AB165" s="174"/>
      <c r="AC165" s="174"/>
      <c r="AD165" s="174"/>
      <c r="AE165" s="174"/>
      <c r="AF165" s="172"/>
      <c r="AG165" s="172"/>
      <c r="AH165" s="175"/>
      <c r="AI165" s="172"/>
      <c r="AJ165" s="175"/>
      <c r="AK165" s="176"/>
      <c r="AL165" s="176"/>
      <c r="AM165" s="176"/>
      <c r="AN165" s="176"/>
      <c r="AO165" s="176"/>
      <c r="AP165" s="176"/>
      <c r="AQ165" s="172"/>
      <c r="AR165" s="172"/>
      <c r="AS165" s="175"/>
      <c r="AT165" s="172"/>
      <c r="AU165" s="175"/>
      <c r="AV165" s="176"/>
      <c r="AW165" s="176"/>
      <c r="AX165" s="176"/>
      <c r="AY165" s="176"/>
      <c r="AZ165" s="176"/>
      <c r="BA165" s="176"/>
      <c r="BB165" s="172"/>
      <c r="BC165" s="172"/>
      <c r="BD165" s="175"/>
      <c r="BE165" s="172"/>
      <c r="BF165" s="175"/>
      <c r="BG165" s="175"/>
      <c r="BH165" s="175"/>
      <c r="BI165" s="177"/>
      <c r="BJ165" s="16"/>
      <c r="BK165" s="8"/>
      <c r="BL165" s="8"/>
      <c r="BM165" s="172"/>
      <c r="BN165" s="172"/>
      <c r="BO165" s="172"/>
      <c r="BP165" s="172"/>
      <c r="BQ165" s="172"/>
      <c r="BR165" s="172"/>
      <c r="BS165" s="172"/>
      <c r="BT165" s="172"/>
      <c r="BU165" s="172"/>
      <c r="BV165" s="172"/>
      <c r="BW165" s="172"/>
      <c r="BX165" s="172"/>
      <c r="BY165" s="175"/>
      <c r="BZ165" s="175"/>
    </row>
    <row r="166" spans="1:78" ht="15.75" customHeight="1" x14ac:dyDescent="0.25">
      <c r="A166" s="5"/>
      <c r="B166" s="179"/>
      <c r="C166" s="180"/>
      <c r="D166" s="180"/>
      <c r="E166" s="180"/>
      <c r="F166" s="180"/>
      <c r="G166" s="180"/>
      <c r="H166" s="88"/>
      <c r="I166" s="180"/>
      <c r="J166" s="180"/>
      <c r="K166" s="180"/>
      <c r="L166" s="180"/>
      <c r="M166" s="180"/>
      <c r="N166" s="180"/>
      <c r="O166" s="180"/>
      <c r="P166" s="180"/>
      <c r="Q166" s="180"/>
      <c r="R166" s="180"/>
      <c r="S166" s="180"/>
      <c r="T166" s="180"/>
      <c r="U166" s="180"/>
      <c r="V166" s="180"/>
      <c r="W166" s="180"/>
      <c r="X166" s="180"/>
      <c r="Y166" s="180"/>
      <c r="Z166" s="19"/>
      <c r="AA166" s="19"/>
      <c r="AB166" s="19"/>
      <c r="AC166" s="19"/>
      <c r="AD166" s="19"/>
      <c r="AE166" s="19"/>
      <c r="AF166" s="180"/>
      <c r="AG166" s="180"/>
      <c r="AH166" s="181"/>
      <c r="AI166" s="180"/>
      <c r="AJ166" s="181"/>
      <c r="AK166" s="21"/>
      <c r="AL166" s="21"/>
      <c r="AM166" s="21"/>
      <c r="AN166" s="21"/>
      <c r="AO166" s="21"/>
      <c r="AP166" s="21"/>
      <c r="AQ166" s="180"/>
      <c r="AR166" s="180"/>
      <c r="AS166" s="181"/>
      <c r="AT166" s="180"/>
      <c r="AU166" s="181"/>
      <c r="AV166" s="21"/>
      <c r="AW166" s="21"/>
      <c r="AX166" s="21"/>
      <c r="AY166" s="21"/>
      <c r="AZ166" s="21"/>
      <c r="BA166" s="21"/>
      <c r="BB166" s="180"/>
      <c r="BC166" s="180"/>
      <c r="BD166" s="181"/>
      <c r="BE166" s="180"/>
      <c r="BF166" s="181"/>
      <c r="BG166" s="181"/>
      <c r="BH166" s="181"/>
      <c r="BI166" s="91"/>
      <c r="BJ166" s="7"/>
      <c r="BK166" s="8"/>
      <c r="BL166" s="8"/>
      <c r="BM166" s="180"/>
      <c r="BN166" s="180"/>
      <c r="BO166" s="180"/>
      <c r="BP166" s="180"/>
      <c r="BQ166" s="180"/>
      <c r="BR166" s="180"/>
      <c r="BS166" s="180"/>
      <c r="BT166" s="180"/>
      <c r="BU166" s="180"/>
      <c r="BV166" s="180"/>
      <c r="BW166" s="180"/>
      <c r="BX166" s="180"/>
      <c r="BY166" s="181"/>
      <c r="BZ166" s="181"/>
    </row>
    <row r="167" spans="1:78" ht="15.75" customHeight="1" x14ac:dyDescent="0.25">
      <c r="A167" s="5"/>
      <c r="B167" s="179"/>
      <c r="C167" s="180"/>
      <c r="D167" s="180"/>
      <c r="E167" s="180"/>
      <c r="F167" s="180"/>
      <c r="G167" s="180"/>
      <c r="H167" s="88"/>
      <c r="I167" s="180"/>
      <c r="J167" s="180"/>
      <c r="K167" s="180"/>
      <c r="L167" s="180"/>
      <c r="M167" s="180"/>
      <c r="N167" s="180"/>
      <c r="O167" s="180"/>
      <c r="P167" s="180"/>
      <c r="Q167" s="180"/>
      <c r="R167" s="180"/>
      <c r="S167" s="180"/>
      <c r="T167" s="180"/>
      <c r="U167" s="180"/>
      <c r="V167" s="180"/>
      <c r="W167" s="180"/>
      <c r="X167" s="180"/>
      <c r="Y167" s="180"/>
      <c r="Z167" s="19"/>
      <c r="AA167" s="19"/>
      <c r="AB167" s="19"/>
      <c r="AC167" s="19"/>
      <c r="AD167" s="19"/>
      <c r="AE167" s="19"/>
      <c r="AF167" s="180"/>
      <c r="AG167" s="180"/>
      <c r="AH167" s="181"/>
      <c r="AI167" s="180"/>
      <c r="AJ167" s="181"/>
      <c r="AK167" s="21"/>
      <c r="AL167" s="21"/>
      <c r="AM167" s="21"/>
      <c r="AN167" s="21"/>
      <c r="AO167" s="21"/>
      <c r="AP167" s="21"/>
      <c r="AQ167" s="180"/>
      <c r="AR167" s="180"/>
      <c r="AS167" s="181"/>
      <c r="AT167" s="180"/>
      <c r="AU167" s="181"/>
      <c r="AV167" s="21"/>
      <c r="AW167" s="21"/>
      <c r="AX167" s="21"/>
      <c r="AY167" s="21"/>
      <c r="AZ167" s="21"/>
      <c r="BA167" s="21"/>
      <c r="BB167" s="180"/>
      <c r="BC167" s="180"/>
      <c r="BD167" s="181"/>
      <c r="BE167" s="180"/>
      <c r="BF167" s="181"/>
      <c r="BG167" s="181"/>
      <c r="BH167" s="181"/>
      <c r="BI167" s="91"/>
      <c r="BJ167" s="7"/>
      <c r="BK167" s="8"/>
      <c r="BL167" s="8"/>
      <c r="BM167" s="180"/>
      <c r="BN167" s="180"/>
      <c r="BO167" s="180"/>
      <c r="BP167" s="180"/>
      <c r="BQ167" s="180"/>
      <c r="BR167" s="180"/>
      <c r="BS167" s="180"/>
      <c r="BT167" s="180"/>
      <c r="BU167" s="180"/>
      <c r="BV167" s="180"/>
      <c r="BW167" s="180"/>
      <c r="BX167" s="180"/>
      <c r="BY167" s="181"/>
      <c r="BZ167" s="181"/>
    </row>
    <row r="168" spans="1:78" ht="15.75" customHeight="1" x14ac:dyDescent="0.25">
      <c r="A168" s="5"/>
      <c r="B168" s="179"/>
      <c r="C168" s="180"/>
      <c r="D168" s="180"/>
      <c r="E168" s="180"/>
      <c r="F168" s="180"/>
      <c r="G168" s="180"/>
      <c r="H168" s="88"/>
      <c r="I168" s="180"/>
      <c r="J168" s="180"/>
      <c r="K168" s="180"/>
      <c r="L168" s="180"/>
      <c r="M168" s="180"/>
      <c r="N168" s="180"/>
      <c r="O168" s="180"/>
      <c r="P168" s="180"/>
      <c r="Q168" s="180"/>
      <c r="R168" s="180"/>
      <c r="S168" s="180"/>
      <c r="T168" s="180"/>
      <c r="U168" s="180"/>
      <c r="V168" s="180"/>
      <c r="W168" s="180"/>
      <c r="X168" s="180"/>
      <c r="Y168" s="180"/>
      <c r="Z168" s="19"/>
      <c r="AA168" s="19"/>
      <c r="AB168" s="19"/>
      <c r="AC168" s="19"/>
      <c r="AD168" s="19"/>
      <c r="AE168" s="19"/>
      <c r="AF168" s="180"/>
      <c r="AG168" s="180"/>
      <c r="AH168" s="181"/>
      <c r="AI168" s="180"/>
      <c r="AJ168" s="181"/>
      <c r="AK168" s="21"/>
      <c r="AL168" s="21"/>
      <c r="AM168" s="21"/>
      <c r="AN168" s="21"/>
      <c r="AO168" s="21"/>
      <c r="AP168" s="21"/>
      <c r="AQ168" s="180"/>
      <c r="AR168" s="180"/>
      <c r="AS168" s="181"/>
      <c r="AT168" s="180"/>
      <c r="AU168" s="181"/>
      <c r="AV168" s="21"/>
      <c r="AW168" s="21"/>
      <c r="AX168" s="21"/>
      <c r="AY168" s="21"/>
      <c r="AZ168" s="21"/>
      <c r="BA168" s="21"/>
      <c r="BB168" s="180"/>
      <c r="BC168" s="180"/>
      <c r="BD168" s="181"/>
      <c r="BE168" s="180"/>
      <c r="BF168" s="181"/>
      <c r="BG168" s="181"/>
      <c r="BH168" s="181"/>
      <c r="BI168" s="91"/>
      <c r="BJ168" s="7"/>
      <c r="BK168" s="8"/>
      <c r="BL168" s="8"/>
      <c r="BM168" s="180"/>
      <c r="BN168" s="180"/>
      <c r="BO168" s="180"/>
      <c r="BP168" s="180"/>
      <c r="BQ168" s="180"/>
      <c r="BR168" s="180"/>
      <c r="BS168" s="180"/>
      <c r="BT168" s="180"/>
      <c r="BU168" s="180"/>
      <c r="BV168" s="180"/>
      <c r="BW168" s="180"/>
      <c r="BX168" s="180"/>
      <c r="BY168" s="181"/>
      <c r="BZ168" s="181"/>
    </row>
    <row r="169" spans="1:78" ht="15.75" customHeight="1" x14ac:dyDescent="0.25">
      <c r="A169" s="5"/>
      <c r="B169" s="179"/>
      <c r="C169" s="180"/>
      <c r="D169" s="180"/>
      <c r="E169" s="180"/>
      <c r="F169" s="180"/>
      <c r="G169" s="180"/>
      <c r="H169" s="88"/>
      <c r="I169" s="180"/>
      <c r="J169" s="180"/>
      <c r="K169" s="180"/>
      <c r="L169" s="180"/>
      <c r="M169" s="180"/>
      <c r="N169" s="180"/>
      <c r="O169" s="180"/>
      <c r="P169" s="180"/>
      <c r="Q169" s="180"/>
      <c r="R169" s="180"/>
      <c r="S169" s="180"/>
      <c r="T169" s="180"/>
      <c r="U169" s="180"/>
      <c r="V169" s="180"/>
      <c r="W169" s="180"/>
      <c r="X169" s="180"/>
      <c r="Y169" s="180"/>
      <c r="Z169" s="19"/>
      <c r="AA169" s="19"/>
      <c r="AB169" s="19"/>
      <c r="AC169" s="19"/>
      <c r="AD169" s="19"/>
      <c r="AE169" s="19"/>
      <c r="AF169" s="180"/>
      <c r="AG169" s="180"/>
      <c r="AH169" s="181"/>
      <c r="AI169" s="180"/>
      <c r="AJ169" s="181"/>
      <c r="AK169" s="21"/>
      <c r="AL169" s="21"/>
      <c r="AM169" s="21"/>
      <c r="AN169" s="21"/>
      <c r="AO169" s="21"/>
      <c r="AP169" s="21"/>
      <c r="AQ169" s="180"/>
      <c r="AR169" s="180"/>
      <c r="AS169" s="181"/>
      <c r="AT169" s="180"/>
      <c r="AU169" s="181"/>
      <c r="AV169" s="21"/>
      <c r="AW169" s="21"/>
      <c r="AX169" s="21"/>
      <c r="AY169" s="21"/>
      <c r="AZ169" s="21"/>
      <c r="BA169" s="21"/>
      <c r="BB169" s="180"/>
      <c r="BC169" s="180"/>
      <c r="BD169" s="181"/>
      <c r="BE169" s="180"/>
      <c r="BF169" s="181"/>
      <c r="BG169" s="181"/>
      <c r="BH169" s="181"/>
      <c r="BI169" s="91"/>
      <c r="BJ169" s="7"/>
      <c r="BK169" s="8"/>
      <c r="BL169" s="8"/>
      <c r="BM169" s="180"/>
      <c r="BN169" s="180"/>
      <c r="BO169" s="180"/>
      <c r="BP169" s="180"/>
      <c r="BQ169" s="180"/>
      <c r="BR169" s="180"/>
      <c r="BS169" s="180"/>
      <c r="BT169" s="180"/>
      <c r="BU169" s="180"/>
      <c r="BV169" s="180"/>
      <c r="BW169" s="180"/>
      <c r="BX169" s="180"/>
      <c r="BY169" s="181"/>
      <c r="BZ169" s="181"/>
    </row>
    <row r="170" spans="1:78" ht="15.75" customHeight="1" x14ac:dyDescent="0.25">
      <c r="A170" s="5"/>
      <c r="B170" s="179"/>
      <c r="C170" s="180"/>
      <c r="D170" s="180"/>
      <c r="E170" s="180"/>
      <c r="F170" s="180"/>
      <c r="G170" s="180"/>
      <c r="H170" s="88"/>
      <c r="I170" s="180"/>
      <c r="J170" s="180"/>
      <c r="K170" s="180"/>
      <c r="L170" s="180"/>
      <c r="M170" s="180"/>
      <c r="N170" s="180"/>
      <c r="O170" s="180"/>
      <c r="P170" s="180"/>
      <c r="Q170" s="180"/>
      <c r="R170" s="180"/>
      <c r="S170" s="180"/>
      <c r="T170" s="180"/>
      <c r="U170" s="180"/>
      <c r="V170" s="180"/>
      <c r="W170" s="180"/>
      <c r="X170" s="180"/>
      <c r="Y170" s="180"/>
      <c r="Z170" s="19"/>
      <c r="AA170" s="19"/>
      <c r="AB170" s="19"/>
      <c r="AC170" s="19"/>
      <c r="AD170" s="19"/>
      <c r="AE170" s="19"/>
      <c r="AF170" s="180"/>
      <c r="AG170" s="180"/>
      <c r="AH170" s="181"/>
      <c r="AI170" s="180"/>
      <c r="AJ170" s="181"/>
      <c r="AK170" s="21"/>
      <c r="AL170" s="21"/>
      <c r="AM170" s="21"/>
      <c r="AN170" s="21"/>
      <c r="AO170" s="21"/>
      <c r="AP170" s="21"/>
      <c r="AQ170" s="180"/>
      <c r="AR170" s="180"/>
      <c r="AS170" s="181"/>
      <c r="AT170" s="180"/>
      <c r="AU170" s="181"/>
      <c r="AV170" s="21"/>
      <c r="AW170" s="21"/>
      <c r="AX170" s="21"/>
      <c r="AY170" s="21"/>
      <c r="AZ170" s="21"/>
      <c r="BA170" s="21"/>
      <c r="BB170" s="180"/>
      <c r="BC170" s="180"/>
      <c r="BD170" s="181"/>
      <c r="BE170" s="180"/>
      <c r="BF170" s="181"/>
      <c r="BG170" s="181"/>
      <c r="BH170" s="181"/>
      <c r="BI170" s="91"/>
      <c r="BJ170" s="7"/>
      <c r="BK170" s="8"/>
      <c r="BL170" s="8"/>
      <c r="BM170" s="180"/>
      <c r="BN170" s="180"/>
      <c r="BO170" s="180"/>
      <c r="BP170" s="180"/>
      <c r="BQ170" s="180"/>
      <c r="BR170" s="180"/>
      <c r="BS170" s="180"/>
      <c r="BT170" s="180"/>
      <c r="BU170" s="180"/>
      <c r="BV170" s="180"/>
      <c r="BW170" s="180"/>
      <c r="BX170" s="180"/>
      <c r="BY170" s="181"/>
      <c r="BZ170" s="181"/>
    </row>
    <row r="171" spans="1:78" ht="15.75" customHeight="1" x14ac:dyDescent="0.25">
      <c r="A171" s="5"/>
      <c r="B171" s="179"/>
      <c r="C171" s="180"/>
      <c r="D171" s="180"/>
      <c r="E171" s="180"/>
      <c r="F171" s="180"/>
      <c r="G171" s="180"/>
      <c r="H171" s="88"/>
      <c r="I171" s="180"/>
      <c r="J171" s="180"/>
      <c r="K171" s="180"/>
      <c r="L171" s="180"/>
      <c r="M171" s="180"/>
      <c r="N171" s="180"/>
      <c r="O171" s="180"/>
      <c r="P171" s="180"/>
      <c r="Q171" s="180"/>
      <c r="R171" s="180"/>
      <c r="S171" s="180"/>
      <c r="T171" s="180"/>
      <c r="U171" s="180"/>
      <c r="V171" s="180"/>
      <c r="W171" s="180"/>
      <c r="X171" s="180"/>
      <c r="Y171" s="180"/>
      <c r="Z171" s="19"/>
      <c r="AA171" s="19"/>
      <c r="AB171" s="19"/>
      <c r="AC171" s="19"/>
      <c r="AD171" s="19"/>
      <c r="AE171" s="19"/>
      <c r="AF171" s="180"/>
      <c r="AG171" s="180"/>
      <c r="AH171" s="181"/>
      <c r="AI171" s="180"/>
      <c r="AJ171" s="181"/>
      <c r="AK171" s="21"/>
      <c r="AL171" s="21"/>
      <c r="AM171" s="21"/>
      <c r="AN171" s="21"/>
      <c r="AO171" s="21"/>
      <c r="AP171" s="21"/>
      <c r="AQ171" s="180"/>
      <c r="AR171" s="180"/>
      <c r="AS171" s="181"/>
      <c r="AT171" s="180"/>
      <c r="AU171" s="181"/>
      <c r="AV171" s="21"/>
      <c r="AW171" s="21"/>
      <c r="AX171" s="21"/>
      <c r="AY171" s="21"/>
      <c r="AZ171" s="21"/>
      <c r="BA171" s="21"/>
      <c r="BB171" s="180"/>
      <c r="BC171" s="180"/>
      <c r="BD171" s="181"/>
      <c r="BE171" s="180"/>
      <c r="BF171" s="181"/>
      <c r="BG171" s="181"/>
      <c r="BH171" s="181"/>
      <c r="BI171" s="91"/>
      <c r="BJ171" s="7"/>
      <c r="BK171" s="8"/>
      <c r="BL171" s="8"/>
      <c r="BM171" s="180"/>
      <c r="BN171" s="180"/>
      <c r="BO171" s="180"/>
      <c r="BP171" s="180"/>
      <c r="BQ171" s="180"/>
      <c r="BR171" s="180"/>
      <c r="BS171" s="180"/>
      <c r="BT171" s="180"/>
      <c r="BU171" s="180"/>
      <c r="BV171" s="180"/>
      <c r="BW171" s="180"/>
      <c r="BX171" s="180"/>
      <c r="BY171" s="181"/>
      <c r="BZ171" s="181"/>
    </row>
    <row r="172" spans="1:78" ht="15.75" customHeight="1" x14ac:dyDescent="0.25">
      <c r="A172" s="5"/>
      <c r="B172" s="179"/>
      <c r="C172" s="180"/>
      <c r="D172" s="180"/>
      <c r="E172" s="180"/>
      <c r="F172" s="180"/>
      <c r="G172" s="180"/>
      <c r="H172" s="88"/>
      <c r="I172" s="180"/>
      <c r="J172" s="180"/>
      <c r="K172" s="180"/>
      <c r="L172" s="180"/>
      <c r="M172" s="180"/>
      <c r="N172" s="180"/>
      <c r="O172" s="180"/>
      <c r="P172" s="180"/>
      <c r="Q172" s="180"/>
      <c r="R172" s="180"/>
      <c r="S172" s="180"/>
      <c r="T172" s="180"/>
      <c r="U172" s="180"/>
      <c r="V172" s="180"/>
      <c r="W172" s="180"/>
      <c r="X172" s="180"/>
      <c r="Y172" s="180"/>
      <c r="Z172" s="19"/>
      <c r="AA172" s="19"/>
      <c r="AB172" s="19"/>
      <c r="AC172" s="19"/>
      <c r="AD172" s="19"/>
      <c r="AE172" s="19"/>
      <c r="AF172" s="180"/>
      <c r="AG172" s="180"/>
      <c r="AH172" s="181"/>
      <c r="AI172" s="180"/>
      <c r="AJ172" s="181"/>
      <c r="AK172" s="21"/>
      <c r="AL172" s="21"/>
      <c r="AM172" s="21"/>
      <c r="AN172" s="21"/>
      <c r="AO172" s="21"/>
      <c r="AP172" s="21"/>
      <c r="AQ172" s="180"/>
      <c r="AR172" s="180"/>
      <c r="AS172" s="181"/>
      <c r="AT172" s="180"/>
      <c r="AU172" s="181"/>
      <c r="AV172" s="21"/>
      <c r="AW172" s="21"/>
      <c r="AX172" s="21"/>
      <c r="AY172" s="21"/>
      <c r="AZ172" s="21"/>
      <c r="BA172" s="21"/>
      <c r="BB172" s="180"/>
      <c r="BC172" s="180"/>
      <c r="BD172" s="181"/>
      <c r="BE172" s="180"/>
      <c r="BF172" s="181"/>
      <c r="BG172" s="181"/>
      <c r="BH172" s="181"/>
      <c r="BI172" s="91"/>
      <c r="BJ172" s="7"/>
      <c r="BK172" s="8"/>
      <c r="BL172" s="8"/>
      <c r="BM172" s="180"/>
      <c r="BN172" s="180"/>
      <c r="BO172" s="180"/>
      <c r="BP172" s="180"/>
      <c r="BQ172" s="180"/>
      <c r="BR172" s="180"/>
      <c r="BS172" s="180"/>
      <c r="BT172" s="180"/>
      <c r="BU172" s="180"/>
      <c r="BV172" s="180"/>
      <c r="BW172" s="180"/>
      <c r="BX172" s="180"/>
      <c r="BY172" s="181"/>
      <c r="BZ172" s="181"/>
    </row>
    <row r="173" spans="1:78" ht="15.75" customHeight="1" x14ac:dyDescent="0.25">
      <c r="A173" s="5"/>
      <c r="B173" s="179"/>
      <c r="C173" s="180"/>
      <c r="D173" s="180"/>
      <c r="E173" s="180"/>
      <c r="F173" s="180"/>
      <c r="G173" s="180"/>
      <c r="H173" s="88"/>
      <c r="I173" s="180"/>
      <c r="J173" s="180"/>
      <c r="K173" s="180"/>
      <c r="L173" s="180"/>
      <c r="M173" s="180"/>
      <c r="N173" s="180"/>
      <c r="O173" s="180"/>
      <c r="P173" s="180"/>
      <c r="Q173" s="180"/>
      <c r="R173" s="180"/>
      <c r="S173" s="180"/>
      <c r="T173" s="180"/>
      <c r="U173" s="180"/>
      <c r="V173" s="180"/>
      <c r="W173" s="180"/>
      <c r="X173" s="180"/>
      <c r="Y173" s="180"/>
      <c r="Z173" s="19"/>
      <c r="AA173" s="19"/>
      <c r="AB173" s="19"/>
      <c r="AC173" s="19"/>
      <c r="AD173" s="19"/>
      <c r="AE173" s="19"/>
      <c r="AF173" s="180"/>
      <c r="AG173" s="180"/>
      <c r="AH173" s="181"/>
      <c r="AI173" s="180"/>
      <c r="AJ173" s="181"/>
      <c r="AK173" s="21"/>
      <c r="AL173" s="21"/>
      <c r="AM173" s="21"/>
      <c r="AN173" s="21"/>
      <c r="AO173" s="21"/>
      <c r="AP173" s="21"/>
      <c r="AQ173" s="180"/>
      <c r="AR173" s="180"/>
      <c r="AS173" s="181"/>
      <c r="AT173" s="180"/>
      <c r="AU173" s="181"/>
      <c r="AV173" s="21"/>
      <c r="AW173" s="21"/>
      <c r="AX173" s="21"/>
      <c r="AY173" s="21"/>
      <c r="AZ173" s="21"/>
      <c r="BA173" s="21"/>
      <c r="BB173" s="180"/>
      <c r="BC173" s="180"/>
      <c r="BD173" s="181"/>
      <c r="BE173" s="180"/>
      <c r="BF173" s="181"/>
      <c r="BG173" s="181"/>
      <c r="BH173" s="181"/>
      <c r="BI173" s="91"/>
      <c r="BJ173" s="7"/>
      <c r="BK173" s="8"/>
      <c r="BL173" s="8"/>
      <c r="BM173" s="180"/>
      <c r="BN173" s="180"/>
      <c r="BO173" s="180"/>
      <c r="BP173" s="180"/>
      <c r="BQ173" s="180"/>
      <c r="BR173" s="180"/>
      <c r="BS173" s="180"/>
      <c r="BT173" s="180"/>
      <c r="BU173" s="180"/>
      <c r="BV173" s="180"/>
      <c r="BW173" s="180"/>
      <c r="BX173" s="180"/>
      <c r="BY173" s="181"/>
      <c r="BZ173" s="181"/>
    </row>
    <row r="174" spans="1:78" ht="15.75" customHeight="1" x14ac:dyDescent="0.25">
      <c r="A174" s="5"/>
      <c r="B174" s="179"/>
      <c r="C174" s="180"/>
      <c r="D174" s="180"/>
      <c r="E174" s="180"/>
      <c r="F174" s="180"/>
      <c r="G174" s="180"/>
      <c r="H174" s="88"/>
      <c r="I174" s="180"/>
      <c r="J174" s="180"/>
      <c r="K174" s="180"/>
      <c r="L174" s="180"/>
      <c r="M174" s="180"/>
      <c r="N174" s="180"/>
      <c r="O174" s="180"/>
      <c r="P174" s="180"/>
      <c r="Q174" s="180"/>
      <c r="R174" s="180"/>
      <c r="S174" s="180"/>
      <c r="T174" s="180"/>
      <c r="U174" s="180"/>
      <c r="V174" s="180"/>
      <c r="W174" s="180"/>
      <c r="X174" s="180"/>
      <c r="Y174" s="180"/>
      <c r="Z174" s="19"/>
      <c r="AA174" s="19"/>
      <c r="AB174" s="19"/>
      <c r="AC174" s="19"/>
      <c r="AD174" s="19"/>
      <c r="AE174" s="19"/>
      <c r="AF174" s="180"/>
      <c r="AG174" s="180"/>
      <c r="AH174" s="181"/>
      <c r="AI174" s="180"/>
      <c r="AJ174" s="181"/>
      <c r="AK174" s="21"/>
      <c r="AL174" s="21"/>
      <c r="AM174" s="21"/>
      <c r="AN174" s="21"/>
      <c r="AO174" s="21"/>
      <c r="AP174" s="21"/>
      <c r="AQ174" s="180"/>
      <c r="AR174" s="180"/>
      <c r="AS174" s="181"/>
      <c r="AT174" s="180"/>
      <c r="AU174" s="181"/>
      <c r="AV174" s="21"/>
      <c r="AW174" s="21"/>
      <c r="AX174" s="21"/>
      <c r="AY174" s="21"/>
      <c r="AZ174" s="21"/>
      <c r="BA174" s="21"/>
      <c r="BB174" s="180"/>
      <c r="BC174" s="180"/>
      <c r="BD174" s="181"/>
      <c r="BE174" s="180"/>
      <c r="BF174" s="181"/>
      <c r="BG174" s="181"/>
      <c r="BH174" s="181"/>
      <c r="BI174" s="91"/>
      <c r="BJ174" s="7"/>
      <c r="BK174" s="8"/>
      <c r="BL174" s="8"/>
      <c r="BM174" s="180"/>
      <c r="BN174" s="180"/>
      <c r="BO174" s="180"/>
      <c r="BP174" s="180"/>
      <c r="BQ174" s="180"/>
      <c r="BR174" s="180"/>
      <c r="BS174" s="180"/>
      <c r="BT174" s="180"/>
      <c r="BU174" s="180"/>
      <c r="BV174" s="180"/>
      <c r="BW174" s="180"/>
      <c r="BX174" s="180"/>
      <c r="BY174" s="181"/>
      <c r="BZ174" s="181"/>
    </row>
    <row r="175" spans="1:78" ht="15.75" customHeight="1" x14ac:dyDescent="0.25">
      <c r="A175" s="5"/>
      <c r="B175" s="179"/>
      <c r="C175" s="180"/>
      <c r="D175" s="180"/>
      <c r="E175" s="180"/>
      <c r="F175" s="180"/>
      <c r="G175" s="180"/>
      <c r="H175" s="88"/>
      <c r="I175" s="180"/>
      <c r="J175" s="180"/>
      <c r="K175" s="180"/>
      <c r="L175" s="180"/>
      <c r="M175" s="180"/>
      <c r="N175" s="180"/>
      <c r="O175" s="180"/>
      <c r="P175" s="180"/>
      <c r="Q175" s="180"/>
      <c r="R175" s="180"/>
      <c r="S175" s="180"/>
      <c r="T175" s="180"/>
      <c r="U175" s="180"/>
      <c r="V175" s="180"/>
      <c r="W175" s="180"/>
      <c r="X175" s="180"/>
      <c r="Y175" s="180"/>
      <c r="Z175" s="19"/>
      <c r="AA175" s="19"/>
      <c r="AB175" s="19"/>
      <c r="AC175" s="19"/>
      <c r="AD175" s="19"/>
      <c r="AE175" s="19"/>
      <c r="AF175" s="180"/>
      <c r="AG175" s="180"/>
      <c r="AH175" s="181"/>
      <c r="AI175" s="180"/>
      <c r="AJ175" s="181"/>
      <c r="AK175" s="21"/>
      <c r="AL175" s="21"/>
      <c r="AM175" s="21"/>
      <c r="AN175" s="21"/>
      <c r="AO175" s="21"/>
      <c r="AP175" s="21"/>
      <c r="AQ175" s="180"/>
      <c r="AR175" s="180"/>
      <c r="AS175" s="181"/>
      <c r="AT175" s="180"/>
      <c r="AU175" s="181"/>
      <c r="AV175" s="21"/>
      <c r="AW175" s="21"/>
      <c r="AX175" s="21"/>
      <c r="AY175" s="21"/>
      <c r="AZ175" s="21"/>
      <c r="BA175" s="21"/>
      <c r="BB175" s="180"/>
      <c r="BC175" s="180"/>
      <c r="BD175" s="181"/>
      <c r="BE175" s="180"/>
      <c r="BF175" s="181"/>
      <c r="BG175" s="181"/>
      <c r="BH175" s="181"/>
      <c r="BI175" s="91"/>
      <c r="BJ175" s="7"/>
      <c r="BK175" s="8"/>
      <c r="BL175" s="8"/>
      <c r="BM175" s="180"/>
      <c r="BN175" s="180"/>
      <c r="BO175" s="180"/>
      <c r="BP175" s="180"/>
      <c r="BQ175" s="180"/>
      <c r="BR175" s="180"/>
      <c r="BS175" s="180"/>
      <c r="BT175" s="180"/>
      <c r="BU175" s="180"/>
      <c r="BV175" s="180"/>
      <c r="BW175" s="180"/>
      <c r="BX175" s="180"/>
      <c r="BY175" s="181"/>
      <c r="BZ175" s="181"/>
    </row>
    <row r="176" spans="1:78" ht="15.75" customHeight="1" x14ac:dyDescent="0.25">
      <c r="A176" s="5"/>
      <c r="B176" s="179"/>
      <c r="C176" s="180"/>
      <c r="D176" s="180"/>
      <c r="E176" s="180"/>
      <c r="F176" s="180"/>
      <c r="G176" s="180"/>
      <c r="H176" s="88"/>
      <c r="I176" s="180"/>
      <c r="J176" s="180"/>
      <c r="K176" s="180"/>
      <c r="L176" s="180"/>
      <c r="M176" s="180"/>
      <c r="N176" s="180"/>
      <c r="O176" s="180"/>
      <c r="P176" s="180"/>
      <c r="Q176" s="180"/>
      <c r="R176" s="180"/>
      <c r="S176" s="180"/>
      <c r="T176" s="180"/>
      <c r="U176" s="180"/>
      <c r="V176" s="180"/>
      <c r="W176" s="180"/>
      <c r="X176" s="180"/>
      <c r="Y176" s="180"/>
      <c r="Z176" s="19"/>
      <c r="AA176" s="19"/>
      <c r="AB176" s="19"/>
      <c r="AC176" s="19"/>
      <c r="AD176" s="19"/>
      <c r="AE176" s="19"/>
      <c r="AF176" s="180"/>
      <c r="AG176" s="180"/>
      <c r="AH176" s="181"/>
      <c r="AI176" s="180"/>
      <c r="AJ176" s="181"/>
      <c r="AK176" s="21"/>
      <c r="AL176" s="21"/>
      <c r="AM176" s="21"/>
      <c r="AN176" s="21"/>
      <c r="AO176" s="21"/>
      <c r="AP176" s="21"/>
      <c r="AQ176" s="180"/>
      <c r="AR176" s="180"/>
      <c r="AS176" s="181"/>
      <c r="AT176" s="180"/>
      <c r="AU176" s="181"/>
      <c r="AV176" s="21"/>
      <c r="AW176" s="21"/>
      <c r="AX176" s="21"/>
      <c r="AY176" s="21"/>
      <c r="AZ176" s="21"/>
      <c r="BA176" s="21"/>
      <c r="BB176" s="180"/>
      <c r="BC176" s="180"/>
      <c r="BD176" s="181"/>
      <c r="BE176" s="180"/>
      <c r="BF176" s="181"/>
      <c r="BG176" s="181"/>
      <c r="BH176" s="181"/>
      <c r="BI176" s="91"/>
      <c r="BJ176" s="7"/>
      <c r="BK176" s="8"/>
      <c r="BL176" s="8"/>
      <c r="BM176" s="180"/>
      <c r="BN176" s="180"/>
      <c r="BO176" s="180"/>
      <c r="BP176" s="180"/>
      <c r="BQ176" s="180"/>
      <c r="BR176" s="180"/>
      <c r="BS176" s="180"/>
      <c r="BT176" s="180"/>
      <c r="BU176" s="180"/>
      <c r="BV176" s="180"/>
      <c r="BW176" s="180"/>
      <c r="BX176" s="180"/>
      <c r="BY176" s="181"/>
      <c r="BZ176" s="181"/>
    </row>
    <row r="177" spans="1:78" ht="15.75" customHeight="1" x14ac:dyDescent="0.25">
      <c r="A177" s="5"/>
      <c r="B177" s="179"/>
      <c r="C177" s="180"/>
      <c r="D177" s="180"/>
      <c r="E177" s="180"/>
      <c r="F177" s="180"/>
      <c r="G177" s="180"/>
      <c r="H177" s="88"/>
      <c r="I177" s="180"/>
      <c r="J177" s="180"/>
      <c r="K177" s="180"/>
      <c r="L177" s="180"/>
      <c r="M177" s="180"/>
      <c r="N177" s="180"/>
      <c r="O177" s="180"/>
      <c r="P177" s="180"/>
      <c r="Q177" s="180"/>
      <c r="R177" s="180"/>
      <c r="S177" s="180"/>
      <c r="T177" s="180"/>
      <c r="U177" s="180"/>
      <c r="V177" s="180"/>
      <c r="W177" s="180"/>
      <c r="X177" s="180"/>
      <c r="Y177" s="180"/>
      <c r="Z177" s="19"/>
      <c r="AA177" s="19"/>
      <c r="AB177" s="19"/>
      <c r="AC177" s="19"/>
      <c r="AD177" s="19"/>
      <c r="AE177" s="19"/>
      <c r="AF177" s="180"/>
      <c r="AG177" s="180"/>
      <c r="AH177" s="181"/>
      <c r="AI177" s="180"/>
      <c r="AJ177" s="181"/>
      <c r="AK177" s="21"/>
      <c r="AL177" s="21"/>
      <c r="AM177" s="21"/>
      <c r="AN177" s="21"/>
      <c r="AO177" s="21"/>
      <c r="AP177" s="21"/>
      <c r="AQ177" s="180"/>
      <c r="AR177" s="180"/>
      <c r="AS177" s="181"/>
      <c r="AT177" s="180"/>
      <c r="AU177" s="181"/>
      <c r="AV177" s="21"/>
      <c r="AW177" s="21"/>
      <c r="AX177" s="21"/>
      <c r="AY177" s="21"/>
      <c r="AZ177" s="21"/>
      <c r="BA177" s="21"/>
      <c r="BB177" s="180"/>
      <c r="BC177" s="180"/>
      <c r="BD177" s="181"/>
      <c r="BE177" s="180"/>
      <c r="BF177" s="181"/>
      <c r="BG177" s="181"/>
      <c r="BH177" s="181"/>
      <c r="BI177" s="91"/>
      <c r="BJ177" s="7"/>
      <c r="BK177" s="8"/>
      <c r="BL177" s="8"/>
      <c r="BM177" s="180"/>
      <c r="BN177" s="180"/>
      <c r="BO177" s="180"/>
      <c r="BP177" s="180"/>
      <c r="BQ177" s="180"/>
      <c r="BR177" s="180"/>
      <c r="BS177" s="180"/>
      <c r="BT177" s="180"/>
      <c r="BU177" s="180"/>
      <c r="BV177" s="180"/>
      <c r="BW177" s="180"/>
      <c r="BX177" s="180"/>
      <c r="BY177" s="181"/>
      <c r="BZ177" s="181"/>
    </row>
    <row r="178" spans="1:78" ht="15.75" customHeight="1" x14ac:dyDescent="0.25">
      <c r="A178" s="5"/>
      <c r="B178" s="179"/>
      <c r="C178" s="180"/>
      <c r="D178" s="180"/>
      <c r="E178" s="180"/>
      <c r="F178" s="180"/>
      <c r="G178" s="180"/>
      <c r="H178" s="88"/>
      <c r="I178" s="180"/>
      <c r="J178" s="180"/>
      <c r="K178" s="180"/>
      <c r="L178" s="180"/>
      <c r="M178" s="180"/>
      <c r="N178" s="180"/>
      <c r="O178" s="180"/>
      <c r="P178" s="180"/>
      <c r="Q178" s="180"/>
      <c r="R178" s="180"/>
      <c r="S178" s="180"/>
      <c r="T178" s="180"/>
      <c r="U178" s="180"/>
      <c r="V178" s="180"/>
      <c r="W178" s="180"/>
      <c r="X178" s="180"/>
      <c r="Y178" s="180"/>
      <c r="Z178" s="19"/>
      <c r="AA178" s="19"/>
      <c r="AB178" s="19"/>
      <c r="AC178" s="19"/>
      <c r="AD178" s="19"/>
      <c r="AE178" s="19"/>
      <c r="AF178" s="180"/>
      <c r="AG178" s="180"/>
      <c r="AH178" s="181"/>
      <c r="AI178" s="180"/>
      <c r="AJ178" s="181"/>
      <c r="AK178" s="21"/>
      <c r="AL178" s="21"/>
      <c r="AM178" s="21"/>
      <c r="AN178" s="21"/>
      <c r="AO178" s="21"/>
      <c r="AP178" s="21"/>
      <c r="AQ178" s="180"/>
      <c r="AR178" s="180"/>
      <c r="AS178" s="181"/>
      <c r="AT178" s="180"/>
      <c r="AU178" s="181"/>
      <c r="AV178" s="21"/>
      <c r="AW178" s="21"/>
      <c r="AX178" s="21"/>
      <c r="AY178" s="21"/>
      <c r="AZ178" s="21"/>
      <c r="BA178" s="21"/>
      <c r="BB178" s="180"/>
      <c r="BC178" s="180"/>
      <c r="BD178" s="181"/>
      <c r="BE178" s="180"/>
      <c r="BF178" s="181"/>
      <c r="BG178" s="181"/>
      <c r="BH178" s="181"/>
      <c r="BI178" s="91"/>
      <c r="BJ178" s="7"/>
      <c r="BK178" s="8"/>
      <c r="BL178" s="8"/>
      <c r="BM178" s="180"/>
      <c r="BN178" s="180"/>
      <c r="BO178" s="180"/>
      <c r="BP178" s="180"/>
      <c r="BQ178" s="180"/>
      <c r="BR178" s="180"/>
      <c r="BS178" s="180"/>
      <c r="BT178" s="180"/>
      <c r="BU178" s="180"/>
      <c r="BV178" s="180"/>
      <c r="BW178" s="180"/>
      <c r="BX178" s="180"/>
      <c r="BY178" s="181"/>
      <c r="BZ178" s="181"/>
    </row>
    <row r="179" spans="1:78" ht="15.75" customHeight="1" x14ac:dyDescent="0.25">
      <c r="A179" s="5"/>
      <c r="B179" s="179"/>
      <c r="C179" s="180"/>
      <c r="D179" s="180"/>
      <c r="E179" s="180"/>
      <c r="F179" s="180"/>
      <c r="G179" s="180"/>
      <c r="H179" s="88"/>
      <c r="I179" s="180"/>
      <c r="J179" s="180"/>
      <c r="K179" s="180"/>
      <c r="L179" s="180"/>
      <c r="M179" s="180"/>
      <c r="N179" s="180"/>
      <c r="O179" s="180"/>
      <c r="P179" s="180"/>
      <c r="Q179" s="180"/>
      <c r="R179" s="180"/>
      <c r="S179" s="180"/>
      <c r="T179" s="180"/>
      <c r="U179" s="180"/>
      <c r="V179" s="180"/>
      <c r="W179" s="180"/>
      <c r="X179" s="180"/>
      <c r="Y179" s="180"/>
      <c r="Z179" s="19"/>
      <c r="AA179" s="19"/>
      <c r="AB179" s="19"/>
      <c r="AC179" s="19"/>
      <c r="AD179" s="19"/>
      <c r="AE179" s="19"/>
      <c r="AF179" s="180"/>
      <c r="AG179" s="180"/>
      <c r="AH179" s="181"/>
      <c r="AI179" s="180"/>
      <c r="AJ179" s="181"/>
      <c r="AK179" s="21"/>
      <c r="AL179" s="21"/>
      <c r="AM179" s="21"/>
      <c r="AN179" s="21"/>
      <c r="AO179" s="21"/>
      <c r="AP179" s="21"/>
      <c r="AQ179" s="180"/>
      <c r="AR179" s="180"/>
      <c r="AS179" s="181"/>
      <c r="AT179" s="180"/>
      <c r="AU179" s="181"/>
      <c r="AV179" s="21"/>
      <c r="AW179" s="21"/>
      <c r="AX179" s="21"/>
      <c r="AY179" s="21"/>
      <c r="AZ179" s="21"/>
      <c r="BA179" s="21"/>
      <c r="BB179" s="180"/>
      <c r="BC179" s="180"/>
      <c r="BD179" s="181"/>
      <c r="BE179" s="180"/>
      <c r="BF179" s="181"/>
      <c r="BG179" s="181"/>
      <c r="BH179" s="181"/>
      <c r="BI179" s="91"/>
      <c r="BJ179" s="7"/>
      <c r="BK179" s="8"/>
      <c r="BL179" s="8"/>
      <c r="BM179" s="180"/>
      <c r="BN179" s="180"/>
      <c r="BO179" s="180"/>
      <c r="BP179" s="180"/>
      <c r="BQ179" s="180"/>
      <c r="BR179" s="180"/>
      <c r="BS179" s="180"/>
      <c r="BT179" s="180"/>
      <c r="BU179" s="180"/>
      <c r="BV179" s="180"/>
      <c r="BW179" s="180"/>
      <c r="BX179" s="180"/>
      <c r="BY179" s="181"/>
      <c r="BZ179" s="181"/>
    </row>
    <row r="180" spans="1:78" ht="15.75" customHeight="1" x14ac:dyDescent="0.25">
      <c r="A180" s="5"/>
      <c r="B180" s="179"/>
      <c r="C180" s="180"/>
      <c r="D180" s="180"/>
      <c r="E180" s="180"/>
      <c r="F180" s="180"/>
      <c r="G180" s="180"/>
      <c r="H180" s="88"/>
      <c r="I180" s="180"/>
      <c r="J180" s="180"/>
      <c r="K180" s="180"/>
      <c r="L180" s="180"/>
      <c r="M180" s="180"/>
      <c r="N180" s="180"/>
      <c r="O180" s="180"/>
      <c r="P180" s="180"/>
      <c r="Q180" s="180"/>
      <c r="R180" s="180"/>
      <c r="S180" s="180"/>
      <c r="T180" s="180"/>
      <c r="U180" s="180"/>
      <c r="V180" s="180"/>
      <c r="W180" s="180"/>
      <c r="X180" s="180"/>
      <c r="Y180" s="180"/>
      <c r="Z180" s="19"/>
      <c r="AA180" s="19"/>
      <c r="AB180" s="19"/>
      <c r="AC180" s="19"/>
      <c r="AD180" s="19"/>
      <c r="AE180" s="19"/>
      <c r="AF180" s="180"/>
      <c r="AG180" s="180"/>
      <c r="AH180" s="181"/>
      <c r="AI180" s="180"/>
      <c r="AJ180" s="181"/>
      <c r="AK180" s="21"/>
      <c r="AL180" s="21"/>
      <c r="AM180" s="21"/>
      <c r="AN180" s="21"/>
      <c r="AO180" s="21"/>
      <c r="AP180" s="21"/>
      <c r="AQ180" s="180"/>
      <c r="AR180" s="180"/>
      <c r="AS180" s="181"/>
      <c r="AT180" s="180"/>
      <c r="AU180" s="181"/>
      <c r="AV180" s="21"/>
      <c r="AW180" s="21"/>
      <c r="AX180" s="21"/>
      <c r="AY180" s="21"/>
      <c r="AZ180" s="21"/>
      <c r="BA180" s="21"/>
      <c r="BB180" s="180"/>
      <c r="BC180" s="180"/>
      <c r="BD180" s="181"/>
      <c r="BE180" s="180"/>
      <c r="BF180" s="181"/>
      <c r="BG180" s="181"/>
      <c r="BH180" s="181"/>
      <c r="BI180" s="91"/>
      <c r="BJ180" s="7"/>
      <c r="BK180" s="8"/>
      <c r="BL180" s="8"/>
      <c r="BM180" s="180"/>
      <c r="BN180" s="180"/>
      <c r="BO180" s="180"/>
      <c r="BP180" s="180"/>
      <c r="BQ180" s="180"/>
      <c r="BR180" s="180"/>
      <c r="BS180" s="180"/>
      <c r="BT180" s="180"/>
      <c r="BU180" s="180"/>
      <c r="BV180" s="180"/>
      <c r="BW180" s="180"/>
      <c r="BX180" s="180"/>
      <c r="BY180" s="181"/>
      <c r="BZ180" s="181"/>
    </row>
    <row r="181" spans="1:78" ht="15.75" customHeight="1" x14ac:dyDescent="0.25">
      <c r="A181" s="5"/>
      <c r="B181" s="179"/>
      <c r="C181" s="180"/>
      <c r="D181" s="180"/>
      <c r="E181" s="180"/>
      <c r="F181" s="180"/>
      <c r="G181" s="180"/>
      <c r="H181" s="88"/>
      <c r="I181" s="180"/>
      <c r="J181" s="180"/>
      <c r="K181" s="180"/>
      <c r="L181" s="180"/>
      <c r="M181" s="180"/>
      <c r="N181" s="180"/>
      <c r="O181" s="180"/>
      <c r="P181" s="180"/>
      <c r="Q181" s="180"/>
      <c r="R181" s="180"/>
      <c r="S181" s="180"/>
      <c r="T181" s="180"/>
      <c r="U181" s="180"/>
      <c r="V181" s="180"/>
      <c r="W181" s="180"/>
      <c r="X181" s="180"/>
      <c r="Y181" s="180"/>
      <c r="Z181" s="19"/>
      <c r="AA181" s="19"/>
      <c r="AB181" s="19"/>
      <c r="AC181" s="19"/>
      <c r="AD181" s="19"/>
      <c r="AE181" s="19"/>
      <c r="AF181" s="180"/>
      <c r="AG181" s="180"/>
      <c r="AH181" s="181"/>
      <c r="AI181" s="180"/>
      <c r="AJ181" s="181"/>
      <c r="AK181" s="21"/>
      <c r="AL181" s="21"/>
      <c r="AM181" s="21"/>
      <c r="AN181" s="21"/>
      <c r="AO181" s="21"/>
      <c r="AP181" s="21"/>
      <c r="AQ181" s="180"/>
      <c r="AR181" s="180"/>
      <c r="AS181" s="181"/>
      <c r="AT181" s="180"/>
      <c r="AU181" s="181"/>
      <c r="AV181" s="21"/>
      <c r="AW181" s="21"/>
      <c r="AX181" s="21"/>
      <c r="AY181" s="21"/>
      <c r="AZ181" s="21"/>
      <c r="BA181" s="21"/>
      <c r="BB181" s="180"/>
      <c r="BC181" s="180"/>
      <c r="BD181" s="181"/>
      <c r="BE181" s="180"/>
      <c r="BF181" s="181"/>
      <c r="BG181" s="181"/>
      <c r="BH181" s="181"/>
      <c r="BI181" s="91"/>
      <c r="BJ181" s="7"/>
      <c r="BK181" s="8"/>
      <c r="BL181" s="8"/>
      <c r="BM181" s="180"/>
      <c r="BN181" s="180"/>
      <c r="BO181" s="180"/>
      <c r="BP181" s="180"/>
      <c r="BQ181" s="180"/>
      <c r="BR181" s="180"/>
      <c r="BS181" s="180"/>
      <c r="BT181" s="180"/>
      <c r="BU181" s="180"/>
      <c r="BV181" s="180"/>
      <c r="BW181" s="180"/>
      <c r="BX181" s="180"/>
      <c r="BY181" s="181"/>
      <c r="BZ181" s="181"/>
    </row>
    <row r="182" spans="1:78" ht="15.75" customHeight="1" x14ac:dyDescent="0.25">
      <c r="A182" s="5"/>
      <c r="B182" s="179"/>
      <c r="C182" s="180"/>
      <c r="D182" s="180"/>
      <c r="E182" s="180"/>
      <c r="F182" s="180"/>
      <c r="G182" s="180"/>
      <c r="H182" s="88"/>
      <c r="I182" s="180"/>
      <c r="J182" s="180"/>
      <c r="K182" s="180"/>
      <c r="L182" s="180"/>
      <c r="M182" s="180"/>
      <c r="N182" s="180"/>
      <c r="O182" s="180"/>
      <c r="P182" s="180"/>
      <c r="Q182" s="180"/>
      <c r="R182" s="180"/>
      <c r="S182" s="180"/>
      <c r="T182" s="180"/>
      <c r="U182" s="180"/>
      <c r="V182" s="180"/>
      <c r="W182" s="180"/>
      <c r="X182" s="180"/>
      <c r="Y182" s="180"/>
      <c r="Z182" s="19"/>
      <c r="AA182" s="19"/>
      <c r="AB182" s="19"/>
      <c r="AC182" s="19"/>
      <c r="AD182" s="19"/>
      <c r="AE182" s="19"/>
      <c r="AF182" s="180"/>
      <c r="AG182" s="180"/>
      <c r="AH182" s="181"/>
      <c r="AI182" s="180"/>
      <c r="AJ182" s="181"/>
      <c r="AK182" s="21"/>
      <c r="AL182" s="21"/>
      <c r="AM182" s="21"/>
      <c r="AN182" s="21"/>
      <c r="AO182" s="21"/>
      <c r="AP182" s="21"/>
      <c r="AQ182" s="180"/>
      <c r="AR182" s="180"/>
      <c r="AS182" s="181"/>
      <c r="AT182" s="180"/>
      <c r="AU182" s="181"/>
      <c r="AV182" s="21"/>
      <c r="AW182" s="21"/>
      <c r="AX182" s="21"/>
      <c r="AY182" s="21"/>
      <c r="AZ182" s="21"/>
      <c r="BA182" s="21"/>
      <c r="BB182" s="180"/>
      <c r="BC182" s="180"/>
      <c r="BD182" s="181"/>
      <c r="BE182" s="180"/>
      <c r="BF182" s="181"/>
      <c r="BG182" s="181"/>
      <c r="BH182" s="181"/>
      <c r="BI182" s="91"/>
      <c r="BJ182" s="7"/>
      <c r="BK182" s="8"/>
      <c r="BL182" s="8"/>
      <c r="BM182" s="180"/>
      <c r="BN182" s="180"/>
      <c r="BO182" s="180"/>
      <c r="BP182" s="180"/>
      <c r="BQ182" s="180"/>
      <c r="BR182" s="180"/>
      <c r="BS182" s="180"/>
      <c r="BT182" s="180"/>
      <c r="BU182" s="180"/>
      <c r="BV182" s="180"/>
      <c r="BW182" s="180"/>
      <c r="BX182" s="180"/>
      <c r="BY182" s="181"/>
      <c r="BZ182" s="181"/>
    </row>
    <row r="183" spans="1:78" ht="15.75" customHeight="1" x14ac:dyDescent="0.25">
      <c r="A183" s="5"/>
      <c r="B183" s="179"/>
      <c r="C183" s="180"/>
      <c r="D183" s="180"/>
      <c r="E183" s="180"/>
      <c r="F183" s="180"/>
      <c r="G183" s="180"/>
      <c r="H183" s="88"/>
      <c r="I183" s="180"/>
      <c r="J183" s="180"/>
      <c r="K183" s="180"/>
      <c r="L183" s="180"/>
      <c r="M183" s="180"/>
      <c r="N183" s="180"/>
      <c r="O183" s="180"/>
      <c r="P183" s="180"/>
      <c r="Q183" s="180"/>
      <c r="R183" s="180"/>
      <c r="S183" s="180"/>
      <c r="T183" s="180"/>
      <c r="U183" s="180"/>
      <c r="V183" s="180"/>
      <c r="W183" s="180"/>
      <c r="X183" s="180"/>
      <c r="Y183" s="180"/>
      <c r="Z183" s="19"/>
      <c r="AA183" s="19"/>
      <c r="AB183" s="19"/>
      <c r="AC183" s="19"/>
      <c r="AD183" s="19"/>
      <c r="AE183" s="19"/>
      <c r="AF183" s="180"/>
      <c r="AG183" s="180"/>
      <c r="AH183" s="181"/>
      <c r="AI183" s="180"/>
      <c r="AJ183" s="181"/>
      <c r="AK183" s="21"/>
      <c r="AL183" s="21"/>
      <c r="AM183" s="21"/>
      <c r="AN183" s="21"/>
      <c r="AO183" s="21"/>
      <c r="AP183" s="21"/>
      <c r="AQ183" s="180"/>
      <c r="AR183" s="180"/>
      <c r="AS183" s="181"/>
      <c r="AT183" s="180"/>
      <c r="AU183" s="181"/>
      <c r="AV183" s="21"/>
      <c r="AW183" s="21"/>
      <c r="AX183" s="21"/>
      <c r="AY183" s="21"/>
      <c r="AZ183" s="21"/>
      <c r="BA183" s="21"/>
      <c r="BB183" s="180"/>
      <c r="BC183" s="180"/>
      <c r="BD183" s="181"/>
      <c r="BE183" s="180"/>
      <c r="BF183" s="181"/>
      <c r="BG183" s="181"/>
      <c r="BH183" s="181"/>
      <c r="BI183" s="91"/>
      <c r="BJ183" s="7"/>
      <c r="BK183" s="8"/>
      <c r="BL183" s="8"/>
      <c r="BM183" s="180"/>
      <c r="BN183" s="180"/>
      <c r="BO183" s="180"/>
      <c r="BP183" s="180"/>
      <c r="BQ183" s="180"/>
      <c r="BR183" s="180"/>
      <c r="BS183" s="180"/>
      <c r="BT183" s="180"/>
      <c r="BU183" s="180"/>
      <c r="BV183" s="180"/>
      <c r="BW183" s="180"/>
      <c r="BX183" s="180"/>
      <c r="BY183" s="181"/>
      <c r="BZ183" s="181"/>
    </row>
    <row r="184" spans="1:78" ht="15.75" customHeight="1" x14ac:dyDescent="0.25">
      <c r="A184" s="5"/>
      <c r="B184" s="179"/>
      <c r="C184" s="180"/>
      <c r="D184" s="180"/>
      <c r="E184" s="180"/>
      <c r="F184" s="180"/>
      <c r="G184" s="180"/>
      <c r="H184" s="88"/>
      <c r="I184" s="180"/>
      <c r="J184" s="180"/>
      <c r="K184" s="180"/>
      <c r="L184" s="180"/>
      <c r="M184" s="180"/>
      <c r="N184" s="180"/>
      <c r="O184" s="180"/>
      <c r="P184" s="180"/>
      <c r="Q184" s="180"/>
      <c r="R184" s="180"/>
      <c r="S184" s="180"/>
      <c r="T184" s="180"/>
      <c r="U184" s="180"/>
      <c r="V184" s="180"/>
      <c r="W184" s="180"/>
      <c r="X184" s="180"/>
      <c r="Y184" s="180"/>
      <c r="Z184" s="19"/>
      <c r="AA184" s="19"/>
      <c r="AB184" s="19"/>
      <c r="AC184" s="19"/>
      <c r="AD184" s="19"/>
      <c r="AE184" s="19"/>
      <c r="AF184" s="180"/>
      <c r="AG184" s="180"/>
      <c r="AH184" s="181"/>
      <c r="AI184" s="180"/>
      <c r="AJ184" s="181"/>
      <c r="AK184" s="21"/>
      <c r="AL184" s="21"/>
      <c r="AM184" s="21"/>
      <c r="AN184" s="21"/>
      <c r="AO184" s="21"/>
      <c r="AP184" s="21"/>
      <c r="AQ184" s="180"/>
      <c r="AR184" s="180"/>
      <c r="AS184" s="181"/>
      <c r="AT184" s="180"/>
      <c r="AU184" s="181"/>
      <c r="AV184" s="21"/>
      <c r="AW184" s="21"/>
      <c r="AX184" s="21"/>
      <c r="AY184" s="21"/>
      <c r="AZ184" s="21"/>
      <c r="BA184" s="21"/>
      <c r="BB184" s="180"/>
      <c r="BC184" s="180"/>
      <c r="BD184" s="181"/>
      <c r="BE184" s="180"/>
      <c r="BF184" s="181"/>
      <c r="BG184" s="181"/>
      <c r="BH184" s="181"/>
      <c r="BI184" s="91"/>
      <c r="BJ184" s="7"/>
      <c r="BK184" s="8"/>
      <c r="BL184" s="8"/>
      <c r="BM184" s="180"/>
      <c r="BN184" s="180"/>
      <c r="BO184" s="180"/>
      <c r="BP184" s="180"/>
      <c r="BQ184" s="180"/>
      <c r="BR184" s="180"/>
      <c r="BS184" s="180"/>
      <c r="BT184" s="180"/>
      <c r="BU184" s="180"/>
      <c r="BV184" s="180"/>
      <c r="BW184" s="180"/>
      <c r="BX184" s="180"/>
      <c r="BY184" s="181"/>
      <c r="BZ184" s="181"/>
    </row>
    <row r="185" spans="1:78" ht="15.75" customHeight="1" x14ac:dyDescent="0.25">
      <c r="A185" s="5"/>
      <c r="B185" s="179"/>
      <c r="C185" s="180"/>
      <c r="D185" s="180"/>
      <c r="E185" s="180"/>
      <c r="F185" s="180"/>
      <c r="G185" s="180"/>
      <c r="H185" s="88"/>
      <c r="I185" s="180"/>
      <c r="J185" s="180"/>
      <c r="K185" s="180"/>
      <c r="L185" s="180"/>
      <c r="M185" s="180"/>
      <c r="N185" s="180"/>
      <c r="O185" s="180"/>
      <c r="P185" s="180"/>
      <c r="Q185" s="180"/>
      <c r="R185" s="180"/>
      <c r="S185" s="180"/>
      <c r="T185" s="180"/>
      <c r="U185" s="180"/>
      <c r="V185" s="180"/>
      <c r="W185" s="180"/>
      <c r="X185" s="180"/>
      <c r="Y185" s="180"/>
      <c r="Z185" s="19"/>
      <c r="AA185" s="19"/>
      <c r="AB185" s="19"/>
      <c r="AC185" s="19"/>
      <c r="AD185" s="19"/>
      <c r="AE185" s="19"/>
      <c r="AF185" s="180"/>
      <c r="AG185" s="180"/>
      <c r="AH185" s="181"/>
      <c r="AI185" s="180"/>
      <c r="AJ185" s="181"/>
      <c r="AK185" s="21"/>
      <c r="AL185" s="21"/>
      <c r="AM185" s="21"/>
      <c r="AN185" s="21"/>
      <c r="AO185" s="21"/>
      <c r="AP185" s="21"/>
      <c r="AQ185" s="180"/>
      <c r="AR185" s="180"/>
      <c r="AS185" s="181"/>
      <c r="AT185" s="180"/>
      <c r="AU185" s="181"/>
      <c r="AV185" s="21"/>
      <c r="AW185" s="21"/>
      <c r="AX185" s="21"/>
      <c r="AY185" s="21"/>
      <c r="AZ185" s="21"/>
      <c r="BA185" s="21"/>
      <c r="BB185" s="180"/>
      <c r="BC185" s="180"/>
      <c r="BD185" s="181"/>
      <c r="BE185" s="180"/>
      <c r="BF185" s="181"/>
      <c r="BG185" s="181"/>
      <c r="BH185" s="181"/>
      <c r="BI185" s="91"/>
      <c r="BJ185" s="7"/>
      <c r="BK185" s="8"/>
      <c r="BL185" s="8"/>
      <c r="BM185" s="180"/>
      <c r="BN185" s="180"/>
      <c r="BO185" s="180"/>
      <c r="BP185" s="180"/>
      <c r="BQ185" s="180"/>
      <c r="BR185" s="180"/>
      <c r="BS185" s="180"/>
      <c r="BT185" s="180"/>
      <c r="BU185" s="180"/>
      <c r="BV185" s="180"/>
      <c r="BW185" s="180"/>
      <c r="BX185" s="180"/>
      <c r="BY185" s="181"/>
      <c r="BZ185" s="181"/>
    </row>
    <row r="186" spans="1:78" ht="15.75" customHeight="1" x14ac:dyDescent="0.25">
      <c r="A186" s="5"/>
      <c r="B186" s="179"/>
      <c r="C186" s="180"/>
      <c r="D186" s="180"/>
      <c r="E186" s="180"/>
      <c r="F186" s="180"/>
      <c r="G186" s="180"/>
      <c r="H186" s="88"/>
      <c r="I186" s="180"/>
      <c r="J186" s="180"/>
      <c r="K186" s="180"/>
      <c r="L186" s="180"/>
      <c r="M186" s="180"/>
      <c r="N186" s="180"/>
      <c r="O186" s="180"/>
      <c r="P186" s="180"/>
      <c r="Q186" s="180"/>
      <c r="R186" s="180"/>
      <c r="S186" s="180"/>
      <c r="T186" s="180"/>
      <c r="U186" s="180"/>
      <c r="V186" s="180"/>
      <c r="W186" s="180"/>
      <c r="X186" s="180"/>
      <c r="Y186" s="180"/>
      <c r="Z186" s="19"/>
      <c r="AA186" s="19"/>
      <c r="AB186" s="19"/>
      <c r="AC186" s="19"/>
      <c r="AD186" s="19"/>
      <c r="AE186" s="19"/>
      <c r="AF186" s="180"/>
      <c r="AG186" s="180"/>
      <c r="AH186" s="181"/>
      <c r="AI186" s="180"/>
      <c r="AJ186" s="181"/>
      <c r="AK186" s="21"/>
      <c r="AL186" s="21"/>
      <c r="AM186" s="21"/>
      <c r="AN186" s="21"/>
      <c r="AO186" s="21"/>
      <c r="AP186" s="21"/>
      <c r="AQ186" s="180"/>
      <c r="AR186" s="180"/>
      <c r="AS186" s="181"/>
      <c r="AT186" s="180"/>
      <c r="AU186" s="181"/>
      <c r="AV186" s="21"/>
      <c r="AW186" s="21"/>
      <c r="AX186" s="21"/>
      <c r="AY186" s="21"/>
      <c r="AZ186" s="21"/>
      <c r="BA186" s="21"/>
      <c r="BB186" s="180"/>
      <c r="BC186" s="180"/>
      <c r="BD186" s="181"/>
      <c r="BE186" s="180"/>
      <c r="BF186" s="181"/>
      <c r="BG186" s="181"/>
      <c r="BH186" s="181"/>
      <c r="BI186" s="91"/>
      <c r="BJ186" s="7"/>
      <c r="BK186" s="8"/>
      <c r="BL186" s="8"/>
      <c r="BM186" s="180"/>
      <c r="BN186" s="180"/>
      <c r="BO186" s="180"/>
      <c r="BP186" s="180"/>
      <c r="BQ186" s="180"/>
      <c r="BR186" s="180"/>
      <c r="BS186" s="180"/>
      <c r="BT186" s="180"/>
      <c r="BU186" s="180"/>
      <c r="BV186" s="180"/>
      <c r="BW186" s="180"/>
      <c r="BX186" s="180"/>
      <c r="BY186" s="181"/>
      <c r="BZ186" s="181"/>
    </row>
    <row r="187" spans="1:78" ht="15.75" customHeight="1" x14ac:dyDescent="0.25">
      <c r="A187" s="5"/>
      <c r="B187" s="179"/>
      <c r="C187" s="180"/>
      <c r="D187" s="180"/>
      <c r="E187" s="180"/>
      <c r="F187" s="180"/>
      <c r="G187" s="180"/>
      <c r="H187" s="88"/>
      <c r="I187" s="180"/>
      <c r="J187" s="180"/>
      <c r="K187" s="180"/>
      <c r="L187" s="180"/>
      <c r="M187" s="180"/>
      <c r="N187" s="180"/>
      <c r="O187" s="180"/>
      <c r="P187" s="180"/>
      <c r="Q187" s="180"/>
      <c r="R187" s="180"/>
      <c r="S187" s="180"/>
      <c r="T187" s="180"/>
      <c r="U187" s="180"/>
      <c r="V187" s="180"/>
      <c r="W187" s="180"/>
      <c r="X187" s="180"/>
      <c r="Y187" s="180"/>
      <c r="Z187" s="19"/>
      <c r="AA187" s="19"/>
      <c r="AB187" s="19"/>
      <c r="AC187" s="19"/>
      <c r="AD187" s="19"/>
      <c r="AE187" s="19"/>
      <c r="AF187" s="180"/>
      <c r="AG187" s="180"/>
      <c r="AH187" s="181"/>
      <c r="AI187" s="180"/>
      <c r="AJ187" s="181"/>
      <c r="AK187" s="21"/>
      <c r="AL187" s="21"/>
      <c r="AM187" s="21"/>
      <c r="AN187" s="21"/>
      <c r="AO187" s="21"/>
      <c r="AP187" s="21"/>
      <c r="AQ187" s="180"/>
      <c r="AR187" s="180"/>
      <c r="AS187" s="181"/>
      <c r="AT187" s="180"/>
      <c r="AU187" s="181"/>
      <c r="AV187" s="21"/>
      <c r="AW187" s="21"/>
      <c r="AX187" s="21"/>
      <c r="AY187" s="21"/>
      <c r="AZ187" s="21"/>
      <c r="BA187" s="21"/>
      <c r="BB187" s="180"/>
      <c r="BC187" s="180"/>
      <c r="BD187" s="181"/>
      <c r="BE187" s="180"/>
      <c r="BF187" s="181"/>
      <c r="BG187" s="181"/>
      <c r="BH187" s="181"/>
      <c r="BI187" s="91"/>
      <c r="BJ187" s="7"/>
      <c r="BK187" s="8"/>
      <c r="BL187" s="8"/>
      <c r="BM187" s="180"/>
      <c r="BN187" s="180"/>
      <c r="BO187" s="180"/>
      <c r="BP187" s="180"/>
      <c r="BQ187" s="180"/>
      <c r="BR187" s="180"/>
      <c r="BS187" s="180"/>
      <c r="BT187" s="180"/>
      <c r="BU187" s="180"/>
      <c r="BV187" s="180"/>
      <c r="BW187" s="180"/>
      <c r="BX187" s="180"/>
      <c r="BY187" s="181"/>
      <c r="BZ187" s="181"/>
    </row>
    <row r="188" spans="1:78" ht="15.75" customHeight="1" x14ac:dyDescent="0.25">
      <c r="A188" s="5"/>
      <c r="B188" s="179"/>
      <c r="C188" s="180"/>
      <c r="D188" s="180"/>
      <c r="E188" s="180"/>
      <c r="F188" s="180"/>
      <c r="G188" s="180"/>
      <c r="H188" s="88"/>
      <c r="I188" s="180"/>
      <c r="J188" s="180"/>
      <c r="K188" s="180"/>
      <c r="L188" s="180"/>
      <c r="M188" s="180"/>
      <c r="N188" s="180"/>
      <c r="O188" s="180"/>
      <c r="P188" s="180"/>
      <c r="Q188" s="180"/>
      <c r="R188" s="180"/>
      <c r="S188" s="180"/>
      <c r="T188" s="180"/>
      <c r="U188" s="180"/>
      <c r="V188" s="180"/>
      <c r="W188" s="180"/>
      <c r="X188" s="180"/>
      <c r="Y188" s="180"/>
      <c r="Z188" s="19"/>
      <c r="AA188" s="19"/>
      <c r="AB188" s="19"/>
      <c r="AC188" s="19"/>
      <c r="AD188" s="19"/>
      <c r="AE188" s="19"/>
      <c r="AF188" s="180"/>
      <c r="AG188" s="180"/>
      <c r="AH188" s="181"/>
      <c r="AI188" s="180"/>
      <c r="AJ188" s="181"/>
      <c r="AK188" s="21"/>
      <c r="AL188" s="21"/>
      <c r="AM188" s="21"/>
      <c r="AN188" s="21"/>
      <c r="AO188" s="21"/>
      <c r="AP188" s="21"/>
      <c r="AQ188" s="180"/>
      <c r="AR188" s="180"/>
      <c r="AS188" s="181"/>
      <c r="AT188" s="180"/>
      <c r="AU188" s="181"/>
      <c r="AV188" s="21"/>
      <c r="AW188" s="21"/>
      <c r="AX188" s="21"/>
      <c r="AY188" s="21"/>
      <c r="AZ188" s="21"/>
      <c r="BA188" s="21"/>
      <c r="BB188" s="180"/>
      <c r="BC188" s="180"/>
      <c r="BD188" s="181"/>
      <c r="BE188" s="180"/>
      <c r="BF188" s="181"/>
      <c r="BG188" s="181"/>
      <c r="BH188" s="181"/>
      <c r="BI188" s="91"/>
      <c r="BJ188" s="7"/>
      <c r="BK188" s="8"/>
      <c r="BL188" s="8"/>
      <c r="BM188" s="180"/>
      <c r="BN188" s="180"/>
      <c r="BO188" s="180"/>
      <c r="BP188" s="180"/>
      <c r="BQ188" s="180"/>
      <c r="BR188" s="180"/>
      <c r="BS188" s="180"/>
      <c r="BT188" s="180"/>
      <c r="BU188" s="180"/>
      <c r="BV188" s="180"/>
      <c r="BW188" s="180"/>
      <c r="BX188" s="180"/>
      <c r="BY188" s="181"/>
      <c r="BZ188" s="181"/>
    </row>
    <row r="189" spans="1:78" ht="15.75" customHeight="1" x14ac:dyDescent="0.25">
      <c r="A189" s="5"/>
      <c r="B189" s="179"/>
      <c r="C189" s="180"/>
      <c r="D189" s="180"/>
      <c r="E189" s="180"/>
      <c r="F189" s="180"/>
      <c r="G189" s="180"/>
      <c r="H189" s="88"/>
      <c r="I189" s="180"/>
      <c r="J189" s="180"/>
      <c r="K189" s="180"/>
      <c r="L189" s="180"/>
      <c r="M189" s="180"/>
      <c r="N189" s="180"/>
      <c r="O189" s="180"/>
      <c r="P189" s="180"/>
      <c r="Q189" s="180"/>
      <c r="R189" s="180"/>
      <c r="S189" s="180"/>
      <c r="T189" s="180"/>
      <c r="U189" s="180"/>
      <c r="V189" s="180"/>
      <c r="W189" s="180"/>
      <c r="X189" s="180"/>
      <c r="Y189" s="180"/>
      <c r="Z189" s="19"/>
      <c r="AA189" s="19"/>
      <c r="AB189" s="19"/>
      <c r="AC189" s="19"/>
      <c r="AD189" s="19"/>
      <c r="AE189" s="19"/>
      <c r="AF189" s="180"/>
      <c r="AG189" s="180"/>
      <c r="AH189" s="181"/>
      <c r="AI189" s="180"/>
      <c r="AJ189" s="181"/>
      <c r="AK189" s="21"/>
      <c r="AL189" s="21"/>
      <c r="AM189" s="21"/>
      <c r="AN189" s="21"/>
      <c r="AO189" s="21"/>
      <c r="AP189" s="21"/>
      <c r="AQ189" s="180"/>
      <c r="AR189" s="180"/>
      <c r="AS189" s="181"/>
      <c r="AT189" s="180"/>
      <c r="AU189" s="181"/>
      <c r="AV189" s="21"/>
      <c r="AW189" s="21"/>
      <c r="AX189" s="21"/>
      <c r="AY189" s="21"/>
      <c r="AZ189" s="21"/>
      <c r="BA189" s="21"/>
      <c r="BB189" s="180"/>
      <c r="BC189" s="180"/>
      <c r="BD189" s="181"/>
      <c r="BE189" s="180"/>
      <c r="BF189" s="181"/>
      <c r="BG189" s="181"/>
      <c r="BH189" s="181"/>
      <c r="BI189" s="91"/>
      <c r="BJ189" s="7"/>
      <c r="BK189" s="8"/>
      <c r="BL189" s="8"/>
      <c r="BM189" s="180"/>
      <c r="BN189" s="180"/>
      <c r="BO189" s="180"/>
      <c r="BP189" s="180"/>
      <c r="BQ189" s="180"/>
      <c r="BR189" s="180"/>
      <c r="BS189" s="180"/>
      <c r="BT189" s="180"/>
      <c r="BU189" s="180"/>
      <c r="BV189" s="180"/>
      <c r="BW189" s="180"/>
      <c r="BX189" s="180"/>
      <c r="BY189" s="181"/>
      <c r="BZ189" s="181"/>
    </row>
    <row r="190" spans="1:78" ht="15.75" customHeight="1" x14ac:dyDescent="0.25">
      <c r="A190" s="5"/>
      <c r="B190" s="179"/>
      <c r="C190" s="180"/>
      <c r="D190" s="180"/>
      <c r="E190" s="180"/>
      <c r="F190" s="180"/>
      <c r="G190" s="180"/>
      <c r="H190" s="88"/>
      <c r="I190" s="180"/>
      <c r="J190" s="180"/>
      <c r="K190" s="180"/>
      <c r="L190" s="180"/>
      <c r="M190" s="180"/>
      <c r="N190" s="180"/>
      <c r="O190" s="180"/>
      <c r="P190" s="180"/>
      <c r="Q190" s="180"/>
      <c r="R190" s="180"/>
      <c r="S190" s="180"/>
      <c r="T190" s="180"/>
      <c r="U190" s="180"/>
      <c r="V190" s="180"/>
      <c r="W190" s="180"/>
      <c r="X190" s="180"/>
      <c r="Y190" s="180"/>
      <c r="Z190" s="19"/>
      <c r="AA190" s="19"/>
      <c r="AB190" s="19"/>
      <c r="AC190" s="19"/>
      <c r="AD190" s="19"/>
      <c r="AE190" s="19"/>
      <c r="AF190" s="180"/>
      <c r="AG190" s="180"/>
      <c r="AH190" s="181"/>
      <c r="AI190" s="180"/>
      <c r="AJ190" s="181"/>
      <c r="AK190" s="21"/>
      <c r="AL190" s="21"/>
      <c r="AM190" s="21"/>
      <c r="AN190" s="21"/>
      <c r="AO190" s="21"/>
      <c r="AP190" s="21"/>
      <c r="AQ190" s="180"/>
      <c r="AR190" s="180"/>
      <c r="AS190" s="181"/>
      <c r="AT190" s="180"/>
      <c r="AU190" s="181"/>
      <c r="AV190" s="21"/>
      <c r="AW190" s="21"/>
      <c r="AX190" s="21"/>
      <c r="AY190" s="21"/>
      <c r="AZ190" s="21"/>
      <c r="BA190" s="21"/>
      <c r="BB190" s="180"/>
      <c r="BC190" s="180"/>
      <c r="BD190" s="181"/>
      <c r="BE190" s="180"/>
      <c r="BF190" s="181"/>
      <c r="BG190" s="181"/>
      <c r="BH190" s="181"/>
      <c r="BI190" s="91"/>
      <c r="BJ190" s="7"/>
      <c r="BK190" s="8"/>
      <c r="BL190" s="8"/>
      <c r="BM190" s="180"/>
      <c r="BN190" s="180"/>
      <c r="BO190" s="180"/>
      <c r="BP190" s="180"/>
      <c r="BQ190" s="180"/>
      <c r="BR190" s="180"/>
      <c r="BS190" s="180"/>
      <c r="BT190" s="180"/>
      <c r="BU190" s="180"/>
      <c r="BV190" s="180"/>
      <c r="BW190" s="180"/>
      <c r="BX190" s="180"/>
      <c r="BY190" s="181"/>
      <c r="BZ190" s="181"/>
    </row>
    <row r="191" spans="1:78" ht="15.75" customHeight="1" x14ac:dyDescent="0.25">
      <c r="A191" s="5"/>
      <c r="B191" s="179"/>
      <c r="C191" s="180"/>
      <c r="D191" s="180"/>
      <c r="E191" s="180"/>
      <c r="F191" s="180"/>
      <c r="G191" s="180"/>
      <c r="H191" s="88"/>
      <c r="I191" s="180"/>
      <c r="J191" s="180"/>
      <c r="K191" s="180"/>
      <c r="L191" s="180"/>
      <c r="M191" s="180"/>
      <c r="N191" s="180"/>
      <c r="O191" s="180"/>
      <c r="P191" s="180"/>
      <c r="Q191" s="180"/>
      <c r="R191" s="180"/>
      <c r="S191" s="180"/>
      <c r="T191" s="180"/>
      <c r="U191" s="180"/>
      <c r="V191" s="180"/>
      <c r="W191" s="180"/>
      <c r="X191" s="180"/>
      <c r="Y191" s="180"/>
      <c r="Z191" s="19"/>
      <c r="AA191" s="19"/>
      <c r="AB191" s="19"/>
      <c r="AC191" s="19"/>
      <c r="AD191" s="19"/>
      <c r="AE191" s="19"/>
      <c r="AF191" s="180"/>
      <c r="AG191" s="180"/>
      <c r="AH191" s="181"/>
      <c r="AI191" s="180"/>
      <c r="AJ191" s="181"/>
      <c r="AK191" s="21"/>
      <c r="AL191" s="21"/>
      <c r="AM191" s="21"/>
      <c r="AN191" s="21"/>
      <c r="AO191" s="21"/>
      <c r="AP191" s="21"/>
      <c r="AQ191" s="180"/>
      <c r="AR191" s="180"/>
      <c r="AS191" s="181"/>
      <c r="AT191" s="180"/>
      <c r="AU191" s="181"/>
      <c r="AV191" s="21"/>
      <c r="AW191" s="21"/>
      <c r="AX191" s="21"/>
      <c r="AY191" s="21"/>
      <c r="AZ191" s="21"/>
      <c r="BA191" s="21"/>
      <c r="BB191" s="180"/>
      <c r="BC191" s="180"/>
      <c r="BD191" s="181"/>
      <c r="BE191" s="180"/>
      <c r="BF191" s="181"/>
      <c r="BG191" s="181"/>
      <c r="BH191" s="181"/>
      <c r="BI191" s="91"/>
      <c r="BJ191" s="7"/>
      <c r="BK191" s="8"/>
      <c r="BL191" s="8"/>
      <c r="BM191" s="180"/>
      <c r="BN191" s="180"/>
      <c r="BO191" s="180"/>
      <c r="BP191" s="180"/>
      <c r="BQ191" s="180"/>
      <c r="BR191" s="180"/>
      <c r="BS191" s="180"/>
      <c r="BT191" s="180"/>
      <c r="BU191" s="180"/>
      <c r="BV191" s="180"/>
      <c r="BW191" s="180"/>
      <c r="BX191" s="180"/>
      <c r="BY191" s="181"/>
      <c r="BZ191" s="181"/>
    </row>
    <row r="192" spans="1:78" ht="15.75" customHeight="1" x14ac:dyDescent="0.25">
      <c r="A192" s="5"/>
      <c r="B192" s="179"/>
      <c r="C192" s="180"/>
      <c r="D192" s="180"/>
      <c r="E192" s="180"/>
      <c r="F192" s="180"/>
      <c r="G192" s="180"/>
      <c r="H192" s="88"/>
      <c r="I192" s="180"/>
      <c r="J192" s="180"/>
      <c r="K192" s="180"/>
      <c r="L192" s="180"/>
      <c r="M192" s="180"/>
      <c r="N192" s="180"/>
      <c r="O192" s="180"/>
      <c r="P192" s="180"/>
      <c r="Q192" s="180"/>
      <c r="R192" s="180"/>
      <c r="S192" s="180"/>
      <c r="T192" s="180"/>
      <c r="U192" s="180"/>
      <c r="V192" s="180"/>
      <c r="W192" s="180"/>
      <c r="X192" s="180"/>
      <c r="Y192" s="180"/>
      <c r="Z192" s="19"/>
      <c r="AA192" s="19"/>
      <c r="AB192" s="19"/>
      <c r="AC192" s="19"/>
      <c r="AD192" s="19"/>
      <c r="AE192" s="19"/>
      <c r="AF192" s="180"/>
      <c r="AG192" s="180"/>
      <c r="AH192" s="181"/>
      <c r="AI192" s="180"/>
      <c r="AJ192" s="181"/>
      <c r="AK192" s="21"/>
      <c r="AL192" s="21"/>
      <c r="AM192" s="21"/>
      <c r="AN192" s="21"/>
      <c r="AO192" s="21"/>
      <c r="AP192" s="21"/>
      <c r="AQ192" s="180"/>
      <c r="AR192" s="180"/>
      <c r="AS192" s="181"/>
      <c r="AT192" s="180"/>
      <c r="AU192" s="181"/>
      <c r="AV192" s="21"/>
      <c r="AW192" s="21"/>
      <c r="AX192" s="21"/>
      <c r="AY192" s="21"/>
      <c r="AZ192" s="21"/>
      <c r="BA192" s="21"/>
      <c r="BB192" s="180"/>
      <c r="BC192" s="180"/>
      <c r="BD192" s="181"/>
      <c r="BE192" s="180"/>
      <c r="BF192" s="181"/>
      <c r="BG192" s="181"/>
      <c r="BH192" s="181"/>
      <c r="BI192" s="91"/>
      <c r="BJ192" s="7"/>
      <c r="BK192" s="8"/>
      <c r="BL192" s="8"/>
      <c r="BM192" s="180"/>
      <c r="BN192" s="180"/>
      <c r="BO192" s="180"/>
      <c r="BP192" s="180"/>
      <c r="BQ192" s="180"/>
      <c r="BR192" s="180"/>
      <c r="BS192" s="180"/>
      <c r="BT192" s="180"/>
      <c r="BU192" s="180"/>
      <c r="BV192" s="180"/>
      <c r="BW192" s="180"/>
      <c r="BX192" s="180"/>
      <c r="BY192" s="181"/>
      <c r="BZ192" s="181"/>
    </row>
    <row r="193" spans="1:78" ht="15.75" customHeight="1" x14ac:dyDescent="0.25">
      <c r="A193" s="5"/>
      <c r="B193" s="179"/>
      <c r="C193" s="180"/>
      <c r="D193" s="180"/>
      <c r="E193" s="180"/>
      <c r="F193" s="180"/>
      <c r="G193" s="180"/>
      <c r="H193" s="88"/>
      <c r="I193" s="180"/>
      <c r="J193" s="180"/>
      <c r="K193" s="180"/>
      <c r="L193" s="180"/>
      <c r="M193" s="180"/>
      <c r="N193" s="180"/>
      <c r="O193" s="180"/>
      <c r="P193" s="180"/>
      <c r="Q193" s="180"/>
      <c r="R193" s="180"/>
      <c r="S193" s="180"/>
      <c r="T193" s="180"/>
      <c r="U193" s="180"/>
      <c r="V193" s="180"/>
      <c r="W193" s="180"/>
      <c r="X193" s="180"/>
      <c r="Y193" s="180"/>
      <c r="Z193" s="19"/>
      <c r="AA193" s="19"/>
      <c r="AB193" s="19"/>
      <c r="AC193" s="19"/>
      <c r="AD193" s="19"/>
      <c r="AE193" s="19"/>
      <c r="AF193" s="180"/>
      <c r="AG193" s="180"/>
      <c r="AH193" s="181"/>
      <c r="AI193" s="180"/>
      <c r="AJ193" s="181"/>
      <c r="AK193" s="21"/>
      <c r="AL193" s="21"/>
      <c r="AM193" s="21"/>
      <c r="AN193" s="21"/>
      <c r="AO193" s="21"/>
      <c r="AP193" s="21"/>
      <c r="AQ193" s="180"/>
      <c r="AR193" s="180"/>
      <c r="AS193" s="181"/>
      <c r="AT193" s="180"/>
      <c r="AU193" s="181"/>
      <c r="AV193" s="21"/>
      <c r="AW193" s="21"/>
      <c r="AX193" s="21"/>
      <c r="AY193" s="21"/>
      <c r="AZ193" s="21"/>
      <c r="BA193" s="21"/>
      <c r="BB193" s="180"/>
      <c r="BC193" s="180"/>
      <c r="BD193" s="181"/>
      <c r="BE193" s="180"/>
      <c r="BF193" s="181"/>
      <c r="BG193" s="181"/>
      <c r="BH193" s="181"/>
      <c r="BI193" s="91"/>
      <c r="BJ193" s="7"/>
      <c r="BK193" s="8"/>
      <c r="BL193" s="8"/>
      <c r="BM193" s="180"/>
      <c r="BN193" s="180"/>
      <c r="BO193" s="180"/>
      <c r="BP193" s="180"/>
      <c r="BQ193" s="180"/>
      <c r="BR193" s="180"/>
      <c r="BS193" s="180"/>
      <c r="BT193" s="180"/>
      <c r="BU193" s="180"/>
      <c r="BV193" s="180"/>
      <c r="BW193" s="180"/>
      <c r="BX193" s="180"/>
      <c r="BY193" s="181"/>
      <c r="BZ193" s="181"/>
    </row>
    <row r="194" spans="1:78" ht="15.75" customHeight="1" x14ac:dyDescent="0.25">
      <c r="A194" s="5"/>
      <c r="B194" s="179"/>
      <c r="C194" s="180"/>
      <c r="D194" s="180"/>
      <c r="E194" s="180"/>
      <c r="F194" s="180"/>
      <c r="G194" s="180"/>
      <c r="H194" s="88"/>
      <c r="I194" s="180"/>
      <c r="J194" s="180"/>
      <c r="K194" s="180"/>
      <c r="L194" s="180"/>
      <c r="M194" s="180"/>
      <c r="N194" s="180"/>
      <c r="O194" s="180"/>
      <c r="P194" s="180"/>
      <c r="Q194" s="180"/>
      <c r="R194" s="180"/>
      <c r="S194" s="180"/>
      <c r="T194" s="180"/>
      <c r="U194" s="180"/>
      <c r="V194" s="180"/>
      <c r="W194" s="180"/>
      <c r="X194" s="180"/>
      <c r="Y194" s="180"/>
      <c r="Z194" s="19"/>
      <c r="AA194" s="19"/>
      <c r="AB194" s="19"/>
      <c r="AC194" s="19"/>
      <c r="AD194" s="19"/>
      <c r="AE194" s="19"/>
      <c r="AF194" s="180"/>
      <c r="AG194" s="180"/>
      <c r="AH194" s="181"/>
      <c r="AI194" s="180"/>
      <c r="AJ194" s="181"/>
      <c r="AK194" s="21"/>
      <c r="AL194" s="21"/>
      <c r="AM194" s="21"/>
      <c r="AN194" s="21"/>
      <c r="AO194" s="21"/>
      <c r="AP194" s="21"/>
      <c r="AQ194" s="180"/>
      <c r="AR194" s="180"/>
      <c r="AS194" s="181"/>
      <c r="AT194" s="180"/>
      <c r="AU194" s="181"/>
      <c r="AV194" s="21"/>
      <c r="AW194" s="21"/>
      <c r="AX194" s="21"/>
      <c r="AY194" s="21"/>
      <c r="AZ194" s="21"/>
      <c r="BA194" s="21"/>
      <c r="BB194" s="180"/>
      <c r="BC194" s="180"/>
      <c r="BD194" s="181"/>
      <c r="BE194" s="180"/>
      <c r="BF194" s="181"/>
      <c r="BG194" s="181"/>
      <c r="BH194" s="181"/>
      <c r="BI194" s="91"/>
      <c r="BJ194" s="7"/>
      <c r="BK194" s="8"/>
      <c r="BL194" s="8"/>
      <c r="BM194" s="180"/>
      <c r="BN194" s="180"/>
      <c r="BO194" s="180"/>
      <c r="BP194" s="180"/>
      <c r="BQ194" s="180"/>
      <c r="BR194" s="180"/>
      <c r="BS194" s="180"/>
      <c r="BT194" s="180"/>
      <c r="BU194" s="180"/>
      <c r="BV194" s="180"/>
      <c r="BW194" s="180"/>
      <c r="BX194" s="180"/>
      <c r="BY194" s="181"/>
      <c r="BZ194" s="181"/>
    </row>
    <row r="195" spans="1:78" ht="15.75" customHeight="1" x14ac:dyDescent="0.25">
      <c r="A195" s="5"/>
      <c r="B195" s="179"/>
      <c r="C195" s="180"/>
      <c r="D195" s="180"/>
      <c r="E195" s="180"/>
      <c r="F195" s="180"/>
      <c r="G195" s="180"/>
      <c r="H195" s="88"/>
      <c r="I195" s="180"/>
      <c r="J195" s="180"/>
      <c r="K195" s="180"/>
      <c r="L195" s="180"/>
      <c r="M195" s="180"/>
      <c r="N195" s="180"/>
      <c r="O195" s="180"/>
      <c r="P195" s="180"/>
      <c r="Q195" s="180"/>
      <c r="R195" s="180"/>
      <c r="S195" s="180"/>
      <c r="T195" s="180"/>
      <c r="U195" s="180"/>
      <c r="V195" s="180"/>
      <c r="W195" s="180"/>
      <c r="X195" s="180"/>
      <c r="Y195" s="180"/>
      <c r="Z195" s="19"/>
      <c r="AA195" s="19"/>
      <c r="AB195" s="19"/>
      <c r="AC195" s="19"/>
      <c r="AD195" s="19"/>
      <c r="AE195" s="19"/>
      <c r="AF195" s="180"/>
      <c r="AG195" s="180"/>
      <c r="AH195" s="181"/>
      <c r="AI195" s="180"/>
      <c r="AJ195" s="181"/>
      <c r="AK195" s="21"/>
      <c r="AL195" s="21"/>
      <c r="AM195" s="21"/>
      <c r="AN195" s="21"/>
      <c r="AO195" s="21"/>
      <c r="AP195" s="21"/>
      <c r="AQ195" s="180"/>
      <c r="AR195" s="180"/>
      <c r="AS195" s="181"/>
      <c r="AT195" s="180"/>
      <c r="AU195" s="181"/>
      <c r="AV195" s="21"/>
      <c r="AW195" s="21"/>
      <c r="AX195" s="21"/>
      <c r="AY195" s="21"/>
      <c r="AZ195" s="21"/>
      <c r="BA195" s="21"/>
      <c r="BB195" s="180"/>
      <c r="BC195" s="180"/>
      <c r="BD195" s="181"/>
      <c r="BE195" s="180"/>
      <c r="BF195" s="181"/>
      <c r="BG195" s="181"/>
      <c r="BH195" s="181"/>
      <c r="BI195" s="91"/>
      <c r="BJ195" s="7"/>
      <c r="BK195" s="8"/>
      <c r="BL195" s="8"/>
      <c r="BM195" s="180"/>
      <c r="BN195" s="180"/>
      <c r="BO195" s="180"/>
      <c r="BP195" s="180"/>
      <c r="BQ195" s="180"/>
      <c r="BR195" s="180"/>
      <c r="BS195" s="180"/>
      <c r="BT195" s="180"/>
      <c r="BU195" s="180"/>
      <c r="BV195" s="180"/>
      <c r="BW195" s="180"/>
      <c r="BX195" s="180"/>
      <c r="BY195" s="181"/>
      <c r="BZ195" s="181"/>
    </row>
    <row r="196" spans="1:78" ht="15.75" customHeight="1" x14ac:dyDescent="0.25">
      <c r="A196" s="5"/>
      <c r="B196" s="179"/>
      <c r="C196" s="180"/>
      <c r="D196" s="180"/>
      <c r="E196" s="180"/>
      <c r="F196" s="180"/>
      <c r="G196" s="180"/>
      <c r="H196" s="88"/>
      <c r="I196" s="180"/>
      <c r="J196" s="180"/>
      <c r="K196" s="180"/>
      <c r="L196" s="180"/>
      <c r="M196" s="180"/>
      <c r="N196" s="180"/>
      <c r="O196" s="180"/>
      <c r="P196" s="180"/>
      <c r="Q196" s="180"/>
      <c r="R196" s="180"/>
      <c r="S196" s="180"/>
      <c r="T196" s="180"/>
      <c r="U196" s="180"/>
      <c r="V196" s="180"/>
      <c r="W196" s="180"/>
      <c r="X196" s="180"/>
      <c r="Y196" s="180"/>
      <c r="Z196" s="19"/>
      <c r="AA196" s="19"/>
      <c r="AB196" s="19"/>
      <c r="AC196" s="19"/>
      <c r="AD196" s="19"/>
      <c r="AE196" s="19"/>
      <c r="AF196" s="180"/>
      <c r="AG196" s="180"/>
      <c r="AH196" s="181"/>
      <c r="AI196" s="180"/>
      <c r="AJ196" s="181"/>
      <c r="AK196" s="21"/>
      <c r="AL196" s="21"/>
      <c r="AM196" s="21"/>
      <c r="AN196" s="21"/>
      <c r="AO196" s="21"/>
      <c r="AP196" s="21"/>
      <c r="AQ196" s="180"/>
      <c r="AR196" s="180"/>
      <c r="AS196" s="181"/>
      <c r="AT196" s="180"/>
      <c r="AU196" s="181"/>
      <c r="AV196" s="21"/>
      <c r="AW196" s="21"/>
      <c r="AX196" s="21"/>
      <c r="AY196" s="21"/>
      <c r="AZ196" s="21"/>
      <c r="BA196" s="21"/>
      <c r="BB196" s="180"/>
      <c r="BC196" s="180"/>
      <c r="BD196" s="181"/>
      <c r="BE196" s="180"/>
      <c r="BF196" s="181"/>
      <c r="BG196" s="181"/>
      <c r="BH196" s="181"/>
      <c r="BI196" s="91"/>
      <c r="BJ196" s="7"/>
      <c r="BK196" s="8"/>
      <c r="BL196" s="8"/>
      <c r="BM196" s="180"/>
      <c r="BN196" s="180"/>
      <c r="BO196" s="180"/>
      <c r="BP196" s="180"/>
      <c r="BQ196" s="180"/>
      <c r="BR196" s="180"/>
      <c r="BS196" s="180"/>
      <c r="BT196" s="180"/>
      <c r="BU196" s="180"/>
      <c r="BV196" s="180"/>
      <c r="BW196" s="180"/>
      <c r="BX196" s="180"/>
      <c r="BY196" s="181"/>
      <c r="BZ196" s="181"/>
    </row>
    <row r="197" spans="1:78" ht="15.75" customHeight="1" x14ac:dyDescent="0.25">
      <c r="A197" s="5"/>
      <c r="B197" s="179"/>
      <c r="C197" s="180"/>
      <c r="D197" s="180"/>
      <c r="E197" s="180"/>
      <c r="F197" s="180"/>
      <c r="G197" s="180"/>
      <c r="H197" s="88"/>
      <c r="I197" s="180"/>
      <c r="J197" s="180"/>
      <c r="K197" s="180"/>
      <c r="L197" s="180"/>
      <c r="M197" s="180"/>
      <c r="N197" s="180"/>
      <c r="O197" s="180"/>
      <c r="P197" s="180"/>
      <c r="Q197" s="180"/>
      <c r="R197" s="180"/>
      <c r="S197" s="180"/>
      <c r="T197" s="180"/>
      <c r="U197" s="180"/>
      <c r="V197" s="180"/>
      <c r="W197" s="180"/>
      <c r="X197" s="180"/>
      <c r="Y197" s="180"/>
      <c r="Z197" s="19"/>
      <c r="AA197" s="19"/>
      <c r="AB197" s="19"/>
      <c r="AC197" s="19"/>
      <c r="AD197" s="19"/>
      <c r="AE197" s="19"/>
      <c r="AF197" s="180"/>
      <c r="AG197" s="180"/>
      <c r="AH197" s="181"/>
      <c r="AI197" s="180"/>
      <c r="AJ197" s="181"/>
      <c r="AK197" s="21"/>
      <c r="AL197" s="21"/>
      <c r="AM197" s="21"/>
      <c r="AN197" s="21"/>
      <c r="AO197" s="21"/>
      <c r="AP197" s="21"/>
      <c r="AQ197" s="180"/>
      <c r="AR197" s="180"/>
      <c r="AS197" s="181"/>
      <c r="AT197" s="180"/>
      <c r="AU197" s="181"/>
      <c r="AV197" s="21"/>
      <c r="AW197" s="21"/>
      <c r="AX197" s="21"/>
      <c r="AY197" s="21"/>
      <c r="AZ197" s="21"/>
      <c r="BA197" s="21"/>
      <c r="BB197" s="180"/>
      <c r="BC197" s="180"/>
      <c r="BD197" s="181"/>
      <c r="BE197" s="180"/>
      <c r="BF197" s="181"/>
      <c r="BG197" s="181"/>
      <c r="BH197" s="181"/>
      <c r="BI197" s="91"/>
      <c r="BJ197" s="7"/>
      <c r="BK197" s="8"/>
      <c r="BL197" s="8"/>
      <c r="BM197" s="180"/>
      <c r="BN197" s="180"/>
      <c r="BO197" s="180"/>
      <c r="BP197" s="180"/>
      <c r="BQ197" s="180"/>
      <c r="BR197" s="180"/>
      <c r="BS197" s="180"/>
      <c r="BT197" s="180"/>
      <c r="BU197" s="180"/>
      <c r="BV197" s="180"/>
      <c r="BW197" s="180"/>
      <c r="BX197" s="180"/>
      <c r="BY197" s="181"/>
      <c r="BZ197" s="181"/>
    </row>
    <row r="198" spans="1:78" ht="15.75" customHeight="1" x14ac:dyDescent="0.25">
      <c r="A198" s="5"/>
      <c r="B198" s="179"/>
      <c r="C198" s="180"/>
      <c r="D198" s="180"/>
      <c r="E198" s="180"/>
      <c r="F198" s="180"/>
      <c r="G198" s="180"/>
      <c r="H198" s="88"/>
      <c r="I198" s="180"/>
      <c r="J198" s="180"/>
      <c r="K198" s="180"/>
      <c r="L198" s="180"/>
      <c r="M198" s="180"/>
      <c r="N198" s="180"/>
      <c r="O198" s="180"/>
      <c r="P198" s="180"/>
      <c r="Q198" s="180"/>
      <c r="R198" s="180"/>
      <c r="S198" s="180"/>
      <c r="T198" s="180"/>
      <c r="U198" s="180"/>
      <c r="V198" s="180"/>
      <c r="W198" s="180"/>
      <c r="X198" s="180"/>
      <c r="Y198" s="180"/>
      <c r="Z198" s="19"/>
      <c r="AA198" s="19"/>
      <c r="AB198" s="19"/>
      <c r="AC198" s="19"/>
      <c r="AD198" s="19"/>
      <c r="AE198" s="19"/>
      <c r="AF198" s="180"/>
      <c r="AG198" s="180"/>
      <c r="AH198" s="181"/>
      <c r="AI198" s="180"/>
      <c r="AJ198" s="181"/>
      <c r="AK198" s="21"/>
      <c r="AL198" s="21"/>
      <c r="AM198" s="21"/>
      <c r="AN198" s="21"/>
      <c r="AO198" s="21"/>
      <c r="AP198" s="21"/>
      <c r="AQ198" s="180"/>
      <c r="AR198" s="180"/>
      <c r="AS198" s="181"/>
      <c r="AT198" s="180"/>
      <c r="AU198" s="181"/>
      <c r="AV198" s="21"/>
      <c r="AW198" s="21"/>
      <c r="AX198" s="21"/>
      <c r="AY198" s="21"/>
      <c r="AZ198" s="21"/>
      <c r="BA198" s="21"/>
      <c r="BB198" s="180"/>
      <c r="BC198" s="180"/>
      <c r="BD198" s="181"/>
      <c r="BE198" s="180"/>
      <c r="BF198" s="181"/>
      <c r="BG198" s="181"/>
      <c r="BH198" s="181"/>
      <c r="BI198" s="91"/>
      <c r="BJ198" s="7"/>
      <c r="BK198" s="8"/>
      <c r="BL198" s="8"/>
      <c r="BM198" s="180"/>
      <c r="BN198" s="180"/>
      <c r="BO198" s="180"/>
      <c r="BP198" s="180"/>
      <c r="BQ198" s="180"/>
      <c r="BR198" s="180"/>
      <c r="BS198" s="180"/>
      <c r="BT198" s="180"/>
      <c r="BU198" s="180"/>
      <c r="BV198" s="180"/>
      <c r="BW198" s="180"/>
      <c r="BX198" s="180"/>
      <c r="BY198" s="181"/>
      <c r="BZ198" s="181"/>
    </row>
    <row r="199" spans="1:78" ht="15.75" customHeight="1" x14ac:dyDescent="0.25">
      <c r="A199" s="5"/>
      <c r="B199" s="179"/>
      <c r="C199" s="180"/>
      <c r="D199" s="180"/>
      <c r="E199" s="180"/>
      <c r="F199" s="180"/>
      <c r="G199" s="180"/>
      <c r="H199" s="88"/>
      <c r="I199" s="180"/>
      <c r="J199" s="180"/>
      <c r="K199" s="180"/>
      <c r="L199" s="180"/>
      <c r="M199" s="180"/>
      <c r="N199" s="180"/>
      <c r="O199" s="180"/>
      <c r="P199" s="180"/>
      <c r="Q199" s="180"/>
      <c r="R199" s="180"/>
      <c r="S199" s="180"/>
      <c r="T199" s="180"/>
      <c r="U199" s="180"/>
      <c r="V199" s="180"/>
      <c r="W199" s="180"/>
      <c r="X199" s="180"/>
      <c r="Y199" s="180"/>
      <c r="Z199" s="19"/>
      <c r="AA199" s="19"/>
      <c r="AB199" s="19"/>
      <c r="AC199" s="19"/>
      <c r="AD199" s="19"/>
      <c r="AE199" s="19"/>
      <c r="AF199" s="180"/>
      <c r="AG199" s="180"/>
      <c r="AH199" s="181"/>
      <c r="AI199" s="180"/>
      <c r="AJ199" s="181"/>
      <c r="AK199" s="21"/>
      <c r="AL199" s="21"/>
      <c r="AM199" s="21"/>
      <c r="AN199" s="21"/>
      <c r="AO199" s="21"/>
      <c r="AP199" s="21"/>
      <c r="AQ199" s="180"/>
      <c r="AR199" s="180"/>
      <c r="AS199" s="181"/>
      <c r="AT199" s="180"/>
      <c r="AU199" s="181"/>
      <c r="AV199" s="21"/>
      <c r="AW199" s="21"/>
      <c r="AX199" s="21"/>
      <c r="AY199" s="21"/>
      <c r="AZ199" s="21"/>
      <c r="BA199" s="21"/>
      <c r="BB199" s="180"/>
      <c r="BC199" s="180"/>
      <c r="BD199" s="181"/>
      <c r="BE199" s="180"/>
      <c r="BF199" s="181"/>
      <c r="BG199" s="181"/>
      <c r="BH199" s="181"/>
      <c r="BI199" s="91"/>
      <c r="BJ199" s="7"/>
      <c r="BK199" s="8"/>
      <c r="BL199" s="8"/>
      <c r="BM199" s="180"/>
      <c r="BN199" s="180"/>
      <c r="BO199" s="180"/>
      <c r="BP199" s="180"/>
      <c r="BQ199" s="180"/>
      <c r="BR199" s="180"/>
      <c r="BS199" s="180"/>
      <c r="BT199" s="180"/>
      <c r="BU199" s="180"/>
      <c r="BV199" s="180"/>
      <c r="BW199" s="180"/>
      <c r="BX199" s="180"/>
      <c r="BY199" s="181"/>
      <c r="BZ199" s="181"/>
    </row>
    <row r="200" spans="1:78" ht="15.75" customHeight="1" x14ac:dyDescent="0.25">
      <c r="A200" s="5"/>
      <c r="B200" s="179"/>
      <c r="C200" s="180"/>
      <c r="D200" s="180"/>
      <c r="E200" s="180"/>
      <c r="F200" s="180"/>
      <c r="G200" s="180"/>
      <c r="H200" s="88"/>
      <c r="I200" s="180"/>
      <c r="J200" s="180"/>
      <c r="K200" s="180"/>
      <c r="L200" s="180"/>
      <c r="M200" s="180"/>
      <c r="N200" s="180"/>
      <c r="O200" s="180"/>
      <c r="P200" s="180"/>
      <c r="Q200" s="180"/>
      <c r="R200" s="180"/>
      <c r="S200" s="180"/>
      <c r="T200" s="180"/>
      <c r="U200" s="180"/>
      <c r="V200" s="180"/>
      <c r="W200" s="180"/>
      <c r="X200" s="180"/>
      <c r="Y200" s="180"/>
      <c r="Z200" s="19"/>
      <c r="AA200" s="19"/>
      <c r="AB200" s="19"/>
      <c r="AC200" s="19"/>
      <c r="AD200" s="19"/>
      <c r="AE200" s="19"/>
      <c r="AF200" s="180"/>
      <c r="AG200" s="180"/>
      <c r="AH200" s="181"/>
      <c r="AI200" s="180"/>
      <c r="AJ200" s="181"/>
      <c r="AK200" s="21"/>
      <c r="AL200" s="21"/>
      <c r="AM200" s="21"/>
      <c r="AN200" s="21"/>
      <c r="AO200" s="21"/>
      <c r="AP200" s="21"/>
      <c r="AQ200" s="180"/>
      <c r="AR200" s="180"/>
      <c r="AS200" s="181"/>
      <c r="AT200" s="180"/>
      <c r="AU200" s="181"/>
      <c r="AV200" s="21"/>
      <c r="AW200" s="21"/>
      <c r="AX200" s="21"/>
      <c r="AY200" s="21"/>
      <c r="AZ200" s="21"/>
      <c r="BA200" s="21"/>
      <c r="BB200" s="180"/>
      <c r="BC200" s="180"/>
      <c r="BD200" s="181"/>
      <c r="BE200" s="180"/>
      <c r="BF200" s="181"/>
      <c r="BG200" s="181"/>
      <c r="BH200" s="181"/>
      <c r="BI200" s="91"/>
      <c r="BJ200" s="7"/>
      <c r="BK200" s="8"/>
      <c r="BL200" s="8"/>
      <c r="BM200" s="180"/>
      <c r="BN200" s="180"/>
      <c r="BO200" s="180"/>
      <c r="BP200" s="180"/>
      <c r="BQ200" s="180"/>
      <c r="BR200" s="180"/>
      <c r="BS200" s="180"/>
      <c r="BT200" s="180"/>
      <c r="BU200" s="180"/>
      <c r="BV200" s="180"/>
      <c r="BW200" s="180"/>
      <c r="BX200" s="180"/>
      <c r="BY200" s="181"/>
      <c r="BZ200" s="181"/>
    </row>
    <row r="201" spans="1:78" ht="15.75" customHeight="1" x14ac:dyDescent="0.25">
      <c r="A201" s="5"/>
      <c r="B201" s="179"/>
      <c r="C201" s="180"/>
      <c r="D201" s="180"/>
      <c r="E201" s="180"/>
      <c r="F201" s="180"/>
      <c r="G201" s="180"/>
      <c r="H201" s="88"/>
      <c r="I201" s="180"/>
      <c r="J201" s="180"/>
      <c r="K201" s="180"/>
      <c r="L201" s="180"/>
      <c r="M201" s="180"/>
      <c r="N201" s="180"/>
      <c r="O201" s="180"/>
      <c r="P201" s="180"/>
      <c r="Q201" s="180"/>
      <c r="R201" s="180"/>
      <c r="S201" s="180"/>
      <c r="T201" s="180"/>
      <c r="U201" s="180"/>
      <c r="V201" s="180"/>
      <c r="W201" s="180"/>
      <c r="X201" s="180"/>
      <c r="Y201" s="180"/>
      <c r="Z201" s="19"/>
      <c r="AA201" s="19"/>
      <c r="AB201" s="19"/>
      <c r="AC201" s="19"/>
      <c r="AD201" s="19"/>
      <c r="AE201" s="19"/>
      <c r="AF201" s="180"/>
      <c r="AG201" s="180"/>
      <c r="AH201" s="181"/>
      <c r="AI201" s="180"/>
      <c r="AJ201" s="181"/>
      <c r="AK201" s="21"/>
      <c r="AL201" s="21"/>
      <c r="AM201" s="21"/>
      <c r="AN201" s="21"/>
      <c r="AO201" s="21"/>
      <c r="AP201" s="21"/>
      <c r="AQ201" s="180"/>
      <c r="AR201" s="180"/>
      <c r="AS201" s="181"/>
      <c r="AT201" s="180"/>
      <c r="AU201" s="181"/>
      <c r="AV201" s="21"/>
      <c r="AW201" s="21"/>
      <c r="AX201" s="21"/>
      <c r="AY201" s="21"/>
      <c r="AZ201" s="21"/>
      <c r="BA201" s="21"/>
      <c r="BB201" s="180"/>
      <c r="BC201" s="180"/>
      <c r="BD201" s="181"/>
      <c r="BE201" s="180"/>
      <c r="BF201" s="181"/>
      <c r="BG201" s="181"/>
      <c r="BH201" s="181"/>
      <c r="BI201" s="91"/>
      <c r="BJ201" s="7"/>
      <c r="BK201" s="8"/>
      <c r="BL201" s="8"/>
      <c r="BM201" s="180"/>
      <c r="BN201" s="180"/>
      <c r="BO201" s="180"/>
      <c r="BP201" s="180"/>
      <c r="BQ201" s="180"/>
      <c r="BR201" s="180"/>
      <c r="BS201" s="180"/>
      <c r="BT201" s="180"/>
      <c r="BU201" s="180"/>
      <c r="BV201" s="180"/>
      <c r="BW201" s="180"/>
      <c r="BX201" s="180"/>
      <c r="BY201" s="181"/>
      <c r="BZ201" s="181"/>
    </row>
    <row r="202" spans="1:78" ht="15.75" customHeight="1" x14ac:dyDescent="0.25">
      <c r="A202" s="5"/>
      <c r="B202" s="179"/>
      <c r="C202" s="180"/>
      <c r="D202" s="180"/>
      <c r="E202" s="180"/>
      <c r="F202" s="180"/>
      <c r="G202" s="180"/>
      <c r="H202" s="88"/>
      <c r="I202" s="180"/>
      <c r="J202" s="180"/>
      <c r="K202" s="180"/>
      <c r="L202" s="180"/>
      <c r="M202" s="180"/>
      <c r="N202" s="180"/>
      <c r="O202" s="180"/>
      <c r="P202" s="180"/>
      <c r="Q202" s="180"/>
      <c r="R202" s="180"/>
      <c r="S202" s="180"/>
      <c r="T202" s="180"/>
      <c r="U202" s="180"/>
      <c r="V202" s="180"/>
      <c r="W202" s="180"/>
      <c r="X202" s="180"/>
      <c r="Y202" s="180"/>
      <c r="Z202" s="19"/>
      <c r="AA202" s="19"/>
      <c r="AB202" s="19"/>
      <c r="AC202" s="19"/>
      <c r="AD202" s="19"/>
      <c r="AE202" s="19"/>
      <c r="AF202" s="180"/>
      <c r="AG202" s="180"/>
      <c r="AH202" s="181"/>
      <c r="AI202" s="180"/>
      <c r="AJ202" s="181"/>
      <c r="AK202" s="21"/>
      <c r="AL202" s="21"/>
      <c r="AM202" s="21"/>
      <c r="AN202" s="21"/>
      <c r="AO202" s="21"/>
      <c r="AP202" s="21"/>
      <c r="AQ202" s="180"/>
      <c r="AR202" s="180"/>
      <c r="AS202" s="181"/>
      <c r="AT202" s="180"/>
      <c r="AU202" s="181"/>
      <c r="AV202" s="21"/>
      <c r="AW202" s="21"/>
      <c r="AX202" s="21"/>
      <c r="AY202" s="21"/>
      <c r="AZ202" s="21"/>
      <c r="BA202" s="21"/>
      <c r="BB202" s="180"/>
      <c r="BC202" s="180"/>
      <c r="BD202" s="181"/>
      <c r="BE202" s="180"/>
      <c r="BF202" s="181"/>
      <c r="BG202" s="181"/>
      <c r="BH202" s="181"/>
      <c r="BI202" s="91"/>
      <c r="BJ202" s="7"/>
      <c r="BK202" s="8"/>
      <c r="BL202" s="8"/>
      <c r="BM202" s="180"/>
      <c r="BN202" s="180"/>
      <c r="BO202" s="180"/>
      <c r="BP202" s="180"/>
      <c r="BQ202" s="180"/>
      <c r="BR202" s="180"/>
      <c r="BS202" s="180"/>
      <c r="BT202" s="180"/>
      <c r="BU202" s="180"/>
      <c r="BV202" s="180"/>
      <c r="BW202" s="180"/>
      <c r="BX202" s="180"/>
      <c r="BY202" s="181"/>
      <c r="BZ202" s="181"/>
    </row>
    <row r="203" spans="1:78" ht="15.75" customHeight="1" x14ac:dyDescent="0.25">
      <c r="A203" s="5"/>
      <c r="B203" s="179"/>
      <c r="C203" s="180"/>
      <c r="D203" s="180"/>
      <c r="E203" s="180"/>
      <c r="F203" s="180"/>
      <c r="G203" s="180"/>
      <c r="H203" s="88"/>
      <c r="I203" s="180"/>
      <c r="J203" s="180"/>
      <c r="K203" s="180"/>
      <c r="L203" s="180"/>
      <c r="M203" s="180"/>
      <c r="N203" s="180"/>
      <c r="O203" s="180"/>
      <c r="P203" s="180"/>
      <c r="Q203" s="180"/>
      <c r="R203" s="180"/>
      <c r="S203" s="180"/>
      <c r="T203" s="180"/>
      <c r="U203" s="180"/>
      <c r="V203" s="180"/>
      <c r="W203" s="180"/>
      <c r="X203" s="180"/>
      <c r="Y203" s="180"/>
      <c r="Z203" s="19"/>
      <c r="AA203" s="19"/>
      <c r="AB203" s="19"/>
      <c r="AC203" s="19"/>
      <c r="AD203" s="19"/>
      <c r="AE203" s="19"/>
      <c r="AF203" s="180"/>
      <c r="AG203" s="180"/>
      <c r="AH203" s="181"/>
      <c r="AI203" s="180"/>
      <c r="AJ203" s="181"/>
      <c r="AK203" s="21"/>
      <c r="AL203" s="21"/>
      <c r="AM203" s="21"/>
      <c r="AN203" s="21"/>
      <c r="AO203" s="21"/>
      <c r="AP203" s="21"/>
      <c r="AQ203" s="180"/>
      <c r="AR203" s="180"/>
      <c r="AS203" s="181"/>
      <c r="AT203" s="180"/>
      <c r="AU203" s="181"/>
      <c r="AV203" s="21"/>
      <c r="AW203" s="21"/>
      <c r="AX203" s="21"/>
      <c r="AY203" s="21"/>
      <c r="AZ203" s="21"/>
      <c r="BA203" s="21"/>
      <c r="BB203" s="180"/>
      <c r="BC203" s="180"/>
      <c r="BD203" s="181"/>
      <c r="BE203" s="180"/>
      <c r="BF203" s="181"/>
      <c r="BG203" s="181"/>
      <c r="BH203" s="181"/>
      <c r="BI203" s="91"/>
      <c r="BJ203" s="7"/>
      <c r="BK203" s="8"/>
      <c r="BL203" s="8"/>
      <c r="BM203" s="180"/>
      <c r="BN203" s="180"/>
      <c r="BO203" s="180"/>
      <c r="BP203" s="180"/>
      <c r="BQ203" s="180"/>
      <c r="BR203" s="180"/>
      <c r="BS203" s="180"/>
      <c r="BT203" s="180"/>
      <c r="BU203" s="180"/>
      <c r="BV203" s="180"/>
      <c r="BW203" s="180"/>
      <c r="BX203" s="180"/>
      <c r="BY203" s="181"/>
      <c r="BZ203" s="181"/>
    </row>
    <row r="204" spans="1:78" ht="15.75" customHeight="1" x14ac:dyDescent="0.25">
      <c r="A204" s="5"/>
      <c r="B204" s="179"/>
      <c r="C204" s="180"/>
      <c r="D204" s="180"/>
      <c r="E204" s="180"/>
      <c r="F204" s="180"/>
      <c r="G204" s="180"/>
      <c r="H204" s="88"/>
      <c r="I204" s="180"/>
      <c r="J204" s="180"/>
      <c r="K204" s="180"/>
      <c r="L204" s="180"/>
      <c r="M204" s="180"/>
      <c r="N204" s="180"/>
      <c r="O204" s="180"/>
      <c r="P204" s="180"/>
      <c r="Q204" s="180"/>
      <c r="R204" s="180"/>
      <c r="S204" s="180"/>
      <c r="T204" s="180"/>
      <c r="U204" s="180"/>
      <c r="V204" s="180"/>
      <c r="W204" s="180"/>
      <c r="X204" s="180"/>
      <c r="Y204" s="180"/>
      <c r="Z204" s="19"/>
      <c r="AA204" s="19"/>
      <c r="AB204" s="19"/>
      <c r="AC204" s="19"/>
      <c r="AD204" s="19"/>
      <c r="AE204" s="19"/>
      <c r="AF204" s="180"/>
      <c r="AG204" s="180"/>
      <c r="AH204" s="181"/>
      <c r="AI204" s="180"/>
      <c r="AJ204" s="181"/>
      <c r="AK204" s="21"/>
      <c r="AL204" s="21"/>
      <c r="AM204" s="21"/>
      <c r="AN204" s="21"/>
      <c r="AO204" s="21"/>
      <c r="AP204" s="21"/>
      <c r="AQ204" s="180"/>
      <c r="AR204" s="180"/>
      <c r="AS204" s="181"/>
      <c r="AT204" s="180"/>
      <c r="AU204" s="181"/>
      <c r="AV204" s="21"/>
      <c r="AW204" s="21"/>
      <c r="AX204" s="21"/>
      <c r="AY204" s="21"/>
      <c r="AZ204" s="21"/>
      <c r="BA204" s="21"/>
      <c r="BB204" s="180"/>
      <c r="BC204" s="180"/>
      <c r="BD204" s="181"/>
      <c r="BE204" s="180"/>
      <c r="BF204" s="181"/>
      <c r="BG204" s="181"/>
      <c r="BH204" s="181"/>
      <c r="BI204" s="91"/>
      <c r="BJ204" s="7"/>
      <c r="BK204" s="8"/>
      <c r="BL204" s="8"/>
      <c r="BM204" s="180"/>
      <c r="BN204" s="180"/>
      <c r="BO204" s="180"/>
      <c r="BP204" s="180"/>
      <c r="BQ204" s="180"/>
      <c r="BR204" s="180"/>
      <c r="BS204" s="180"/>
      <c r="BT204" s="180"/>
      <c r="BU204" s="180"/>
      <c r="BV204" s="180"/>
      <c r="BW204" s="180"/>
      <c r="BX204" s="180"/>
      <c r="BY204" s="181"/>
      <c r="BZ204" s="181"/>
    </row>
    <row r="205" spans="1:78" ht="15.75" customHeight="1" x14ac:dyDescent="0.25">
      <c r="A205" s="5"/>
      <c r="B205" s="179"/>
      <c r="C205" s="180"/>
      <c r="D205" s="180"/>
      <c r="E205" s="180"/>
      <c r="F205" s="180"/>
      <c r="G205" s="180"/>
      <c r="H205" s="88"/>
      <c r="I205" s="180"/>
      <c r="J205" s="180"/>
      <c r="K205" s="180"/>
      <c r="L205" s="180"/>
      <c r="M205" s="180"/>
      <c r="N205" s="180"/>
      <c r="O205" s="180"/>
      <c r="P205" s="180"/>
      <c r="Q205" s="180"/>
      <c r="R205" s="180"/>
      <c r="S205" s="180"/>
      <c r="T205" s="180"/>
      <c r="U205" s="180"/>
      <c r="V205" s="180"/>
      <c r="W205" s="180"/>
      <c r="X205" s="180"/>
      <c r="Y205" s="180"/>
      <c r="Z205" s="19"/>
      <c r="AA205" s="19"/>
      <c r="AB205" s="19"/>
      <c r="AC205" s="19"/>
      <c r="AD205" s="19"/>
      <c r="AE205" s="19"/>
      <c r="AF205" s="180"/>
      <c r="AG205" s="180"/>
      <c r="AH205" s="181"/>
      <c r="AI205" s="180"/>
      <c r="AJ205" s="181"/>
      <c r="AK205" s="21"/>
      <c r="AL205" s="21"/>
      <c r="AM205" s="21"/>
      <c r="AN205" s="21"/>
      <c r="AO205" s="21"/>
      <c r="AP205" s="21"/>
      <c r="AQ205" s="180"/>
      <c r="AR205" s="180"/>
      <c r="AS205" s="181"/>
      <c r="AT205" s="180"/>
      <c r="AU205" s="181"/>
      <c r="AV205" s="21"/>
      <c r="AW205" s="21"/>
      <c r="AX205" s="21"/>
      <c r="AY205" s="21"/>
      <c r="AZ205" s="21"/>
      <c r="BA205" s="21"/>
      <c r="BB205" s="180"/>
      <c r="BC205" s="180"/>
      <c r="BD205" s="181"/>
      <c r="BE205" s="180"/>
      <c r="BF205" s="181"/>
      <c r="BG205" s="181"/>
      <c r="BH205" s="181"/>
      <c r="BI205" s="91"/>
      <c r="BJ205" s="7"/>
      <c r="BK205" s="8"/>
      <c r="BL205" s="8"/>
      <c r="BM205" s="180"/>
      <c r="BN205" s="180"/>
      <c r="BO205" s="180"/>
      <c r="BP205" s="180"/>
      <c r="BQ205" s="180"/>
      <c r="BR205" s="180"/>
      <c r="BS205" s="180"/>
      <c r="BT205" s="180"/>
      <c r="BU205" s="180"/>
      <c r="BV205" s="180"/>
      <c r="BW205" s="180"/>
      <c r="BX205" s="180"/>
      <c r="BY205" s="181"/>
      <c r="BZ205" s="181"/>
    </row>
    <row r="206" spans="1:78" ht="15.75" customHeight="1" x14ac:dyDescent="0.25">
      <c r="A206" s="5"/>
      <c r="B206" s="179"/>
      <c r="C206" s="180"/>
      <c r="D206" s="180"/>
      <c r="E206" s="180"/>
      <c r="F206" s="180"/>
      <c r="G206" s="180"/>
      <c r="H206" s="88"/>
      <c r="I206" s="180"/>
      <c r="J206" s="180"/>
      <c r="K206" s="180"/>
      <c r="L206" s="180"/>
      <c r="M206" s="180"/>
      <c r="N206" s="180"/>
      <c r="O206" s="180"/>
      <c r="P206" s="180"/>
      <c r="Q206" s="180"/>
      <c r="R206" s="180"/>
      <c r="S206" s="180"/>
      <c r="T206" s="180"/>
      <c r="U206" s="180"/>
      <c r="V206" s="180"/>
      <c r="W206" s="180"/>
      <c r="X206" s="180"/>
      <c r="Y206" s="180"/>
      <c r="Z206" s="19"/>
      <c r="AA206" s="19"/>
      <c r="AB206" s="19"/>
      <c r="AC206" s="19"/>
      <c r="AD206" s="19"/>
      <c r="AE206" s="19"/>
      <c r="AF206" s="180"/>
      <c r="AG206" s="180"/>
      <c r="AH206" s="181"/>
      <c r="AI206" s="180"/>
      <c r="AJ206" s="181"/>
      <c r="AK206" s="21"/>
      <c r="AL206" s="21"/>
      <c r="AM206" s="21"/>
      <c r="AN206" s="21"/>
      <c r="AO206" s="21"/>
      <c r="AP206" s="21"/>
      <c r="AQ206" s="180"/>
      <c r="AR206" s="180"/>
      <c r="AS206" s="181"/>
      <c r="AT206" s="180"/>
      <c r="AU206" s="181"/>
      <c r="AV206" s="21"/>
      <c r="AW206" s="21"/>
      <c r="AX206" s="21"/>
      <c r="AY206" s="21"/>
      <c r="AZ206" s="21"/>
      <c r="BA206" s="21"/>
      <c r="BB206" s="180"/>
      <c r="BC206" s="180"/>
      <c r="BD206" s="181"/>
      <c r="BE206" s="180"/>
      <c r="BF206" s="181"/>
      <c r="BG206" s="181"/>
      <c r="BH206" s="181"/>
      <c r="BI206" s="91"/>
      <c r="BJ206" s="7"/>
      <c r="BK206" s="8"/>
      <c r="BL206" s="8"/>
      <c r="BM206" s="180"/>
      <c r="BN206" s="180"/>
      <c r="BO206" s="180"/>
      <c r="BP206" s="180"/>
      <c r="BQ206" s="180"/>
      <c r="BR206" s="180"/>
      <c r="BS206" s="180"/>
      <c r="BT206" s="180"/>
      <c r="BU206" s="180"/>
      <c r="BV206" s="180"/>
      <c r="BW206" s="180"/>
      <c r="BX206" s="180"/>
      <c r="BY206" s="181"/>
      <c r="BZ206" s="181"/>
    </row>
    <row r="207" spans="1:78" ht="15.75" customHeight="1" x14ac:dyDescent="0.25">
      <c r="A207" s="5"/>
      <c r="B207" s="179"/>
      <c r="C207" s="180"/>
      <c r="D207" s="180"/>
      <c r="E207" s="180"/>
      <c r="F207" s="180"/>
      <c r="G207" s="180"/>
      <c r="H207" s="88"/>
      <c r="I207" s="180"/>
      <c r="J207" s="180"/>
      <c r="K207" s="180"/>
      <c r="L207" s="180"/>
      <c r="M207" s="180"/>
      <c r="N207" s="180"/>
      <c r="O207" s="180"/>
      <c r="P207" s="180"/>
      <c r="Q207" s="180"/>
      <c r="R207" s="180"/>
      <c r="S207" s="180"/>
      <c r="T207" s="180"/>
      <c r="U207" s="180"/>
      <c r="V207" s="180"/>
      <c r="W207" s="180"/>
      <c r="X207" s="180"/>
      <c r="Y207" s="180"/>
      <c r="Z207" s="19"/>
      <c r="AA207" s="19"/>
      <c r="AB207" s="19"/>
      <c r="AC207" s="19"/>
      <c r="AD207" s="19"/>
      <c r="AE207" s="19"/>
      <c r="AF207" s="180"/>
      <c r="AG207" s="180"/>
      <c r="AH207" s="181"/>
      <c r="AI207" s="180"/>
      <c r="AJ207" s="181"/>
      <c r="AK207" s="21"/>
      <c r="AL207" s="21"/>
      <c r="AM207" s="21"/>
      <c r="AN207" s="21"/>
      <c r="AO207" s="21"/>
      <c r="AP207" s="21"/>
      <c r="AQ207" s="180"/>
      <c r="AR207" s="180"/>
      <c r="AS207" s="181"/>
      <c r="AT207" s="180"/>
      <c r="AU207" s="181"/>
      <c r="AV207" s="21"/>
      <c r="AW207" s="21"/>
      <c r="AX207" s="21"/>
      <c r="AY207" s="21"/>
      <c r="AZ207" s="21"/>
      <c r="BA207" s="21"/>
      <c r="BB207" s="180"/>
      <c r="BC207" s="180"/>
      <c r="BD207" s="181"/>
      <c r="BE207" s="180"/>
      <c r="BF207" s="181"/>
      <c r="BG207" s="181"/>
      <c r="BH207" s="181"/>
      <c r="BI207" s="91"/>
      <c r="BJ207" s="7"/>
      <c r="BK207" s="8"/>
      <c r="BL207" s="8"/>
      <c r="BM207" s="180"/>
      <c r="BN207" s="180"/>
      <c r="BO207" s="180"/>
      <c r="BP207" s="180"/>
      <c r="BQ207" s="180"/>
      <c r="BR207" s="180"/>
      <c r="BS207" s="180"/>
      <c r="BT207" s="180"/>
      <c r="BU207" s="180"/>
      <c r="BV207" s="180"/>
      <c r="BW207" s="180"/>
      <c r="BX207" s="180"/>
      <c r="BY207" s="181"/>
      <c r="BZ207" s="181"/>
    </row>
    <row r="208" spans="1:78" ht="15.75" customHeight="1" x14ac:dyDescent="0.25">
      <c r="A208" s="5"/>
      <c r="B208" s="179"/>
      <c r="C208" s="180"/>
      <c r="D208" s="180"/>
      <c r="E208" s="180"/>
      <c r="F208" s="180"/>
      <c r="G208" s="180"/>
      <c r="H208" s="88"/>
      <c r="I208" s="180"/>
      <c r="J208" s="180"/>
      <c r="K208" s="180"/>
      <c r="L208" s="180"/>
      <c r="M208" s="180"/>
      <c r="N208" s="180"/>
      <c r="O208" s="180"/>
      <c r="P208" s="180"/>
      <c r="Q208" s="180"/>
      <c r="R208" s="180"/>
      <c r="S208" s="180"/>
      <c r="T208" s="180"/>
      <c r="U208" s="180"/>
      <c r="V208" s="180"/>
      <c r="W208" s="180"/>
      <c r="X208" s="180"/>
      <c r="Y208" s="180"/>
      <c r="Z208" s="19"/>
      <c r="AA208" s="19"/>
      <c r="AB208" s="19"/>
      <c r="AC208" s="19"/>
      <c r="AD208" s="19"/>
      <c r="AE208" s="19"/>
      <c r="AF208" s="180"/>
      <c r="AG208" s="180"/>
      <c r="AH208" s="181"/>
      <c r="AI208" s="180"/>
      <c r="AJ208" s="181"/>
      <c r="AK208" s="21"/>
      <c r="AL208" s="21"/>
      <c r="AM208" s="21"/>
      <c r="AN208" s="21"/>
      <c r="AO208" s="21"/>
      <c r="AP208" s="21"/>
      <c r="AQ208" s="180"/>
      <c r="AR208" s="180"/>
      <c r="AS208" s="181"/>
      <c r="AT208" s="180"/>
      <c r="AU208" s="181"/>
      <c r="AV208" s="21"/>
      <c r="AW208" s="21"/>
      <c r="AX208" s="21"/>
      <c r="AY208" s="21"/>
      <c r="AZ208" s="21"/>
      <c r="BA208" s="21"/>
      <c r="BB208" s="180"/>
      <c r="BC208" s="180"/>
      <c r="BD208" s="181"/>
      <c r="BE208" s="180"/>
      <c r="BF208" s="181"/>
      <c r="BG208" s="181"/>
      <c r="BH208" s="181"/>
      <c r="BI208" s="91"/>
      <c r="BJ208" s="7"/>
      <c r="BK208" s="8"/>
      <c r="BL208" s="8"/>
      <c r="BM208" s="180"/>
      <c r="BN208" s="180"/>
      <c r="BO208" s="180"/>
      <c r="BP208" s="180"/>
      <c r="BQ208" s="180"/>
      <c r="BR208" s="180"/>
      <c r="BS208" s="180"/>
      <c r="BT208" s="180"/>
      <c r="BU208" s="180"/>
      <c r="BV208" s="180"/>
      <c r="BW208" s="180"/>
      <c r="BX208" s="180"/>
      <c r="BY208" s="181"/>
      <c r="BZ208" s="181"/>
    </row>
    <row r="209" spans="1:78" ht="15.75" customHeight="1" x14ac:dyDescent="0.25">
      <c r="A209" s="5"/>
      <c r="B209" s="179"/>
      <c r="C209" s="180"/>
      <c r="D209" s="180"/>
      <c r="E209" s="180"/>
      <c r="F209" s="180"/>
      <c r="G209" s="180"/>
      <c r="H209" s="88"/>
      <c r="I209" s="180"/>
      <c r="J209" s="180"/>
      <c r="K209" s="180"/>
      <c r="L209" s="180"/>
      <c r="M209" s="180"/>
      <c r="N209" s="180"/>
      <c r="O209" s="180"/>
      <c r="P209" s="180"/>
      <c r="Q209" s="180"/>
      <c r="R209" s="180"/>
      <c r="S209" s="180"/>
      <c r="T209" s="180"/>
      <c r="U209" s="180"/>
      <c r="V209" s="180"/>
      <c r="W209" s="180"/>
      <c r="X209" s="180"/>
      <c r="Y209" s="180"/>
      <c r="Z209" s="19"/>
      <c r="AA209" s="19"/>
      <c r="AB209" s="19"/>
      <c r="AC209" s="19"/>
      <c r="AD209" s="19"/>
      <c r="AE209" s="19"/>
      <c r="AF209" s="180"/>
      <c r="AG209" s="180"/>
      <c r="AH209" s="181"/>
      <c r="AI209" s="180"/>
      <c r="AJ209" s="181"/>
      <c r="AK209" s="21"/>
      <c r="AL209" s="21"/>
      <c r="AM209" s="21"/>
      <c r="AN209" s="21"/>
      <c r="AO209" s="21"/>
      <c r="AP209" s="21"/>
      <c r="AQ209" s="180"/>
      <c r="AR209" s="180"/>
      <c r="AS209" s="181"/>
      <c r="AT209" s="180"/>
      <c r="AU209" s="181"/>
      <c r="AV209" s="21"/>
      <c r="AW209" s="21"/>
      <c r="AX209" s="21"/>
      <c r="AY209" s="21"/>
      <c r="AZ209" s="21"/>
      <c r="BA209" s="21"/>
      <c r="BB209" s="180"/>
      <c r="BC209" s="180"/>
      <c r="BD209" s="181"/>
      <c r="BE209" s="180"/>
      <c r="BF209" s="181"/>
      <c r="BG209" s="181"/>
      <c r="BH209" s="181"/>
      <c r="BI209" s="91"/>
      <c r="BJ209" s="7"/>
      <c r="BK209" s="8"/>
      <c r="BL209" s="8"/>
      <c r="BM209" s="180"/>
      <c r="BN209" s="180"/>
      <c r="BO209" s="180"/>
      <c r="BP209" s="180"/>
      <c r="BQ209" s="180"/>
      <c r="BR209" s="180"/>
      <c r="BS209" s="180"/>
      <c r="BT209" s="180"/>
      <c r="BU209" s="180"/>
      <c r="BV209" s="180"/>
      <c r="BW209" s="180"/>
      <c r="BX209" s="180"/>
      <c r="BY209" s="181"/>
      <c r="BZ209" s="181"/>
    </row>
    <row r="210" spans="1:78" ht="15.75" customHeight="1" x14ac:dyDescent="0.25">
      <c r="A210" s="5"/>
      <c r="B210" s="179"/>
      <c r="C210" s="180"/>
      <c r="D210" s="180"/>
      <c r="E210" s="180"/>
      <c r="F210" s="180"/>
      <c r="G210" s="180"/>
      <c r="H210" s="88"/>
      <c r="I210" s="180"/>
      <c r="J210" s="180"/>
      <c r="K210" s="180"/>
      <c r="L210" s="180"/>
      <c r="M210" s="180"/>
      <c r="N210" s="180"/>
      <c r="O210" s="180"/>
      <c r="P210" s="180"/>
      <c r="Q210" s="180"/>
      <c r="R210" s="180"/>
      <c r="S210" s="180"/>
      <c r="T210" s="180"/>
      <c r="U210" s="180"/>
      <c r="V210" s="180"/>
      <c r="W210" s="180"/>
      <c r="X210" s="180"/>
      <c r="Y210" s="180"/>
      <c r="Z210" s="19"/>
      <c r="AA210" s="19"/>
      <c r="AB210" s="19"/>
      <c r="AC210" s="19"/>
      <c r="AD210" s="19"/>
      <c r="AE210" s="19"/>
      <c r="AF210" s="180"/>
      <c r="AG210" s="180"/>
      <c r="AH210" s="181"/>
      <c r="AI210" s="180"/>
      <c r="AJ210" s="181"/>
      <c r="AK210" s="21"/>
      <c r="AL210" s="21"/>
      <c r="AM210" s="21"/>
      <c r="AN210" s="21"/>
      <c r="AO210" s="21"/>
      <c r="AP210" s="21"/>
      <c r="AQ210" s="180"/>
      <c r="AR210" s="180"/>
      <c r="AS210" s="181"/>
      <c r="AT210" s="180"/>
      <c r="AU210" s="181"/>
      <c r="AV210" s="21"/>
      <c r="AW210" s="21"/>
      <c r="AX210" s="21"/>
      <c r="AY210" s="21"/>
      <c r="AZ210" s="21"/>
      <c r="BA210" s="21"/>
      <c r="BB210" s="180"/>
      <c r="BC210" s="180"/>
      <c r="BD210" s="181"/>
      <c r="BE210" s="180"/>
      <c r="BF210" s="181"/>
      <c r="BG210" s="181"/>
      <c r="BH210" s="181"/>
      <c r="BI210" s="91"/>
      <c r="BJ210" s="7"/>
      <c r="BK210" s="8"/>
      <c r="BL210" s="8"/>
      <c r="BM210" s="180"/>
      <c r="BN210" s="180"/>
      <c r="BO210" s="180"/>
      <c r="BP210" s="180"/>
      <c r="BQ210" s="180"/>
      <c r="BR210" s="180"/>
      <c r="BS210" s="180"/>
      <c r="BT210" s="180"/>
      <c r="BU210" s="180"/>
      <c r="BV210" s="180"/>
      <c r="BW210" s="180"/>
      <c r="BX210" s="180"/>
      <c r="BY210" s="181"/>
      <c r="BZ210" s="181"/>
    </row>
    <row r="211" spans="1:78" ht="15.75" customHeight="1" x14ac:dyDescent="0.25">
      <c r="A211" s="5"/>
      <c r="B211" s="179"/>
      <c r="C211" s="180"/>
      <c r="D211" s="180"/>
      <c r="E211" s="180"/>
      <c r="F211" s="180"/>
      <c r="G211" s="180"/>
      <c r="H211" s="88"/>
      <c r="I211" s="180"/>
      <c r="J211" s="180"/>
      <c r="K211" s="180"/>
      <c r="L211" s="180"/>
      <c r="M211" s="180"/>
      <c r="N211" s="180"/>
      <c r="O211" s="180"/>
      <c r="P211" s="180"/>
      <c r="Q211" s="180"/>
      <c r="R211" s="180"/>
      <c r="S211" s="180"/>
      <c r="T211" s="180"/>
      <c r="U211" s="180"/>
      <c r="V211" s="180"/>
      <c r="W211" s="180"/>
      <c r="X211" s="180"/>
      <c r="Y211" s="180"/>
      <c r="Z211" s="19"/>
      <c r="AA211" s="19"/>
      <c r="AB211" s="19"/>
      <c r="AC211" s="19"/>
      <c r="AD211" s="19"/>
      <c r="AE211" s="19"/>
      <c r="AF211" s="180"/>
      <c r="AG211" s="180"/>
      <c r="AH211" s="181"/>
      <c r="AI211" s="180"/>
      <c r="AJ211" s="181"/>
      <c r="AK211" s="21"/>
      <c r="AL211" s="21"/>
      <c r="AM211" s="21"/>
      <c r="AN211" s="21"/>
      <c r="AO211" s="21"/>
      <c r="AP211" s="21"/>
      <c r="AQ211" s="180"/>
      <c r="AR211" s="180"/>
      <c r="AS211" s="181"/>
      <c r="AT211" s="180"/>
      <c r="AU211" s="181"/>
      <c r="AV211" s="21"/>
      <c r="AW211" s="21"/>
      <c r="AX211" s="21"/>
      <c r="AY211" s="21"/>
      <c r="AZ211" s="21"/>
      <c r="BA211" s="21"/>
      <c r="BB211" s="180"/>
      <c r="BC211" s="180"/>
      <c r="BD211" s="181"/>
      <c r="BE211" s="180"/>
      <c r="BF211" s="181"/>
      <c r="BG211" s="181"/>
      <c r="BH211" s="181"/>
      <c r="BI211" s="91"/>
      <c r="BJ211" s="7"/>
      <c r="BK211" s="8"/>
      <c r="BL211" s="8"/>
      <c r="BM211" s="180"/>
      <c r="BN211" s="180"/>
      <c r="BO211" s="180"/>
      <c r="BP211" s="180"/>
      <c r="BQ211" s="180"/>
      <c r="BR211" s="180"/>
      <c r="BS211" s="180"/>
      <c r="BT211" s="180"/>
      <c r="BU211" s="180"/>
      <c r="BV211" s="180"/>
      <c r="BW211" s="180"/>
      <c r="BX211" s="180"/>
      <c r="BY211" s="181"/>
      <c r="BZ211" s="181"/>
    </row>
    <row r="212" spans="1:78" ht="15.75" customHeight="1" x14ac:dyDescent="0.25">
      <c r="A212" s="5"/>
      <c r="B212" s="179"/>
      <c r="C212" s="180"/>
      <c r="D212" s="180"/>
      <c r="E212" s="180"/>
      <c r="F212" s="180"/>
      <c r="G212" s="180"/>
      <c r="H212" s="88"/>
      <c r="I212" s="180"/>
      <c r="J212" s="180"/>
      <c r="K212" s="180"/>
      <c r="L212" s="180"/>
      <c r="M212" s="180"/>
      <c r="N212" s="180"/>
      <c r="O212" s="180"/>
      <c r="P212" s="180"/>
      <c r="Q212" s="180"/>
      <c r="R212" s="180"/>
      <c r="S212" s="180"/>
      <c r="T212" s="180"/>
      <c r="U212" s="180"/>
      <c r="V212" s="180"/>
      <c r="W212" s="180"/>
      <c r="X212" s="180"/>
      <c r="Y212" s="180"/>
      <c r="Z212" s="19"/>
      <c r="AA212" s="19"/>
      <c r="AB212" s="19"/>
      <c r="AC212" s="19"/>
      <c r="AD212" s="19"/>
      <c r="AE212" s="19"/>
      <c r="AF212" s="180"/>
      <c r="AG212" s="180"/>
      <c r="AH212" s="181"/>
      <c r="AI212" s="180"/>
      <c r="AJ212" s="181"/>
      <c r="AK212" s="21"/>
      <c r="AL212" s="21"/>
      <c r="AM212" s="21"/>
      <c r="AN212" s="21"/>
      <c r="AO212" s="21"/>
      <c r="AP212" s="21"/>
      <c r="AQ212" s="180"/>
      <c r="AR212" s="180"/>
      <c r="AS212" s="181"/>
      <c r="AT212" s="180"/>
      <c r="AU212" s="181"/>
      <c r="AV212" s="21"/>
      <c r="AW212" s="21"/>
      <c r="AX212" s="21"/>
      <c r="AY212" s="21"/>
      <c r="AZ212" s="21"/>
      <c r="BA212" s="21"/>
      <c r="BB212" s="180"/>
      <c r="BC212" s="180"/>
      <c r="BD212" s="181"/>
      <c r="BE212" s="180"/>
      <c r="BF212" s="181"/>
      <c r="BG212" s="181"/>
      <c r="BH212" s="181"/>
      <c r="BI212" s="91"/>
      <c r="BJ212" s="7"/>
      <c r="BK212" s="8"/>
      <c r="BL212" s="8"/>
      <c r="BM212" s="180"/>
      <c r="BN212" s="180"/>
      <c r="BO212" s="180"/>
      <c r="BP212" s="180"/>
      <c r="BQ212" s="180"/>
      <c r="BR212" s="180"/>
      <c r="BS212" s="180"/>
      <c r="BT212" s="180"/>
      <c r="BU212" s="180"/>
      <c r="BV212" s="180"/>
      <c r="BW212" s="180"/>
      <c r="BX212" s="180"/>
      <c r="BY212" s="181"/>
      <c r="BZ212" s="181"/>
    </row>
    <row r="213" spans="1:78" ht="15.75" customHeight="1" x14ac:dyDescent="0.25">
      <c r="A213" s="5"/>
      <c r="B213" s="179"/>
      <c r="C213" s="180"/>
      <c r="D213" s="180"/>
      <c r="E213" s="180"/>
      <c r="F213" s="180"/>
      <c r="G213" s="180"/>
      <c r="H213" s="88"/>
      <c r="I213" s="180"/>
      <c r="J213" s="180"/>
      <c r="K213" s="180"/>
      <c r="L213" s="180"/>
      <c r="M213" s="180"/>
      <c r="N213" s="180"/>
      <c r="O213" s="180"/>
      <c r="P213" s="180"/>
      <c r="Q213" s="180"/>
      <c r="R213" s="180"/>
      <c r="S213" s="180"/>
      <c r="T213" s="180"/>
      <c r="U213" s="180"/>
      <c r="V213" s="180"/>
      <c r="W213" s="180"/>
      <c r="X213" s="180"/>
      <c r="Y213" s="180"/>
      <c r="Z213" s="19"/>
      <c r="AA213" s="19"/>
      <c r="AB213" s="19"/>
      <c r="AC213" s="19"/>
      <c r="AD213" s="19"/>
      <c r="AE213" s="19"/>
      <c r="AF213" s="180"/>
      <c r="AG213" s="180"/>
      <c r="AH213" s="181"/>
      <c r="AI213" s="180"/>
      <c r="AJ213" s="181"/>
      <c r="AK213" s="21"/>
      <c r="AL213" s="21"/>
      <c r="AM213" s="21"/>
      <c r="AN213" s="21"/>
      <c r="AO213" s="21"/>
      <c r="AP213" s="21"/>
      <c r="AQ213" s="180"/>
      <c r="AR213" s="180"/>
      <c r="AS213" s="181"/>
      <c r="AT213" s="180"/>
      <c r="AU213" s="181"/>
      <c r="AV213" s="21"/>
      <c r="AW213" s="21"/>
      <c r="AX213" s="21"/>
      <c r="AY213" s="21"/>
      <c r="AZ213" s="21"/>
      <c r="BA213" s="21"/>
      <c r="BB213" s="180"/>
      <c r="BC213" s="180"/>
      <c r="BD213" s="181"/>
      <c r="BE213" s="180"/>
      <c r="BF213" s="181"/>
      <c r="BG213" s="181"/>
      <c r="BH213" s="181"/>
      <c r="BI213" s="91"/>
      <c r="BJ213" s="7"/>
      <c r="BK213" s="8"/>
      <c r="BL213" s="8"/>
      <c r="BM213" s="180"/>
      <c r="BN213" s="180"/>
      <c r="BO213" s="180"/>
      <c r="BP213" s="180"/>
      <c r="BQ213" s="180"/>
      <c r="BR213" s="180"/>
      <c r="BS213" s="180"/>
      <c r="BT213" s="180"/>
      <c r="BU213" s="180"/>
      <c r="BV213" s="180"/>
      <c r="BW213" s="180"/>
      <c r="BX213" s="180"/>
      <c r="BY213" s="181"/>
      <c r="BZ213" s="181"/>
    </row>
    <row r="214" spans="1:78" ht="15.75" customHeight="1" x14ac:dyDescent="0.25">
      <c r="A214" s="5"/>
      <c r="B214" s="179"/>
      <c r="C214" s="180"/>
      <c r="D214" s="180"/>
      <c r="E214" s="180"/>
      <c r="F214" s="180"/>
      <c r="G214" s="180"/>
      <c r="H214" s="88"/>
      <c r="I214" s="180"/>
      <c r="J214" s="180"/>
      <c r="K214" s="180"/>
      <c r="L214" s="180"/>
      <c r="M214" s="180"/>
      <c r="N214" s="180"/>
      <c r="O214" s="180"/>
      <c r="P214" s="180"/>
      <c r="Q214" s="180"/>
      <c r="R214" s="180"/>
      <c r="S214" s="180"/>
      <c r="T214" s="180"/>
      <c r="U214" s="180"/>
      <c r="V214" s="180"/>
      <c r="W214" s="180"/>
      <c r="X214" s="180"/>
      <c r="Y214" s="180"/>
      <c r="Z214" s="19"/>
      <c r="AA214" s="19"/>
      <c r="AB214" s="19"/>
      <c r="AC214" s="19"/>
      <c r="AD214" s="19"/>
      <c r="AE214" s="19"/>
      <c r="AF214" s="180"/>
      <c r="AG214" s="180"/>
      <c r="AH214" s="181"/>
      <c r="AI214" s="180"/>
      <c r="AJ214" s="181"/>
      <c r="AK214" s="21"/>
      <c r="AL214" s="21"/>
      <c r="AM214" s="21"/>
      <c r="AN214" s="21"/>
      <c r="AO214" s="21"/>
      <c r="AP214" s="21"/>
      <c r="AQ214" s="180"/>
      <c r="AR214" s="180"/>
      <c r="AS214" s="181"/>
      <c r="AT214" s="180"/>
      <c r="AU214" s="181"/>
      <c r="AV214" s="21"/>
      <c r="AW214" s="21"/>
      <c r="AX214" s="21"/>
      <c r="AY214" s="21"/>
      <c r="AZ214" s="21"/>
      <c r="BA214" s="21"/>
      <c r="BB214" s="180"/>
      <c r="BC214" s="180"/>
      <c r="BD214" s="181"/>
      <c r="BE214" s="180"/>
      <c r="BF214" s="181"/>
      <c r="BG214" s="181"/>
      <c r="BH214" s="181"/>
      <c r="BI214" s="91"/>
      <c r="BJ214" s="7"/>
      <c r="BK214" s="8"/>
      <c r="BL214" s="8"/>
      <c r="BM214" s="180"/>
      <c r="BN214" s="180"/>
      <c r="BO214" s="180"/>
      <c r="BP214" s="180"/>
      <c r="BQ214" s="180"/>
      <c r="BR214" s="180"/>
      <c r="BS214" s="180"/>
      <c r="BT214" s="180"/>
      <c r="BU214" s="180"/>
      <c r="BV214" s="180"/>
      <c r="BW214" s="180"/>
      <c r="BX214" s="180"/>
      <c r="BY214" s="181"/>
      <c r="BZ214" s="181"/>
    </row>
    <row r="215" spans="1:78" ht="15.75" customHeight="1" x14ac:dyDescent="0.25">
      <c r="A215" s="5"/>
      <c r="B215" s="179"/>
      <c r="C215" s="180"/>
      <c r="D215" s="180"/>
      <c r="E215" s="180"/>
      <c r="F215" s="180"/>
      <c r="G215" s="180"/>
      <c r="H215" s="88"/>
      <c r="I215" s="180"/>
      <c r="J215" s="180"/>
      <c r="K215" s="180"/>
      <c r="L215" s="180"/>
      <c r="M215" s="180"/>
      <c r="N215" s="180"/>
      <c r="O215" s="180"/>
      <c r="P215" s="180"/>
      <c r="Q215" s="180"/>
      <c r="R215" s="180"/>
      <c r="S215" s="180"/>
      <c r="T215" s="180"/>
      <c r="U215" s="180"/>
      <c r="V215" s="180"/>
      <c r="W215" s="180"/>
      <c r="X215" s="180"/>
      <c r="Y215" s="180"/>
      <c r="Z215" s="19"/>
      <c r="AA215" s="19"/>
      <c r="AB215" s="19"/>
      <c r="AC215" s="19"/>
      <c r="AD215" s="19"/>
      <c r="AE215" s="19"/>
      <c r="AF215" s="180"/>
      <c r="AG215" s="180"/>
      <c r="AH215" s="181"/>
      <c r="AI215" s="180"/>
      <c r="AJ215" s="181"/>
      <c r="AK215" s="21"/>
      <c r="AL215" s="21"/>
      <c r="AM215" s="21"/>
      <c r="AN215" s="21"/>
      <c r="AO215" s="21"/>
      <c r="AP215" s="21"/>
      <c r="AQ215" s="180"/>
      <c r="AR215" s="180"/>
      <c r="AS215" s="181"/>
      <c r="AT215" s="180"/>
      <c r="AU215" s="181"/>
      <c r="AV215" s="21"/>
      <c r="AW215" s="21"/>
      <c r="AX215" s="21"/>
      <c r="AY215" s="21"/>
      <c r="AZ215" s="21"/>
      <c r="BA215" s="21"/>
      <c r="BB215" s="180"/>
      <c r="BC215" s="180"/>
      <c r="BD215" s="181"/>
      <c r="BE215" s="180"/>
      <c r="BF215" s="181"/>
      <c r="BG215" s="181"/>
      <c r="BH215" s="181"/>
      <c r="BI215" s="91"/>
      <c r="BJ215" s="7"/>
      <c r="BK215" s="8"/>
      <c r="BL215" s="8"/>
      <c r="BM215" s="180"/>
      <c r="BN215" s="180"/>
      <c r="BO215" s="180"/>
      <c r="BP215" s="180"/>
      <c r="BQ215" s="180"/>
      <c r="BR215" s="180"/>
      <c r="BS215" s="180"/>
      <c r="BT215" s="180"/>
      <c r="BU215" s="180"/>
      <c r="BV215" s="180"/>
      <c r="BW215" s="180"/>
      <c r="BX215" s="180"/>
      <c r="BY215" s="181"/>
      <c r="BZ215" s="181"/>
    </row>
    <row r="216" spans="1:78" ht="15.75" customHeight="1" x14ac:dyDescent="0.25">
      <c r="A216" s="5"/>
      <c r="B216" s="179"/>
      <c r="C216" s="180"/>
      <c r="D216" s="180"/>
      <c r="E216" s="180"/>
      <c r="F216" s="180"/>
      <c r="G216" s="180"/>
      <c r="H216" s="88"/>
      <c r="I216" s="180"/>
      <c r="J216" s="180"/>
      <c r="K216" s="180"/>
      <c r="L216" s="180"/>
      <c r="M216" s="180"/>
      <c r="N216" s="180"/>
      <c r="O216" s="180"/>
      <c r="P216" s="180"/>
      <c r="Q216" s="180"/>
      <c r="R216" s="180"/>
      <c r="S216" s="180"/>
      <c r="T216" s="180"/>
      <c r="U216" s="180"/>
      <c r="V216" s="180"/>
      <c r="W216" s="180"/>
      <c r="X216" s="180"/>
      <c r="Y216" s="180"/>
      <c r="Z216" s="19"/>
      <c r="AA216" s="19"/>
      <c r="AB216" s="19"/>
      <c r="AC216" s="19"/>
      <c r="AD216" s="19"/>
      <c r="AE216" s="19"/>
      <c r="AF216" s="180"/>
      <c r="AG216" s="180"/>
      <c r="AH216" s="181"/>
      <c r="AI216" s="180"/>
      <c r="AJ216" s="181"/>
      <c r="AK216" s="21"/>
      <c r="AL216" s="21"/>
      <c r="AM216" s="21"/>
      <c r="AN216" s="21"/>
      <c r="AO216" s="21"/>
      <c r="AP216" s="21"/>
      <c r="AQ216" s="180"/>
      <c r="AR216" s="180"/>
      <c r="AS216" s="181"/>
      <c r="AT216" s="180"/>
      <c r="AU216" s="181"/>
      <c r="AV216" s="21"/>
      <c r="AW216" s="21"/>
      <c r="AX216" s="21"/>
      <c r="AY216" s="21"/>
      <c r="AZ216" s="21"/>
      <c r="BA216" s="21"/>
      <c r="BB216" s="180"/>
      <c r="BC216" s="180"/>
      <c r="BD216" s="181"/>
      <c r="BE216" s="180"/>
      <c r="BF216" s="181"/>
      <c r="BG216" s="181"/>
      <c r="BH216" s="181"/>
      <c r="BI216" s="91"/>
      <c r="BJ216" s="7"/>
      <c r="BK216" s="8"/>
      <c r="BL216" s="8"/>
      <c r="BM216" s="180"/>
      <c r="BN216" s="180"/>
      <c r="BO216" s="180"/>
      <c r="BP216" s="180"/>
      <c r="BQ216" s="180"/>
      <c r="BR216" s="180"/>
      <c r="BS216" s="180"/>
      <c r="BT216" s="180"/>
      <c r="BU216" s="180"/>
      <c r="BV216" s="180"/>
      <c r="BW216" s="180"/>
      <c r="BX216" s="180"/>
      <c r="BY216" s="181"/>
      <c r="BZ216" s="181"/>
    </row>
    <row r="217" spans="1:78" ht="15.75" customHeight="1" x14ac:dyDescent="0.25">
      <c r="A217" s="5"/>
      <c r="B217" s="179"/>
      <c r="C217" s="180"/>
      <c r="D217" s="180"/>
      <c r="E217" s="180"/>
      <c r="F217" s="180"/>
      <c r="G217" s="180"/>
      <c r="H217" s="88"/>
      <c r="I217" s="180"/>
      <c r="J217" s="180"/>
      <c r="K217" s="180"/>
      <c r="L217" s="180"/>
      <c r="M217" s="180"/>
      <c r="N217" s="180"/>
      <c r="O217" s="180"/>
      <c r="P217" s="180"/>
      <c r="Q217" s="180"/>
      <c r="R217" s="180"/>
      <c r="S217" s="180"/>
      <c r="T217" s="180"/>
      <c r="U217" s="180"/>
      <c r="V217" s="180"/>
      <c r="W217" s="180"/>
      <c r="X217" s="180"/>
      <c r="Y217" s="180"/>
      <c r="Z217" s="19"/>
      <c r="AA217" s="19"/>
      <c r="AB217" s="19"/>
      <c r="AC217" s="19"/>
      <c r="AD217" s="19"/>
      <c r="AE217" s="19"/>
      <c r="AF217" s="180"/>
      <c r="AG217" s="180"/>
      <c r="AH217" s="181"/>
      <c r="AI217" s="180"/>
      <c r="AJ217" s="181"/>
      <c r="AK217" s="21"/>
      <c r="AL217" s="21"/>
      <c r="AM217" s="21"/>
      <c r="AN217" s="21"/>
      <c r="AO217" s="21"/>
      <c r="AP217" s="21"/>
      <c r="AQ217" s="180"/>
      <c r="AR217" s="180"/>
      <c r="AS217" s="181"/>
      <c r="AT217" s="180"/>
      <c r="AU217" s="181"/>
      <c r="AV217" s="21"/>
      <c r="AW217" s="21"/>
      <c r="AX217" s="21"/>
      <c r="AY217" s="21"/>
      <c r="AZ217" s="21"/>
      <c r="BA217" s="21"/>
      <c r="BB217" s="180"/>
      <c r="BC217" s="180"/>
      <c r="BD217" s="181"/>
      <c r="BE217" s="180"/>
      <c r="BF217" s="181"/>
      <c r="BG217" s="181"/>
      <c r="BH217" s="181"/>
      <c r="BI217" s="91"/>
      <c r="BJ217" s="7"/>
      <c r="BK217" s="8"/>
      <c r="BL217" s="8"/>
      <c r="BM217" s="180"/>
      <c r="BN217" s="180"/>
      <c r="BO217" s="180"/>
      <c r="BP217" s="180"/>
      <c r="BQ217" s="180"/>
      <c r="BR217" s="180"/>
      <c r="BS217" s="180"/>
      <c r="BT217" s="180"/>
      <c r="BU217" s="180"/>
      <c r="BV217" s="180"/>
      <c r="BW217" s="180"/>
      <c r="BX217" s="180"/>
      <c r="BY217" s="181"/>
      <c r="BZ217" s="181"/>
    </row>
    <row r="218" spans="1:78" ht="15.75" customHeight="1" x14ac:dyDescent="0.25">
      <c r="A218" s="5"/>
      <c r="B218" s="179"/>
      <c r="C218" s="180"/>
      <c r="D218" s="180"/>
      <c r="E218" s="180"/>
      <c r="F218" s="180"/>
      <c r="G218" s="180"/>
      <c r="H218" s="88"/>
      <c r="I218" s="180"/>
      <c r="J218" s="180"/>
      <c r="K218" s="180"/>
      <c r="L218" s="180"/>
      <c r="M218" s="180"/>
      <c r="N218" s="180"/>
      <c r="O218" s="180"/>
      <c r="P218" s="180"/>
      <c r="Q218" s="180"/>
      <c r="R218" s="180"/>
      <c r="S218" s="180"/>
      <c r="T218" s="180"/>
      <c r="U218" s="180"/>
      <c r="V218" s="180"/>
      <c r="W218" s="180"/>
      <c r="X218" s="180"/>
      <c r="Y218" s="180"/>
      <c r="Z218" s="19"/>
      <c r="AA218" s="19"/>
      <c r="AB218" s="19"/>
      <c r="AC218" s="19"/>
      <c r="AD218" s="19"/>
      <c r="AE218" s="19"/>
      <c r="AF218" s="180"/>
      <c r="AG218" s="180"/>
      <c r="AH218" s="181"/>
      <c r="AI218" s="180"/>
      <c r="AJ218" s="181"/>
      <c r="AK218" s="21"/>
      <c r="AL218" s="21"/>
      <c r="AM218" s="21"/>
      <c r="AN218" s="21"/>
      <c r="AO218" s="21"/>
      <c r="AP218" s="21"/>
      <c r="AQ218" s="180"/>
      <c r="AR218" s="180"/>
      <c r="AS218" s="181"/>
      <c r="AT218" s="180"/>
      <c r="AU218" s="181"/>
      <c r="AV218" s="21"/>
      <c r="AW218" s="21"/>
      <c r="AX218" s="21"/>
      <c r="AY218" s="21"/>
      <c r="AZ218" s="21"/>
      <c r="BA218" s="21"/>
      <c r="BB218" s="180"/>
      <c r="BC218" s="180"/>
      <c r="BD218" s="181"/>
      <c r="BE218" s="180"/>
      <c r="BF218" s="181"/>
      <c r="BG218" s="181"/>
      <c r="BH218" s="181"/>
      <c r="BI218" s="91"/>
      <c r="BJ218" s="7"/>
      <c r="BK218" s="8"/>
      <c r="BL218" s="8"/>
      <c r="BM218" s="180"/>
      <c r="BN218" s="180"/>
      <c r="BO218" s="180"/>
      <c r="BP218" s="180"/>
      <c r="BQ218" s="180"/>
      <c r="BR218" s="180"/>
      <c r="BS218" s="180"/>
      <c r="BT218" s="180"/>
      <c r="BU218" s="180"/>
      <c r="BV218" s="180"/>
      <c r="BW218" s="180"/>
      <c r="BX218" s="180"/>
      <c r="BY218" s="181"/>
      <c r="BZ218" s="181"/>
    </row>
    <row r="219" spans="1:78" ht="15.75" customHeight="1" x14ac:dyDescent="0.25">
      <c r="A219" s="5"/>
      <c r="B219" s="179"/>
      <c r="C219" s="180"/>
      <c r="D219" s="180"/>
      <c r="E219" s="180"/>
      <c r="F219" s="180"/>
      <c r="G219" s="180"/>
      <c r="H219" s="88"/>
      <c r="I219" s="180"/>
      <c r="J219" s="180"/>
      <c r="K219" s="180"/>
      <c r="L219" s="180"/>
      <c r="M219" s="180"/>
      <c r="N219" s="180"/>
      <c r="O219" s="180"/>
      <c r="P219" s="180"/>
      <c r="Q219" s="180"/>
      <c r="R219" s="180"/>
      <c r="S219" s="180"/>
      <c r="T219" s="180"/>
      <c r="U219" s="180"/>
      <c r="V219" s="180"/>
      <c r="W219" s="180"/>
      <c r="X219" s="180"/>
      <c r="Y219" s="180"/>
      <c r="Z219" s="19"/>
      <c r="AA219" s="19"/>
      <c r="AB219" s="19"/>
      <c r="AC219" s="19"/>
      <c r="AD219" s="19"/>
      <c r="AE219" s="19"/>
      <c r="AF219" s="180"/>
      <c r="AG219" s="180"/>
      <c r="AH219" s="181"/>
      <c r="AI219" s="180"/>
      <c r="AJ219" s="181"/>
      <c r="AK219" s="21"/>
      <c r="AL219" s="21"/>
      <c r="AM219" s="21"/>
      <c r="AN219" s="21"/>
      <c r="AO219" s="21"/>
      <c r="AP219" s="21"/>
      <c r="AQ219" s="180"/>
      <c r="AR219" s="180"/>
      <c r="AS219" s="181"/>
      <c r="AT219" s="180"/>
      <c r="AU219" s="181"/>
      <c r="AV219" s="21"/>
      <c r="AW219" s="21"/>
      <c r="AX219" s="21"/>
      <c r="AY219" s="21"/>
      <c r="AZ219" s="21"/>
      <c r="BA219" s="21"/>
      <c r="BB219" s="180"/>
      <c r="BC219" s="180"/>
      <c r="BD219" s="181"/>
      <c r="BE219" s="180"/>
      <c r="BF219" s="181"/>
      <c r="BG219" s="181"/>
      <c r="BH219" s="181"/>
      <c r="BI219" s="91"/>
      <c r="BJ219" s="7"/>
      <c r="BK219" s="8"/>
      <c r="BL219" s="8"/>
      <c r="BM219" s="180"/>
      <c r="BN219" s="180"/>
      <c r="BO219" s="180"/>
      <c r="BP219" s="180"/>
      <c r="BQ219" s="180"/>
      <c r="BR219" s="180"/>
      <c r="BS219" s="180"/>
      <c r="BT219" s="180"/>
      <c r="BU219" s="180"/>
      <c r="BV219" s="180"/>
      <c r="BW219" s="180"/>
      <c r="BX219" s="180"/>
      <c r="BY219" s="181"/>
      <c r="BZ219" s="181"/>
    </row>
    <row r="220" spans="1:78" ht="15.75" customHeight="1" x14ac:dyDescent="0.25">
      <c r="A220" s="5"/>
      <c r="B220" s="179"/>
      <c r="C220" s="180"/>
      <c r="D220" s="180"/>
      <c r="E220" s="180"/>
      <c r="F220" s="180"/>
      <c r="G220" s="180"/>
      <c r="H220" s="88"/>
      <c r="I220" s="180"/>
      <c r="J220" s="180"/>
      <c r="K220" s="180"/>
      <c r="L220" s="180"/>
      <c r="M220" s="180"/>
      <c r="N220" s="180"/>
      <c r="O220" s="180"/>
      <c r="P220" s="180"/>
      <c r="Q220" s="180"/>
      <c r="R220" s="180"/>
      <c r="S220" s="180"/>
      <c r="T220" s="180"/>
      <c r="U220" s="180"/>
      <c r="V220" s="180"/>
      <c r="W220" s="180"/>
      <c r="X220" s="180"/>
      <c r="Y220" s="180"/>
      <c r="Z220" s="19"/>
      <c r="AA220" s="19"/>
      <c r="AB220" s="19"/>
      <c r="AC220" s="19"/>
      <c r="AD220" s="19"/>
      <c r="AE220" s="19"/>
      <c r="AF220" s="180"/>
      <c r="AG220" s="180"/>
      <c r="AH220" s="181"/>
      <c r="AI220" s="180"/>
      <c r="AJ220" s="181"/>
      <c r="AK220" s="21"/>
      <c r="AL220" s="21"/>
      <c r="AM220" s="21"/>
      <c r="AN220" s="21"/>
      <c r="AO220" s="21"/>
      <c r="AP220" s="21"/>
      <c r="AQ220" s="180"/>
      <c r="AR220" s="180"/>
      <c r="AS220" s="181"/>
      <c r="AT220" s="180"/>
      <c r="AU220" s="181"/>
      <c r="AV220" s="21"/>
      <c r="AW220" s="21"/>
      <c r="AX220" s="21"/>
      <c r="AY220" s="21"/>
      <c r="AZ220" s="21"/>
      <c r="BA220" s="21"/>
      <c r="BB220" s="180"/>
      <c r="BC220" s="180"/>
      <c r="BD220" s="181"/>
      <c r="BE220" s="180"/>
      <c r="BF220" s="181"/>
      <c r="BG220" s="181"/>
      <c r="BH220" s="181"/>
      <c r="BI220" s="91"/>
      <c r="BJ220" s="7"/>
      <c r="BK220" s="8"/>
      <c r="BL220" s="8"/>
      <c r="BM220" s="180"/>
      <c r="BN220" s="180"/>
      <c r="BO220" s="180"/>
      <c r="BP220" s="180"/>
      <c r="BQ220" s="180"/>
      <c r="BR220" s="180"/>
      <c r="BS220" s="180"/>
      <c r="BT220" s="180"/>
      <c r="BU220" s="180"/>
      <c r="BV220" s="180"/>
      <c r="BW220" s="180"/>
      <c r="BX220" s="180"/>
      <c r="BY220" s="181"/>
      <c r="BZ220" s="181"/>
    </row>
    <row r="221" spans="1:78" ht="15.75" customHeight="1" x14ac:dyDescent="0.25">
      <c r="A221" s="5"/>
      <c r="B221" s="179"/>
      <c r="C221" s="180"/>
      <c r="D221" s="180"/>
      <c r="E221" s="180"/>
      <c r="F221" s="180"/>
      <c r="G221" s="180"/>
      <c r="H221" s="88"/>
      <c r="I221" s="180"/>
      <c r="J221" s="180"/>
      <c r="K221" s="180"/>
      <c r="L221" s="180"/>
      <c r="M221" s="180"/>
      <c r="N221" s="180"/>
      <c r="O221" s="180"/>
      <c r="P221" s="180"/>
      <c r="Q221" s="180"/>
      <c r="R221" s="180"/>
      <c r="S221" s="180"/>
      <c r="T221" s="180"/>
      <c r="U221" s="180"/>
      <c r="V221" s="180"/>
      <c r="W221" s="180"/>
      <c r="X221" s="180"/>
      <c r="Y221" s="180"/>
      <c r="Z221" s="19"/>
      <c r="AA221" s="19"/>
      <c r="AB221" s="19"/>
      <c r="AC221" s="19"/>
      <c r="AD221" s="19"/>
      <c r="AE221" s="19"/>
      <c r="AF221" s="180"/>
      <c r="AG221" s="180"/>
      <c r="AH221" s="181"/>
      <c r="AI221" s="180"/>
      <c r="AJ221" s="181"/>
      <c r="AK221" s="21"/>
      <c r="AL221" s="21"/>
      <c r="AM221" s="21"/>
      <c r="AN221" s="21"/>
      <c r="AO221" s="21"/>
      <c r="AP221" s="21"/>
      <c r="AQ221" s="180"/>
      <c r="AR221" s="180"/>
      <c r="AS221" s="181"/>
      <c r="AT221" s="180"/>
      <c r="AU221" s="181"/>
      <c r="AV221" s="21"/>
      <c r="AW221" s="21"/>
      <c r="AX221" s="21"/>
      <c r="AY221" s="21"/>
      <c r="AZ221" s="21"/>
      <c r="BA221" s="21"/>
      <c r="BB221" s="180"/>
      <c r="BC221" s="180"/>
      <c r="BD221" s="181"/>
      <c r="BE221" s="180"/>
      <c r="BF221" s="181"/>
      <c r="BG221" s="181"/>
      <c r="BH221" s="181"/>
      <c r="BI221" s="91"/>
      <c r="BJ221" s="7"/>
      <c r="BK221" s="8"/>
      <c r="BL221" s="8"/>
      <c r="BM221" s="180"/>
      <c r="BN221" s="180"/>
      <c r="BO221" s="180"/>
      <c r="BP221" s="180"/>
      <c r="BQ221" s="180"/>
      <c r="BR221" s="180"/>
      <c r="BS221" s="180"/>
      <c r="BT221" s="180"/>
      <c r="BU221" s="180"/>
      <c r="BV221" s="180"/>
      <c r="BW221" s="180"/>
      <c r="BX221" s="180"/>
      <c r="BY221" s="181"/>
      <c r="BZ221" s="181"/>
    </row>
    <row r="222" spans="1:78" ht="15.75" customHeight="1" x14ac:dyDescent="0.25">
      <c r="A222" s="5"/>
      <c r="B222" s="179"/>
      <c r="C222" s="180"/>
      <c r="D222" s="180"/>
      <c r="E222" s="180"/>
      <c r="F222" s="180"/>
      <c r="G222" s="180"/>
      <c r="H222" s="88"/>
      <c r="I222" s="180"/>
      <c r="J222" s="180"/>
      <c r="K222" s="180"/>
      <c r="L222" s="180"/>
      <c r="M222" s="180"/>
      <c r="N222" s="180"/>
      <c r="O222" s="180"/>
      <c r="P222" s="180"/>
      <c r="Q222" s="180"/>
      <c r="R222" s="180"/>
      <c r="S222" s="180"/>
      <c r="T222" s="180"/>
      <c r="U222" s="180"/>
      <c r="V222" s="180"/>
      <c r="W222" s="180"/>
      <c r="X222" s="180"/>
      <c r="Y222" s="180"/>
      <c r="Z222" s="19"/>
      <c r="AA222" s="19"/>
      <c r="AB222" s="19"/>
      <c r="AC222" s="19"/>
      <c r="AD222" s="19"/>
      <c r="AE222" s="19"/>
      <c r="AF222" s="180"/>
      <c r="AG222" s="180"/>
      <c r="AH222" s="181"/>
      <c r="AI222" s="180"/>
      <c r="AJ222" s="181"/>
      <c r="AK222" s="21"/>
      <c r="AL222" s="21"/>
      <c r="AM222" s="21"/>
      <c r="AN222" s="21"/>
      <c r="AO222" s="21"/>
      <c r="AP222" s="21"/>
      <c r="AQ222" s="180"/>
      <c r="AR222" s="180"/>
      <c r="AS222" s="181"/>
      <c r="AT222" s="180"/>
      <c r="AU222" s="181"/>
      <c r="AV222" s="21"/>
      <c r="AW222" s="21"/>
      <c r="AX222" s="21"/>
      <c r="AY222" s="21"/>
      <c r="AZ222" s="21"/>
      <c r="BA222" s="21"/>
      <c r="BB222" s="180"/>
      <c r="BC222" s="180"/>
      <c r="BD222" s="181"/>
      <c r="BE222" s="180"/>
      <c r="BF222" s="181"/>
      <c r="BG222" s="181"/>
      <c r="BH222" s="181"/>
      <c r="BI222" s="91"/>
      <c r="BJ222" s="7"/>
      <c r="BK222" s="8"/>
      <c r="BL222" s="8"/>
      <c r="BM222" s="180"/>
      <c r="BN222" s="180"/>
      <c r="BO222" s="180"/>
      <c r="BP222" s="180"/>
      <c r="BQ222" s="180"/>
      <c r="BR222" s="180"/>
      <c r="BS222" s="180"/>
      <c r="BT222" s="180"/>
      <c r="BU222" s="180"/>
      <c r="BV222" s="180"/>
      <c r="BW222" s="180"/>
      <c r="BX222" s="180"/>
      <c r="BY222" s="181"/>
      <c r="BZ222" s="181"/>
    </row>
    <row r="223" spans="1:78" ht="15.75" customHeight="1" x14ac:dyDescent="0.25">
      <c r="A223" s="5"/>
      <c r="B223" s="179"/>
      <c r="C223" s="180"/>
      <c r="D223" s="180"/>
      <c r="E223" s="180"/>
      <c r="F223" s="180"/>
      <c r="G223" s="180"/>
      <c r="H223" s="88"/>
      <c r="I223" s="180"/>
      <c r="J223" s="180"/>
      <c r="K223" s="180"/>
      <c r="L223" s="180"/>
      <c r="M223" s="180"/>
      <c r="N223" s="180"/>
      <c r="O223" s="180"/>
      <c r="P223" s="180"/>
      <c r="Q223" s="180"/>
      <c r="R223" s="180"/>
      <c r="S223" s="180"/>
      <c r="T223" s="180"/>
      <c r="U223" s="180"/>
      <c r="V223" s="180"/>
      <c r="W223" s="180"/>
      <c r="X223" s="180"/>
      <c r="Y223" s="180"/>
      <c r="Z223" s="19"/>
      <c r="AA223" s="19"/>
      <c r="AB223" s="19"/>
      <c r="AC223" s="19"/>
      <c r="AD223" s="19"/>
      <c r="AE223" s="19"/>
      <c r="AF223" s="180"/>
      <c r="AG223" s="180"/>
      <c r="AH223" s="181"/>
      <c r="AI223" s="180"/>
      <c r="AJ223" s="181"/>
      <c r="AK223" s="21"/>
      <c r="AL223" s="21"/>
      <c r="AM223" s="21"/>
      <c r="AN223" s="21"/>
      <c r="AO223" s="21"/>
      <c r="AP223" s="21"/>
      <c r="AQ223" s="180"/>
      <c r="AR223" s="180"/>
      <c r="AS223" s="181"/>
      <c r="AT223" s="180"/>
      <c r="AU223" s="181"/>
      <c r="AV223" s="21"/>
      <c r="AW223" s="21"/>
      <c r="AX223" s="21"/>
      <c r="AY223" s="21"/>
      <c r="AZ223" s="21"/>
      <c r="BA223" s="21"/>
      <c r="BB223" s="180"/>
      <c r="BC223" s="180"/>
      <c r="BD223" s="181"/>
      <c r="BE223" s="180"/>
      <c r="BF223" s="181"/>
      <c r="BG223" s="181"/>
      <c r="BH223" s="181"/>
      <c r="BI223" s="91"/>
      <c r="BJ223" s="7"/>
      <c r="BK223" s="8"/>
      <c r="BL223" s="8"/>
      <c r="BM223" s="180"/>
      <c r="BN223" s="180"/>
      <c r="BO223" s="180"/>
      <c r="BP223" s="180"/>
      <c r="BQ223" s="180"/>
      <c r="BR223" s="180"/>
      <c r="BS223" s="180"/>
      <c r="BT223" s="180"/>
      <c r="BU223" s="180"/>
      <c r="BV223" s="180"/>
      <c r="BW223" s="180"/>
      <c r="BX223" s="180"/>
      <c r="BY223" s="181"/>
      <c r="BZ223" s="181"/>
    </row>
    <row r="224" spans="1:78" ht="15.75" customHeight="1" x14ac:dyDescent="0.25">
      <c r="A224" s="5"/>
      <c r="B224" s="179"/>
      <c r="C224" s="180"/>
      <c r="D224" s="180"/>
      <c r="E224" s="180"/>
      <c r="F224" s="180"/>
      <c r="G224" s="180"/>
      <c r="H224" s="88"/>
      <c r="I224" s="180"/>
      <c r="J224" s="180"/>
      <c r="K224" s="180"/>
      <c r="L224" s="180"/>
      <c r="M224" s="180"/>
      <c r="N224" s="180"/>
      <c r="O224" s="180"/>
      <c r="P224" s="180"/>
      <c r="Q224" s="180"/>
      <c r="R224" s="180"/>
      <c r="S224" s="180"/>
      <c r="T224" s="180"/>
      <c r="U224" s="180"/>
      <c r="V224" s="180"/>
      <c r="W224" s="180"/>
      <c r="X224" s="180"/>
      <c r="Y224" s="180"/>
      <c r="Z224" s="19"/>
      <c r="AA224" s="19"/>
      <c r="AB224" s="19"/>
      <c r="AC224" s="19"/>
      <c r="AD224" s="19"/>
      <c r="AE224" s="19"/>
      <c r="AF224" s="180"/>
      <c r="AG224" s="180"/>
      <c r="AH224" s="181"/>
      <c r="AI224" s="180"/>
      <c r="AJ224" s="181"/>
      <c r="AK224" s="21"/>
      <c r="AL224" s="21"/>
      <c r="AM224" s="21"/>
      <c r="AN224" s="21"/>
      <c r="AO224" s="21"/>
      <c r="AP224" s="21"/>
      <c r="AQ224" s="180"/>
      <c r="AR224" s="180"/>
      <c r="AS224" s="181"/>
      <c r="AT224" s="180"/>
      <c r="AU224" s="181"/>
      <c r="AV224" s="21"/>
      <c r="AW224" s="21"/>
      <c r="AX224" s="21"/>
      <c r="AY224" s="21"/>
      <c r="AZ224" s="21"/>
      <c r="BA224" s="21"/>
      <c r="BB224" s="180"/>
      <c r="BC224" s="180"/>
      <c r="BD224" s="181"/>
      <c r="BE224" s="180"/>
      <c r="BF224" s="181"/>
      <c r="BG224" s="181"/>
      <c r="BH224" s="181"/>
      <c r="BI224" s="91"/>
      <c r="BJ224" s="7"/>
      <c r="BK224" s="8"/>
      <c r="BL224" s="8"/>
      <c r="BM224" s="180"/>
      <c r="BN224" s="180"/>
      <c r="BO224" s="180"/>
      <c r="BP224" s="180"/>
      <c r="BQ224" s="180"/>
      <c r="BR224" s="180"/>
      <c r="BS224" s="180"/>
      <c r="BT224" s="180"/>
      <c r="BU224" s="180"/>
      <c r="BV224" s="180"/>
      <c r="BW224" s="180"/>
      <c r="BX224" s="180"/>
      <c r="BY224" s="181"/>
      <c r="BZ224" s="181"/>
    </row>
    <row r="225" spans="1:78" ht="15.75" customHeight="1" x14ac:dyDescent="0.25">
      <c r="A225" s="5"/>
      <c r="B225" s="179"/>
      <c r="C225" s="180"/>
      <c r="D225" s="180"/>
      <c r="E225" s="180"/>
      <c r="F225" s="180"/>
      <c r="G225" s="180"/>
      <c r="H225" s="88"/>
      <c r="I225" s="180"/>
      <c r="J225" s="180"/>
      <c r="K225" s="180"/>
      <c r="L225" s="180"/>
      <c r="M225" s="180"/>
      <c r="N225" s="180"/>
      <c r="O225" s="180"/>
      <c r="P225" s="180"/>
      <c r="Q225" s="180"/>
      <c r="R225" s="180"/>
      <c r="S225" s="180"/>
      <c r="T225" s="180"/>
      <c r="U225" s="180"/>
      <c r="V225" s="180"/>
      <c r="W225" s="180"/>
      <c r="X225" s="180"/>
      <c r="Y225" s="180"/>
      <c r="Z225" s="19"/>
      <c r="AA225" s="19"/>
      <c r="AB225" s="19"/>
      <c r="AC225" s="19"/>
      <c r="AD225" s="19"/>
      <c r="AE225" s="19"/>
      <c r="AF225" s="180"/>
      <c r="AG225" s="180"/>
      <c r="AH225" s="181"/>
      <c r="AI225" s="180"/>
      <c r="AJ225" s="181"/>
      <c r="AK225" s="21"/>
      <c r="AL225" s="21"/>
      <c r="AM225" s="21"/>
      <c r="AN225" s="21"/>
      <c r="AO225" s="21"/>
      <c r="AP225" s="21"/>
      <c r="AQ225" s="180"/>
      <c r="AR225" s="180"/>
      <c r="AS225" s="181"/>
      <c r="AT225" s="180"/>
      <c r="AU225" s="181"/>
      <c r="AV225" s="21"/>
      <c r="AW225" s="21"/>
      <c r="AX225" s="21"/>
      <c r="AY225" s="21"/>
      <c r="AZ225" s="21"/>
      <c r="BA225" s="21"/>
      <c r="BB225" s="180"/>
      <c r="BC225" s="180"/>
      <c r="BD225" s="181"/>
      <c r="BE225" s="180"/>
      <c r="BF225" s="181"/>
      <c r="BG225" s="181"/>
      <c r="BH225" s="181"/>
      <c r="BI225" s="91"/>
      <c r="BJ225" s="7"/>
      <c r="BK225" s="8"/>
      <c r="BL225" s="8"/>
      <c r="BM225" s="180"/>
      <c r="BN225" s="180"/>
      <c r="BO225" s="180"/>
      <c r="BP225" s="180"/>
      <c r="BQ225" s="180"/>
      <c r="BR225" s="180"/>
      <c r="BS225" s="180"/>
      <c r="BT225" s="180"/>
      <c r="BU225" s="180"/>
      <c r="BV225" s="180"/>
      <c r="BW225" s="180"/>
      <c r="BX225" s="180"/>
      <c r="BY225" s="181"/>
      <c r="BZ225" s="181"/>
    </row>
    <row r="226" spans="1:78" ht="15.75" customHeight="1" x14ac:dyDescent="0.25">
      <c r="A226" s="5"/>
      <c r="B226" s="179"/>
      <c r="C226" s="180"/>
      <c r="D226" s="180"/>
      <c r="E226" s="180"/>
      <c r="F226" s="180"/>
      <c r="G226" s="180"/>
      <c r="H226" s="88"/>
      <c r="I226" s="180"/>
      <c r="J226" s="180"/>
      <c r="K226" s="180"/>
      <c r="L226" s="180"/>
      <c r="M226" s="180"/>
      <c r="N226" s="180"/>
      <c r="O226" s="180"/>
      <c r="P226" s="180"/>
      <c r="Q226" s="180"/>
      <c r="R226" s="180"/>
      <c r="S226" s="180"/>
      <c r="T226" s="180"/>
      <c r="U226" s="180"/>
      <c r="V226" s="180"/>
      <c r="W226" s="180"/>
      <c r="X226" s="180"/>
      <c r="Y226" s="180"/>
      <c r="Z226" s="19"/>
      <c r="AA226" s="19"/>
      <c r="AB226" s="19"/>
      <c r="AC226" s="19"/>
      <c r="AD226" s="19"/>
      <c r="AE226" s="19"/>
      <c r="AF226" s="180"/>
      <c r="AG226" s="180"/>
      <c r="AH226" s="181"/>
      <c r="AI226" s="180"/>
      <c r="AJ226" s="181"/>
      <c r="AK226" s="21"/>
      <c r="AL226" s="21"/>
      <c r="AM226" s="21"/>
      <c r="AN226" s="21"/>
      <c r="AO226" s="21"/>
      <c r="AP226" s="21"/>
      <c r="AQ226" s="180"/>
      <c r="AR226" s="180"/>
      <c r="AS226" s="181"/>
      <c r="AT226" s="180"/>
      <c r="AU226" s="181"/>
      <c r="AV226" s="21"/>
      <c r="AW226" s="21"/>
      <c r="AX226" s="21"/>
      <c r="AY226" s="21"/>
      <c r="AZ226" s="21"/>
      <c r="BA226" s="21"/>
      <c r="BB226" s="180"/>
      <c r="BC226" s="180"/>
      <c r="BD226" s="181"/>
      <c r="BE226" s="180"/>
      <c r="BF226" s="181"/>
      <c r="BG226" s="181"/>
      <c r="BH226" s="181"/>
      <c r="BI226" s="91"/>
      <c r="BJ226" s="7"/>
      <c r="BK226" s="8"/>
      <c r="BL226" s="8"/>
      <c r="BM226" s="180"/>
      <c r="BN226" s="180"/>
      <c r="BO226" s="180"/>
      <c r="BP226" s="180"/>
      <c r="BQ226" s="180"/>
      <c r="BR226" s="180"/>
      <c r="BS226" s="180"/>
      <c r="BT226" s="180"/>
      <c r="BU226" s="180"/>
      <c r="BV226" s="180"/>
      <c r="BW226" s="180"/>
      <c r="BX226" s="180"/>
      <c r="BY226" s="181"/>
      <c r="BZ226" s="181"/>
    </row>
    <row r="227" spans="1:78" ht="15.75" customHeight="1" x14ac:dyDescent="0.25">
      <c r="A227" s="5"/>
      <c r="B227" s="179"/>
      <c r="C227" s="180"/>
      <c r="D227" s="180"/>
      <c r="E227" s="180"/>
      <c r="F227" s="180"/>
      <c r="G227" s="180"/>
      <c r="H227" s="88"/>
      <c r="I227" s="180"/>
      <c r="J227" s="180"/>
      <c r="K227" s="180"/>
      <c r="L227" s="180"/>
      <c r="M227" s="180"/>
      <c r="N227" s="180"/>
      <c r="O227" s="180"/>
      <c r="P227" s="180"/>
      <c r="Q227" s="180"/>
      <c r="R227" s="180"/>
      <c r="S227" s="180"/>
      <c r="T227" s="180"/>
      <c r="U227" s="180"/>
      <c r="V227" s="180"/>
      <c r="W227" s="180"/>
      <c r="X227" s="180"/>
      <c r="Y227" s="180"/>
      <c r="Z227" s="19"/>
      <c r="AA227" s="19"/>
      <c r="AB227" s="19"/>
      <c r="AC227" s="19"/>
      <c r="AD227" s="19"/>
      <c r="AE227" s="19"/>
      <c r="AF227" s="180"/>
      <c r="AG227" s="180"/>
      <c r="AH227" s="181"/>
      <c r="AI227" s="180"/>
      <c r="AJ227" s="181"/>
      <c r="AK227" s="21"/>
      <c r="AL227" s="21"/>
      <c r="AM227" s="21"/>
      <c r="AN227" s="21"/>
      <c r="AO227" s="21"/>
      <c r="AP227" s="21"/>
      <c r="AQ227" s="180"/>
      <c r="AR227" s="180"/>
      <c r="AS227" s="181"/>
      <c r="AT227" s="180"/>
      <c r="AU227" s="181"/>
      <c r="AV227" s="21"/>
      <c r="AW227" s="21"/>
      <c r="AX227" s="21"/>
      <c r="AY227" s="21"/>
      <c r="AZ227" s="21"/>
      <c r="BA227" s="21"/>
      <c r="BB227" s="180"/>
      <c r="BC227" s="180"/>
      <c r="BD227" s="181"/>
      <c r="BE227" s="180"/>
      <c r="BF227" s="181"/>
      <c r="BG227" s="181"/>
      <c r="BH227" s="181"/>
      <c r="BI227" s="91"/>
      <c r="BJ227" s="7"/>
      <c r="BK227" s="8"/>
      <c r="BL227" s="8"/>
      <c r="BM227" s="180"/>
      <c r="BN227" s="180"/>
      <c r="BO227" s="180"/>
      <c r="BP227" s="180"/>
      <c r="BQ227" s="180"/>
      <c r="BR227" s="180"/>
      <c r="BS227" s="180"/>
      <c r="BT227" s="180"/>
      <c r="BU227" s="180"/>
      <c r="BV227" s="180"/>
      <c r="BW227" s="180"/>
      <c r="BX227" s="180"/>
      <c r="BY227" s="181"/>
      <c r="BZ227" s="181"/>
    </row>
    <row r="228" spans="1:78" ht="15.75" customHeight="1" x14ac:dyDescent="0.25">
      <c r="A228" s="5"/>
      <c r="B228" s="179"/>
      <c r="C228" s="180"/>
      <c r="D228" s="180"/>
      <c r="E228" s="180"/>
      <c r="F228" s="180"/>
      <c r="G228" s="180"/>
      <c r="H228" s="88"/>
      <c r="I228" s="180"/>
      <c r="J228" s="180"/>
      <c r="K228" s="180"/>
      <c r="L228" s="180"/>
      <c r="M228" s="180"/>
      <c r="N228" s="180"/>
      <c r="O228" s="180"/>
      <c r="P228" s="180"/>
      <c r="Q228" s="180"/>
      <c r="R228" s="180"/>
      <c r="S228" s="180"/>
      <c r="T228" s="180"/>
      <c r="U228" s="180"/>
      <c r="V228" s="180"/>
      <c r="W228" s="180"/>
      <c r="X228" s="180"/>
      <c r="Y228" s="180"/>
      <c r="Z228" s="19"/>
      <c r="AA228" s="19"/>
      <c r="AB228" s="19"/>
      <c r="AC228" s="19"/>
      <c r="AD228" s="19"/>
      <c r="AE228" s="19"/>
      <c r="AF228" s="180"/>
      <c r="AG228" s="180"/>
      <c r="AH228" s="181"/>
      <c r="AI228" s="180"/>
      <c r="AJ228" s="181"/>
      <c r="AK228" s="21"/>
      <c r="AL228" s="21"/>
      <c r="AM228" s="21"/>
      <c r="AN228" s="21"/>
      <c r="AO228" s="21"/>
      <c r="AP228" s="21"/>
      <c r="AQ228" s="180"/>
      <c r="AR228" s="180"/>
      <c r="AS228" s="181"/>
      <c r="AT228" s="180"/>
      <c r="AU228" s="181"/>
      <c r="AV228" s="21"/>
      <c r="AW228" s="21"/>
      <c r="AX228" s="21"/>
      <c r="AY228" s="21"/>
      <c r="AZ228" s="21"/>
      <c r="BA228" s="21"/>
      <c r="BB228" s="180"/>
      <c r="BC228" s="180"/>
      <c r="BD228" s="181"/>
      <c r="BE228" s="180"/>
      <c r="BF228" s="181"/>
      <c r="BG228" s="181"/>
      <c r="BH228" s="181"/>
      <c r="BI228" s="91"/>
      <c r="BJ228" s="7"/>
      <c r="BK228" s="8"/>
      <c r="BL228" s="8"/>
      <c r="BM228" s="180"/>
      <c r="BN228" s="180"/>
      <c r="BO228" s="180"/>
      <c r="BP228" s="180"/>
      <c r="BQ228" s="180"/>
      <c r="BR228" s="180"/>
      <c r="BS228" s="180"/>
      <c r="BT228" s="180"/>
      <c r="BU228" s="180"/>
      <c r="BV228" s="180"/>
      <c r="BW228" s="180"/>
      <c r="BX228" s="180"/>
      <c r="BY228" s="181"/>
      <c r="BZ228" s="181"/>
    </row>
    <row r="229" spans="1:78" ht="15.75" customHeight="1" x14ac:dyDescent="0.25">
      <c r="A229" s="5"/>
      <c r="B229" s="179"/>
      <c r="C229" s="180"/>
      <c r="D229" s="180"/>
      <c r="E229" s="180"/>
      <c r="F229" s="180"/>
      <c r="G229" s="180"/>
      <c r="H229" s="88"/>
      <c r="I229" s="180"/>
      <c r="J229" s="180"/>
      <c r="K229" s="180"/>
      <c r="L229" s="180"/>
      <c r="M229" s="180"/>
      <c r="N229" s="180"/>
      <c r="O229" s="180"/>
      <c r="P229" s="180"/>
      <c r="Q229" s="180"/>
      <c r="R229" s="180"/>
      <c r="S229" s="180"/>
      <c r="T229" s="180"/>
      <c r="U229" s="180"/>
      <c r="V229" s="180"/>
      <c r="W229" s="180"/>
      <c r="X229" s="180"/>
      <c r="Y229" s="180"/>
      <c r="Z229" s="19"/>
      <c r="AA229" s="19"/>
      <c r="AB229" s="19"/>
      <c r="AC229" s="19"/>
      <c r="AD229" s="19"/>
      <c r="AE229" s="19"/>
      <c r="AF229" s="180"/>
      <c r="AG229" s="180"/>
      <c r="AH229" s="181"/>
      <c r="AI229" s="180"/>
      <c r="AJ229" s="181"/>
      <c r="AK229" s="21"/>
      <c r="AL229" s="21"/>
      <c r="AM229" s="21"/>
      <c r="AN229" s="21"/>
      <c r="AO229" s="21"/>
      <c r="AP229" s="21"/>
      <c r="AQ229" s="180"/>
      <c r="AR229" s="180"/>
      <c r="AS229" s="181"/>
      <c r="AT229" s="180"/>
      <c r="AU229" s="181"/>
      <c r="AV229" s="21"/>
      <c r="AW229" s="21"/>
      <c r="AX229" s="21"/>
      <c r="AY229" s="21"/>
      <c r="AZ229" s="21"/>
      <c r="BA229" s="21"/>
      <c r="BB229" s="180"/>
      <c r="BC229" s="180"/>
      <c r="BD229" s="181"/>
      <c r="BE229" s="180"/>
      <c r="BF229" s="181"/>
      <c r="BG229" s="181"/>
      <c r="BH229" s="181"/>
      <c r="BI229" s="91"/>
      <c r="BJ229" s="7"/>
      <c r="BK229" s="8"/>
      <c r="BL229" s="8"/>
      <c r="BM229" s="180"/>
      <c r="BN229" s="180"/>
      <c r="BO229" s="180"/>
      <c r="BP229" s="180"/>
      <c r="BQ229" s="180"/>
      <c r="BR229" s="180"/>
      <c r="BS229" s="180"/>
      <c r="BT229" s="180"/>
      <c r="BU229" s="180"/>
      <c r="BV229" s="180"/>
      <c r="BW229" s="180"/>
      <c r="BX229" s="180"/>
      <c r="BY229" s="181"/>
      <c r="BZ229" s="181"/>
    </row>
    <row r="230" spans="1:78" ht="15.75" customHeight="1" x14ac:dyDescent="0.25">
      <c r="A230" s="5"/>
      <c r="B230" s="179"/>
      <c r="C230" s="180"/>
      <c r="D230" s="180"/>
      <c r="E230" s="180"/>
      <c r="F230" s="180"/>
      <c r="G230" s="180"/>
      <c r="H230" s="88"/>
      <c r="I230" s="180"/>
      <c r="J230" s="180"/>
      <c r="K230" s="180"/>
      <c r="L230" s="180"/>
      <c r="M230" s="180"/>
      <c r="N230" s="180"/>
      <c r="O230" s="180"/>
      <c r="P230" s="180"/>
      <c r="Q230" s="180"/>
      <c r="R230" s="180"/>
      <c r="S230" s="180"/>
      <c r="T230" s="180"/>
      <c r="U230" s="180"/>
      <c r="V230" s="180"/>
      <c r="W230" s="180"/>
      <c r="X230" s="180"/>
      <c r="Y230" s="180"/>
      <c r="Z230" s="19"/>
      <c r="AA230" s="19"/>
      <c r="AB230" s="19"/>
      <c r="AC230" s="19"/>
      <c r="AD230" s="19"/>
      <c r="AE230" s="19"/>
      <c r="AF230" s="180"/>
      <c r="AG230" s="180"/>
      <c r="AH230" s="181"/>
      <c r="AI230" s="180"/>
      <c r="AJ230" s="181"/>
      <c r="AK230" s="21"/>
      <c r="AL230" s="21"/>
      <c r="AM230" s="21"/>
      <c r="AN230" s="21"/>
      <c r="AO230" s="21"/>
      <c r="AP230" s="21"/>
      <c r="AQ230" s="180"/>
      <c r="AR230" s="180"/>
      <c r="AS230" s="181"/>
      <c r="AT230" s="180"/>
      <c r="AU230" s="181"/>
      <c r="AV230" s="21"/>
      <c r="AW230" s="21"/>
      <c r="AX230" s="21"/>
      <c r="AY230" s="21"/>
      <c r="AZ230" s="21"/>
      <c r="BA230" s="21"/>
      <c r="BB230" s="180"/>
      <c r="BC230" s="180"/>
      <c r="BD230" s="181"/>
      <c r="BE230" s="180"/>
      <c r="BF230" s="181"/>
      <c r="BG230" s="181"/>
      <c r="BH230" s="181"/>
      <c r="BI230" s="91"/>
      <c r="BJ230" s="7"/>
      <c r="BK230" s="8"/>
      <c r="BL230" s="8"/>
      <c r="BM230" s="180"/>
      <c r="BN230" s="180"/>
      <c r="BO230" s="180"/>
      <c r="BP230" s="180"/>
      <c r="BQ230" s="180"/>
      <c r="BR230" s="180"/>
      <c r="BS230" s="180"/>
      <c r="BT230" s="180"/>
      <c r="BU230" s="180"/>
      <c r="BV230" s="180"/>
      <c r="BW230" s="180"/>
      <c r="BX230" s="180"/>
      <c r="BY230" s="181"/>
      <c r="BZ230" s="181"/>
    </row>
    <row r="231" spans="1:78" ht="15.75" customHeight="1" x14ac:dyDescent="0.25">
      <c r="A231" s="5"/>
      <c r="B231" s="179"/>
      <c r="C231" s="180"/>
      <c r="D231" s="180"/>
      <c r="E231" s="180"/>
      <c r="F231" s="180"/>
      <c r="G231" s="180"/>
      <c r="H231" s="88"/>
      <c r="I231" s="180"/>
      <c r="J231" s="180"/>
      <c r="K231" s="180"/>
      <c r="L231" s="180"/>
      <c r="M231" s="180"/>
      <c r="N231" s="180"/>
      <c r="O231" s="180"/>
      <c r="P231" s="180"/>
      <c r="Q231" s="180"/>
      <c r="R231" s="180"/>
      <c r="S231" s="180"/>
      <c r="T231" s="180"/>
      <c r="U231" s="180"/>
      <c r="V231" s="180"/>
      <c r="W231" s="180"/>
      <c r="X231" s="180"/>
      <c r="Y231" s="180"/>
      <c r="Z231" s="19"/>
      <c r="AA231" s="19"/>
      <c r="AB231" s="19"/>
      <c r="AC231" s="19"/>
      <c r="AD231" s="19"/>
      <c r="AE231" s="19"/>
      <c r="AF231" s="180"/>
      <c r="AG231" s="180"/>
      <c r="AH231" s="181"/>
      <c r="AI231" s="180"/>
      <c r="AJ231" s="181"/>
      <c r="AK231" s="21"/>
      <c r="AL231" s="21"/>
      <c r="AM231" s="21"/>
      <c r="AN231" s="21"/>
      <c r="AO231" s="21"/>
      <c r="AP231" s="21"/>
      <c r="AQ231" s="180"/>
      <c r="AR231" s="180"/>
      <c r="AS231" s="181"/>
      <c r="AT231" s="180"/>
      <c r="AU231" s="181"/>
      <c r="AV231" s="21"/>
      <c r="AW231" s="21"/>
      <c r="AX231" s="21"/>
      <c r="AY231" s="21"/>
      <c r="AZ231" s="21"/>
      <c r="BA231" s="21"/>
      <c r="BB231" s="180"/>
      <c r="BC231" s="180"/>
      <c r="BD231" s="181"/>
      <c r="BE231" s="180"/>
      <c r="BF231" s="181"/>
      <c r="BG231" s="181"/>
      <c r="BH231" s="181"/>
      <c r="BI231" s="91"/>
      <c r="BJ231" s="7"/>
      <c r="BK231" s="8"/>
      <c r="BL231" s="8"/>
      <c r="BM231" s="180"/>
      <c r="BN231" s="180"/>
      <c r="BO231" s="180"/>
      <c r="BP231" s="180"/>
      <c r="BQ231" s="180"/>
      <c r="BR231" s="180"/>
      <c r="BS231" s="180"/>
      <c r="BT231" s="180"/>
      <c r="BU231" s="180"/>
      <c r="BV231" s="180"/>
      <c r="BW231" s="180"/>
      <c r="BX231" s="180"/>
      <c r="BY231" s="181"/>
      <c r="BZ231" s="181"/>
    </row>
    <row r="232" spans="1:78" ht="15.75" customHeight="1" x14ac:dyDescent="0.25">
      <c r="A232" s="5"/>
      <c r="B232" s="179"/>
      <c r="C232" s="180"/>
      <c r="D232" s="180"/>
      <c r="E232" s="180"/>
      <c r="F232" s="180"/>
      <c r="G232" s="180"/>
      <c r="H232" s="88"/>
      <c r="I232" s="180"/>
      <c r="J232" s="180"/>
      <c r="K232" s="180"/>
      <c r="L232" s="180"/>
      <c r="M232" s="180"/>
      <c r="N232" s="180"/>
      <c r="O232" s="180"/>
      <c r="P232" s="180"/>
      <c r="Q232" s="180"/>
      <c r="R232" s="180"/>
      <c r="S232" s="180"/>
      <c r="T232" s="180"/>
      <c r="U232" s="180"/>
      <c r="V232" s="180"/>
      <c r="W232" s="180"/>
      <c r="X232" s="180"/>
      <c r="Y232" s="180"/>
      <c r="Z232" s="19"/>
      <c r="AA232" s="19"/>
      <c r="AB232" s="19"/>
      <c r="AC232" s="19"/>
      <c r="AD232" s="19"/>
      <c r="AE232" s="19"/>
      <c r="AF232" s="180"/>
      <c r="AG232" s="180"/>
      <c r="AH232" s="181"/>
      <c r="AI232" s="180"/>
      <c r="AJ232" s="181"/>
      <c r="AK232" s="21"/>
      <c r="AL232" s="21"/>
      <c r="AM232" s="21"/>
      <c r="AN232" s="21"/>
      <c r="AO232" s="21"/>
      <c r="AP232" s="21"/>
      <c r="AQ232" s="180"/>
      <c r="AR232" s="180"/>
      <c r="AS232" s="181"/>
      <c r="AT232" s="180"/>
      <c r="AU232" s="181"/>
      <c r="AV232" s="21"/>
      <c r="AW232" s="21"/>
      <c r="AX232" s="21"/>
      <c r="AY232" s="21"/>
      <c r="AZ232" s="21"/>
      <c r="BA232" s="21"/>
      <c r="BB232" s="180"/>
      <c r="BC232" s="180"/>
      <c r="BD232" s="181"/>
      <c r="BE232" s="180"/>
      <c r="BF232" s="181"/>
      <c r="BG232" s="181"/>
      <c r="BH232" s="181"/>
      <c r="BI232" s="91"/>
      <c r="BJ232" s="7"/>
      <c r="BK232" s="8"/>
      <c r="BL232" s="8"/>
      <c r="BM232" s="180"/>
      <c r="BN232" s="180"/>
      <c r="BO232" s="180"/>
      <c r="BP232" s="180"/>
      <c r="BQ232" s="180"/>
      <c r="BR232" s="180"/>
      <c r="BS232" s="180"/>
      <c r="BT232" s="180"/>
      <c r="BU232" s="180"/>
      <c r="BV232" s="180"/>
      <c r="BW232" s="180"/>
      <c r="BX232" s="180"/>
      <c r="BY232" s="181"/>
      <c r="BZ232" s="181"/>
    </row>
    <row r="233" spans="1:78" ht="15.75" customHeight="1" x14ac:dyDescent="0.25">
      <c r="A233" s="5"/>
      <c r="B233" s="179"/>
      <c r="C233" s="180"/>
      <c r="D233" s="180"/>
      <c r="E233" s="180"/>
      <c r="F233" s="180"/>
      <c r="G233" s="180"/>
      <c r="H233" s="88"/>
      <c r="I233" s="180"/>
      <c r="J233" s="180"/>
      <c r="K233" s="180"/>
      <c r="L233" s="180"/>
      <c r="M233" s="180"/>
      <c r="N233" s="180"/>
      <c r="O233" s="180"/>
      <c r="P233" s="180"/>
      <c r="Q233" s="180"/>
      <c r="R233" s="180"/>
      <c r="S233" s="180"/>
      <c r="T233" s="180"/>
      <c r="U233" s="180"/>
      <c r="V233" s="180"/>
      <c r="W233" s="180"/>
      <c r="X233" s="180"/>
      <c r="Y233" s="180"/>
      <c r="Z233" s="19"/>
      <c r="AA233" s="19"/>
      <c r="AB233" s="19"/>
      <c r="AC233" s="19"/>
      <c r="AD233" s="19"/>
      <c r="AE233" s="19"/>
      <c r="AF233" s="180"/>
      <c r="AG233" s="180"/>
      <c r="AH233" s="181"/>
      <c r="AI233" s="180"/>
      <c r="AJ233" s="181"/>
      <c r="AK233" s="21"/>
      <c r="AL233" s="21"/>
      <c r="AM233" s="21"/>
      <c r="AN233" s="21"/>
      <c r="AO233" s="21"/>
      <c r="AP233" s="21"/>
      <c r="AQ233" s="180"/>
      <c r="AR233" s="180"/>
      <c r="AS233" s="181"/>
      <c r="AT233" s="180"/>
      <c r="AU233" s="181"/>
      <c r="AV233" s="21"/>
      <c r="AW233" s="21"/>
      <c r="AX233" s="21"/>
      <c r="AY233" s="21"/>
      <c r="AZ233" s="21"/>
      <c r="BA233" s="21"/>
      <c r="BB233" s="180"/>
      <c r="BC233" s="180"/>
      <c r="BD233" s="181"/>
      <c r="BE233" s="180"/>
      <c r="BF233" s="181"/>
      <c r="BG233" s="181"/>
      <c r="BH233" s="181"/>
      <c r="BI233" s="91"/>
      <c r="BJ233" s="7"/>
      <c r="BK233" s="8"/>
      <c r="BL233" s="8"/>
      <c r="BM233" s="180"/>
      <c r="BN233" s="180"/>
      <c r="BO233" s="180"/>
      <c r="BP233" s="180"/>
      <c r="BQ233" s="180"/>
      <c r="BR233" s="180"/>
      <c r="BS233" s="180"/>
      <c r="BT233" s="180"/>
      <c r="BU233" s="180"/>
      <c r="BV233" s="180"/>
      <c r="BW233" s="180"/>
      <c r="BX233" s="180"/>
      <c r="BY233" s="181"/>
      <c r="BZ233" s="181"/>
    </row>
    <row r="234" spans="1:78" ht="15.75" customHeight="1" x14ac:dyDescent="0.25">
      <c r="A234" s="5"/>
      <c r="B234" s="179"/>
      <c r="C234" s="180"/>
      <c r="D234" s="180"/>
      <c r="E234" s="180"/>
      <c r="F234" s="180"/>
      <c r="G234" s="180"/>
      <c r="H234" s="88"/>
      <c r="I234" s="180"/>
      <c r="J234" s="180"/>
      <c r="K234" s="180"/>
      <c r="L234" s="180"/>
      <c r="M234" s="180"/>
      <c r="N234" s="180"/>
      <c r="O234" s="180"/>
      <c r="P234" s="180"/>
      <c r="Q234" s="180"/>
      <c r="R234" s="180"/>
      <c r="S234" s="180"/>
      <c r="T234" s="180"/>
      <c r="U234" s="180"/>
      <c r="V234" s="180"/>
      <c r="W234" s="180"/>
      <c r="X234" s="180"/>
      <c r="Y234" s="180"/>
      <c r="Z234" s="19"/>
      <c r="AA234" s="19"/>
      <c r="AB234" s="19"/>
      <c r="AC234" s="19"/>
      <c r="AD234" s="19"/>
      <c r="AE234" s="19"/>
      <c r="AF234" s="180"/>
      <c r="AG234" s="180"/>
      <c r="AH234" s="181"/>
      <c r="AI234" s="180"/>
      <c r="AJ234" s="181"/>
      <c r="AK234" s="21"/>
      <c r="AL234" s="21"/>
      <c r="AM234" s="21"/>
      <c r="AN234" s="21"/>
      <c r="AO234" s="21"/>
      <c r="AP234" s="21"/>
      <c r="AQ234" s="180"/>
      <c r="AR234" s="180"/>
      <c r="AS234" s="181"/>
      <c r="AT234" s="180"/>
      <c r="AU234" s="181"/>
      <c r="AV234" s="21"/>
      <c r="AW234" s="21"/>
      <c r="AX234" s="21"/>
      <c r="AY234" s="21"/>
      <c r="AZ234" s="21"/>
      <c r="BA234" s="21"/>
      <c r="BB234" s="180"/>
      <c r="BC234" s="180"/>
      <c r="BD234" s="181"/>
      <c r="BE234" s="180"/>
      <c r="BF234" s="181"/>
      <c r="BG234" s="181"/>
      <c r="BH234" s="181"/>
      <c r="BI234" s="91"/>
      <c r="BJ234" s="7"/>
      <c r="BK234" s="8"/>
      <c r="BL234" s="8"/>
      <c r="BM234" s="180"/>
      <c r="BN234" s="180"/>
      <c r="BO234" s="180"/>
      <c r="BP234" s="180"/>
      <c r="BQ234" s="180"/>
      <c r="BR234" s="180"/>
      <c r="BS234" s="180"/>
      <c r="BT234" s="180"/>
      <c r="BU234" s="180"/>
      <c r="BV234" s="180"/>
      <c r="BW234" s="180"/>
      <c r="BX234" s="180"/>
      <c r="BY234" s="181"/>
      <c r="BZ234" s="181"/>
    </row>
    <row r="235" spans="1:78" ht="15.75" customHeight="1" x14ac:dyDescent="0.25">
      <c r="A235" s="5"/>
      <c r="B235" s="179"/>
      <c r="C235" s="180"/>
      <c r="D235" s="180"/>
      <c r="E235" s="180"/>
      <c r="F235" s="180"/>
      <c r="G235" s="180"/>
      <c r="H235" s="88"/>
      <c r="I235" s="180"/>
      <c r="J235" s="180"/>
      <c r="K235" s="180"/>
      <c r="L235" s="180"/>
      <c r="M235" s="180"/>
      <c r="N235" s="180"/>
      <c r="O235" s="180"/>
      <c r="P235" s="180"/>
      <c r="Q235" s="180"/>
      <c r="R235" s="180"/>
      <c r="S235" s="180"/>
      <c r="T235" s="180"/>
      <c r="U235" s="180"/>
      <c r="V235" s="180"/>
      <c r="W235" s="180"/>
      <c r="X235" s="180"/>
      <c r="Y235" s="180"/>
      <c r="Z235" s="19"/>
      <c r="AA235" s="19"/>
      <c r="AB235" s="19"/>
      <c r="AC235" s="19"/>
      <c r="AD235" s="19"/>
      <c r="AE235" s="19"/>
      <c r="AF235" s="180"/>
      <c r="AG235" s="180"/>
      <c r="AH235" s="181"/>
      <c r="AI235" s="180"/>
      <c r="AJ235" s="181"/>
      <c r="AK235" s="21"/>
      <c r="AL235" s="21"/>
      <c r="AM235" s="21"/>
      <c r="AN235" s="21"/>
      <c r="AO235" s="21"/>
      <c r="AP235" s="21"/>
      <c r="AQ235" s="180"/>
      <c r="AR235" s="180"/>
      <c r="AS235" s="181"/>
      <c r="AT235" s="180"/>
      <c r="AU235" s="181"/>
      <c r="AV235" s="21"/>
      <c r="AW235" s="21"/>
      <c r="AX235" s="21"/>
      <c r="AY235" s="21"/>
      <c r="AZ235" s="21"/>
      <c r="BA235" s="21"/>
      <c r="BB235" s="180"/>
      <c r="BC235" s="180"/>
      <c r="BD235" s="181"/>
      <c r="BE235" s="180"/>
      <c r="BF235" s="181"/>
      <c r="BG235" s="181"/>
      <c r="BH235" s="181"/>
      <c r="BI235" s="91"/>
      <c r="BJ235" s="7"/>
      <c r="BK235" s="8"/>
      <c r="BL235" s="8"/>
      <c r="BM235" s="180"/>
      <c r="BN235" s="180"/>
      <c r="BO235" s="180"/>
      <c r="BP235" s="180"/>
      <c r="BQ235" s="180"/>
      <c r="BR235" s="180"/>
      <c r="BS235" s="180"/>
      <c r="BT235" s="180"/>
      <c r="BU235" s="180"/>
      <c r="BV235" s="180"/>
      <c r="BW235" s="180"/>
      <c r="BX235" s="180"/>
      <c r="BY235" s="181"/>
      <c r="BZ235" s="181"/>
    </row>
    <row r="236" spans="1:78" ht="15.75" customHeight="1" x14ac:dyDescent="0.25">
      <c r="A236" s="5"/>
      <c r="B236" s="179"/>
      <c r="C236" s="180"/>
      <c r="D236" s="180"/>
      <c r="E236" s="180"/>
      <c r="F236" s="180"/>
      <c r="G236" s="180"/>
      <c r="H236" s="88"/>
      <c r="I236" s="180"/>
      <c r="J236" s="180"/>
      <c r="K236" s="180"/>
      <c r="L236" s="180"/>
      <c r="M236" s="180"/>
      <c r="N236" s="180"/>
      <c r="O236" s="180"/>
      <c r="P236" s="180"/>
      <c r="Q236" s="180"/>
      <c r="R236" s="180"/>
      <c r="S236" s="180"/>
      <c r="T236" s="180"/>
      <c r="U236" s="180"/>
      <c r="V236" s="180"/>
      <c r="W236" s="180"/>
      <c r="X236" s="180"/>
      <c r="Y236" s="180"/>
      <c r="Z236" s="19"/>
      <c r="AA236" s="19"/>
      <c r="AB236" s="19"/>
      <c r="AC236" s="19"/>
      <c r="AD236" s="19"/>
      <c r="AE236" s="19"/>
      <c r="AF236" s="180"/>
      <c r="AG236" s="180"/>
      <c r="AH236" s="181"/>
      <c r="AI236" s="180"/>
      <c r="AJ236" s="181"/>
      <c r="AK236" s="21"/>
      <c r="AL236" s="21"/>
      <c r="AM236" s="21"/>
      <c r="AN236" s="21"/>
      <c r="AO236" s="21"/>
      <c r="AP236" s="21"/>
      <c r="AQ236" s="180"/>
      <c r="AR236" s="180"/>
      <c r="AS236" s="181"/>
      <c r="AT236" s="180"/>
      <c r="AU236" s="181"/>
      <c r="AV236" s="21"/>
      <c r="AW236" s="21"/>
      <c r="AX236" s="21"/>
      <c r="AY236" s="21"/>
      <c r="AZ236" s="21"/>
      <c r="BA236" s="21"/>
      <c r="BB236" s="180"/>
      <c r="BC236" s="180"/>
      <c r="BD236" s="181"/>
      <c r="BE236" s="180"/>
      <c r="BF236" s="181"/>
      <c r="BG236" s="181"/>
      <c r="BH236" s="181"/>
      <c r="BI236" s="91"/>
      <c r="BJ236" s="7"/>
      <c r="BK236" s="8"/>
      <c r="BL236" s="8"/>
      <c r="BM236" s="180"/>
      <c r="BN236" s="180"/>
      <c r="BO236" s="180"/>
      <c r="BP236" s="180"/>
      <c r="BQ236" s="180"/>
      <c r="BR236" s="180"/>
      <c r="BS236" s="180"/>
      <c r="BT236" s="180"/>
      <c r="BU236" s="180"/>
      <c r="BV236" s="180"/>
      <c r="BW236" s="180"/>
      <c r="BX236" s="180"/>
      <c r="BY236" s="181"/>
      <c r="BZ236" s="181"/>
    </row>
    <row r="237" spans="1:78" ht="15.75" customHeight="1" x14ac:dyDescent="0.25">
      <c r="A237" s="5"/>
      <c r="B237" s="179"/>
      <c r="C237" s="180"/>
      <c r="D237" s="180"/>
      <c r="E237" s="180"/>
      <c r="F237" s="180"/>
      <c r="G237" s="180"/>
      <c r="H237" s="88"/>
      <c r="I237" s="180"/>
      <c r="J237" s="180"/>
      <c r="K237" s="180"/>
      <c r="L237" s="180"/>
      <c r="M237" s="180"/>
      <c r="N237" s="180"/>
      <c r="O237" s="180"/>
      <c r="P237" s="180"/>
      <c r="Q237" s="180"/>
      <c r="R237" s="180"/>
      <c r="S237" s="180"/>
      <c r="T237" s="180"/>
      <c r="U237" s="180"/>
      <c r="V237" s="180"/>
      <c r="W237" s="180"/>
      <c r="X237" s="180"/>
      <c r="Y237" s="180"/>
      <c r="Z237" s="19"/>
      <c r="AA237" s="19"/>
      <c r="AB237" s="19"/>
      <c r="AC237" s="19"/>
      <c r="AD237" s="19"/>
      <c r="AE237" s="19"/>
      <c r="AF237" s="180"/>
      <c r="AG237" s="180"/>
      <c r="AH237" s="181"/>
      <c r="AI237" s="180"/>
      <c r="AJ237" s="181"/>
      <c r="AK237" s="21"/>
      <c r="AL237" s="21"/>
      <c r="AM237" s="21"/>
      <c r="AN237" s="21"/>
      <c r="AO237" s="21"/>
      <c r="AP237" s="21"/>
      <c r="AQ237" s="180"/>
      <c r="AR237" s="180"/>
      <c r="AS237" s="181"/>
      <c r="AT237" s="180"/>
      <c r="AU237" s="181"/>
      <c r="AV237" s="21"/>
      <c r="AW237" s="21"/>
      <c r="AX237" s="21"/>
      <c r="AY237" s="21"/>
      <c r="AZ237" s="21"/>
      <c r="BA237" s="21"/>
      <c r="BB237" s="180"/>
      <c r="BC237" s="180"/>
      <c r="BD237" s="181"/>
      <c r="BE237" s="180"/>
      <c r="BF237" s="181"/>
      <c r="BG237" s="181"/>
      <c r="BH237" s="181"/>
      <c r="BI237" s="91"/>
      <c r="BJ237" s="7"/>
      <c r="BK237" s="8"/>
      <c r="BL237" s="8"/>
      <c r="BM237" s="180"/>
      <c r="BN237" s="180"/>
      <c r="BO237" s="180"/>
      <c r="BP237" s="180"/>
      <c r="BQ237" s="180"/>
      <c r="BR237" s="180"/>
      <c r="BS237" s="180"/>
      <c r="BT237" s="180"/>
      <c r="BU237" s="180"/>
      <c r="BV237" s="180"/>
      <c r="BW237" s="180"/>
      <c r="BX237" s="180"/>
      <c r="BY237" s="181"/>
      <c r="BZ237" s="181"/>
    </row>
    <row r="238" spans="1:78" ht="15.75" customHeight="1" x14ac:dyDescent="0.25">
      <c r="A238" s="5"/>
      <c r="B238" s="179"/>
      <c r="C238" s="180"/>
      <c r="D238" s="180"/>
      <c r="E238" s="180"/>
      <c r="F238" s="180"/>
      <c r="G238" s="180"/>
      <c r="H238" s="88"/>
      <c r="I238" s="180"/>
      <c r="J238" s="180"/>
      <c r="K238" s="180"/>
      <c r="L238" s="180"/>
      <c r="M238" s="180"/>
      <c r="N238" s="180"/>
      <c r="O238" s="180"/>
      <c r="P238" s="180"/>
      <c r="Q238" s="180"/>
      <c r="R238" s="180"/>
      <c r="S238" s="180"/>
      <c r="T238" s="180"/>
      <c r="U238" s="180"/>
      <c r="V238" s="180"/>
      <c r="W238" s="180"/>
      <c r="X238" s="180"/>
      <c r="Y238" s="180"/>
      <c r="Z238" s="19"/>
      <c r="AA238" s="19"/>
      <c r="AB238" s="19"/>
      <c r="AC238" s="19"/>
      <c r="AD238" s="19"/>
      <c r="AE238" s="19"/>
      <c r="AF238" s="180"/>
      <c r="AG238" s="180"/>
      <c r="AH238" s="181"/>
      <c r="AI238" s="180"/>
      <c r="AJ238" s="181"/>
      <c r="AK238" s="21"/>
      <c r="AL238" s="21"/>
      <c r="AM238" s="21"/>
      <c r="AN238" s="21"/>
      <c r="AO238" s="21"/>
      <c r="AP238" s="21"/>
      <c r="AQ238" s="180"/>
      <c r="AR238" s="180"/>
      <c r="AS238" s="181"/>
      <c r="AT238" s="180"/>
      <c r="AU238" s="181"/>
      <c r="AV238" s="21"/>
      <c r="AW238" s="21"/>
      <c r="AX238" s="21"/>
      <c r="AY238" s="21"/>
      <c r="AZ238" s="21"/>
      <c r="BA238" s="21"/>
      <c r="BB238" s="180"/>
      <c r="BC238" s="180"/>
      <c r="BD238" s="181"/>
      <c r="BE238" s="180"/>
      <c r="BF238" s="181"/>
      <c r="BG238" s="181"/>
      <c r="BH238" s="181"/>
      <c r="BI238" s="91"/>
      <c r="BJ238" s="7"/>
      <c r="BK238" s="8"/>
      <c r="BL238" s="8"/>
      <c r="BM238" s="180"/>
      <c r="BN238" s="180"/>
      <c r="BO238" s="180"/>
      <c r="BP238" s="180"/>
      <c r="BQ238" s="180"/>
      <c r="BR238" s="180"/>
      <c r="BS238" s="180"/>
      <c r="BT238" s="180"/>
      <c r="BU238" s="180"/>
      <c r="BV238" s="180"/>
      <c r="BW238" s="180"/>
      <c r="BX238" s="180"/>
      <c r="BY238" s="181"/>
      <c r="BZ238" s="181"/>
    </row>
    <row r="239" spans="1:78" ht="15.75" customHeight="1" x14ac:dyDescent="0.25">
      <c r="A239" s="5"/>
      <c r="B239" s="179"/>
      <c r="C239" s="180"/>
      <c r="D239" s="180"/>
      <c r="E239" s="180"/>
      <c r="F239" s="180"/>
      <c r="G239" s="180"/>
      <c r="H239" s="88"/>
      <c r="I239" s="180"/>
      <c r="J239" s="180"/>
      <c r="K239" s="180"/>
      <c r="L239" s="180"/>
      <c r="M239" s="180"/>
      <c r="N239" s="180"/>
      <c r="O239" s="180"/>
      <c r="P239" s="180"/>
      <c r="Q239" s="180"/>
      <c r="R239" s="180"/>
      <c r="S239" s="180"/>
      <c r="T239" s="180"/>
      <c r="U239" s="180"/>
      <c r="V239" s="180"/>
      <c r="W239" s="180"/>
      <c r="X239" s="180"/>
      <c r="Y239" s="180"/>
      <c r="Z239" s="19"/>
      <c r="AA239" s="19"/>
      <c r="AB239" s="19"/>
      <c r="AC239" s="19"/>
      <c r="AD239" s="19"/>
      <c r="AE239" s="19"/>
      <c r="AF239" s="180"/>
      <c r="AG239" s="180"/>
      <c r="AH239" s="181"/>
      <c r="AI239" s="180"/>
      <c r="AJ239" s="181"/>
      <c r="AK239" s="21"/>
      <c r="AL239" s="21"/>
      <c r="AM239" s="21"/>
      <c r="AN239" s="21"/>
      <c r="AO239" s="21"/>
      <c r="AP239" s="21"/>
      <c r="AQ239" s="180"/>
      <c r="AR239" s="180"/>
      <c r="AS239" s="181"/>
      <c r="AT239" s="180"/>
      <c r="AU239" s="181"/>
      <c r="AV239" s="21"/>
      <c r="AW239" s="21"/>
      <c r="AX239" s="21"/>
      <c r="AY239" s="21"/>
      <c r="AZ239" s="21"/>
      <c r="BA239" s="21"/>
      <c r="BB239" s="180"/>
      <c r="BC239" s="180"/>
      <c r="BD239" s="181"/>
      <c r="BE239" s="180"/>
      <c r="BF239" s="181"/>
      <c r="BG239" s="181"/>
      <c r="BH239" s="181"/>
      <c r="BI239" s="91"/>
      <c r="BJ239" s="7"/>
      <c r="BK239" s="8"/>
      <c r="BL239" s="8"/>
      <c r="BM239" s="180"/>
      <c r="BN239" s="180"/>
      <c r="BO239" s="180"/>
      <c r="BP239" s="180"/>
      <c r="BQ239" s="180"/>
      <c r="BR239" s="180"/>
      <c r="BS239" s="180"/>
      <c r="BT239" s="180"/>
      <c r="BU239" s="180"/>
      <c r="BV239" s="180"/>
      <c r="BW239" s="180"/>
      <c r="BX239" s="180"/>
      <c r="BY239" s="181"/>
      <c r="BZ239" s="181"/>
    </row>
    <row r="240" spans="1:78" ht="15.75" customHeight="1" x14ac:dyDescent="0.25">
      <c r="A240" s="5"/>
      <c r="B240" s="179"/>
      <c r="C240" s="180"/>
      <c r="D240" s="180"/>
      <c r="E240" s="180"/>
      <c r="F240" s="180"/>
      <c r="G240" s="180"/>
      <c r="H240" s="88"/>
      <c r="I240" s="180"/>
      <c r="J240" s="180"/>
      <c r="K240" s="180"/>
      <c r="L240" s="180"/>
      <c r="M240" s="180"/>
      <c r="N240" s="180"/>
      <c r="O240" s="180"/>
      <c r="P240" s="180"/>
      <c r="Q240" s="180"/>
      <c r="R240" s="180"/>
      <c r="S240" s="180"/>
      <c r="T240" s="180"/>
      <c r="U240" s="180"/>
      <c r="V240" s="180"/>
      <c r="W240" s="180"/>
      <c r="X240" s="180"/>
      <c r="Y240" s="180"/>
      <c r="Z240" s="19"/>
      <c r="AA240" s="19"/>
      <c r="AB240" s="19"/>
      <c r="AC240" s="19"/>
      <c r="AD240" s="19"/>
      <c r="AE240" s="19"/>
      <c r="AF240" s="180"/>
      <c r="AG240" s="180"/>
      <c r="AH240" s="181"/>
      <c r="AI240" s="180"/>
      <c r="AJ240" s="181"/>
      <c r="AK240" s="21"/>
      <c r="AL240" s="21"/>
      <c r="AM240" s="21"/>
      <c r="AN240" s="21"/>
      <c r="AO240" s="21"/>
      <c r="AP240" s="21"/>
      <c r="AQ240" s="180"/>
      <c r="AR240" s="180"/>
      <c r="AS240" s="181"/>
      <c r="AT240" s="180"/>
      <c r="AU240" s="181"/>
      <c r="AV240" s="21"/>
      <c r="AW240" s="21"/>
      <c r="AX240" s="21"/>
      <c r="AY240" s="21"/>
      <c r="AZ240" s="21"/>
      <c r="BA240" s="21"/>
      <c r="BB240" s="180"/>
      <c r="BC240" s="180"/>
      <c r="BD240" s="181"/>
      <c r="BE240" s="180"/>
      <c r="BF240" s="181"/>
      <c r="BG240" s="181"/>
      <c r="BH240" s="181"/>
      <c r="BI240" s="91"/>
      <c r="BJ240" s="7"/>
      <c r="BK240" s="8"/>
      <c r="BL240" s="8"/>
      <c r="BM240" s="180"/>
      <c r="BN240" s="180"/>
      <c r="BO240" s="180"/>
      <c r="BP240" s="180"/>
      <c r="BQ240" s="180"/>
      <c r="BR240" s="180"/>
      <c r="BS240" s="180"/>
      <c r="BT240" s="180"/>
      <c r="BU240" s="180"/>
      <c r="BV240" s="180"/>
      <c r="BW240" s="180"/>
      <c r="BX240" s="180"/>
      <c r="BY240" s="181"/>
      <c r="BZ240" s="181"/>
    </row>
    <row r="241" spans="1:78" ht="15.75" customHeight="1" x14ac:dyDescent="0.25">
      <c r="A241" s="5"/>
      <c r="B241" s="179"/>
      <c r="C241" s="180"/>
      <c r="D241" s="180"/>
      <c r="E241" s="180"/>
      <c r="F241" s="180"/>
      <c r="G241" s="180"/>
      <c r="H241" s="88"/>
      <c r="I241" s="180"/>
      <c r="J241" s="180"/>
      <c r="K241" s="180"/>
      <c r="L241" s="180"/>
      <c r="M241" s="180"/>
      <c r="N241" s="180"/>
      <c r="O241" s="180"/>
      <c r="P241" s="180"/>
      <c r="Q241" s="180"/>
      <c r="R241" s="180"/>
      <c r="S241" s="180"/>
      <c r="T241" s="180"/>
      <c r="U241" s="180"/>
      <c r="V241" s="180"/>
      <c r="W241" s="180"/>
      <c r="X241" s="180"/>
      <c r="Y241" s="180"/>
      <c r="Z241" s="19"/>
      <c r="AA241" s="19"/>
      <c r="AB241" s="19"/>
      <c r="AC241" s="19"/>
      <c r="AD241" s="19"/>
      <c r="AE241" s="19"/>
      <c r="AF241" s="180"/>
      <c r="AG241" s="180"/>
      <c r="AH241" s="181"/>
      <c r="AI241" s="180"/>
      <c r="AJ241" s="181"/>
      <c r="AK241" s="21"/>
      <c r="AL241" s="21"/>
      <c r="AM241" s="21"/>
      <c r="AN241" s="21"/>
      <c r="AO241" s="21"/>
      <c r="AP241" s="21"/>
      <c r="AQ241" s="180"/>
      <c r="AR241" s="180"/>
      <c r="AS241" s="181"/>
      <c r="AT241" s="180"/>
      <c r="AU241" s="181"/>
      <c r="AV241" s="21"/>
      <c r="AW241" s="21"/>
      <c r="AX241" s="21"/>
      <c r="AY241" s="21"/>
      <c r="AZ241" s="21"/>
      <c r="BA241" s="21"/>
      <c r="BB241" s="180"/>
      <c r="BC241" s="180"/>
      <c r="BD241" s="181"/>
      <c r="BE241" s="180"/>
      <c r="BF241" s="181"/>
      <c r="BG241" s="181"/>
      <c r="BH241" s="181"/>
      <c r="BI241" s="91"/>
      <c r="BJ241" s="7"/>
      <c r="BK241" s="8"/>
      <c r="BL241" s="8"/>
      <c r="BM241" s="180"/>
      <c r="BN241" s="180"/>
      <c r="BO241" s="180"/>
      <c r="BP241" s="180"/>
      <c r="BQ241" s="180"/>
      <c r="BR241" s="180"/>
      <c r="BS241" s="180"/>
      <c r="BT241" s="180"/>
      <c r="BU241" s="180"/>
      <c r="BV241" s="180"/>
      <c r="BW241" s="180"/>
      <c r="BX241" s="180"/>
      <c r="BY241" s="181"/>
      <c r="BZ241" s="181"/>
    </row>
    <row r="242" spans="1:78" ht="15.75" customHeight="1" x14ac:dyDescent="0.25">
      <c r="A242" s="5"/>
      <c r="B242" s="179"/>
      <c r="C242" s="180"/>
      <c r="D242" s="180"/>
      <c r="E242" s="180"/>
      <c r="F242" s="180"/>
      <c r="G242" s="180"/>
      <c r="H242" s="88"/>
      <c r="I242" s="180"/>
      <c r="J242" s="180"/>
      <c r="K242" s="180"/>
      <c r="L242" s="180"/>
      <c r="M242" s="180"/>
      <c r="N242" s="180"/>
      <c r="O242" s="180"/>
      <c r="P242" s="180"/>
      <c r="Q242" s="180"/>
      <c r="R242" s="180"/>
      <c r="S242" s="180"/>
      <c r="T242" s="180"/>
      <c r="U242" s="180"/>
      <c r="V242" s="180"/>
      <c r="W242" s="180"/>
      <c r="X242" s="180"/>
      <c r="Y242" s="180"/>
      <c r="Z242" s="19"/>
      <c r="AA242" s="19"/>
      <c r="AB242" s="19"/>
      <c r="AC242" s="19"/>
      <c r="AD242" s="19"/>
      <c r="AE242" s="19"/>
      <c r="AF242" s="180"/>
      <c r="AG242" s="180"/>
      <c r="AH242" s="181"/>
      <c r="AI242" s="180"/>
      <c r="AJ242" s="181"/>
      <c r="AK242" s="21"/>
      <c r="AL242" s="21"/>
      <c r="AM242" s="21"/>
      <c r="AN242" s="21"/>
      <c r="AO242" s="21"/>
      <c r="AP242" s="21"/>
      <c r="AQ242" s="180"/>
      <c r="AR242" s="180"/>
      <c r="AS242" s="181"/>
      <c r="AT242" s="180"/>
      <c r="AU242" s="181"/>
      <c r="AV242" s="21"/>
      <c r="AW242" s="21"/>
      <c r="AX242" s="21"/>
      <c r="AY242" s="21"/>
      <c r="AZ242" s="21"/>
      <c r="BA242" s="21"/>
      <c r="BB242" s="180"/>
      <c r="BC242" s="180"/>
      <c r="BD242" s="181"/>
      <c r="BE242" s="180"/>
      <c r="BF242" s="181"/>
      <c r="BG242" s="181"/>
      <c r="BH242" s="181"/>
      <c r="BI242" s="91"/>
      <c r="BJ242" s="7"/>
      <c r="BK242" s="8"/>
      <c r="BL242" s="8"/>
      <c r="BM242" s="180"/>
      <c r="BN242" s="180"/>
      <c r="BO242" s="180"/>
      <c r="BP242" s="180"/>
      <c r="BQ242" s="180"/>
      <c r="BR242" s="180"/>
      <c r="BS242" s="180"/>
      <c r="BT242" s="180"/>
      <c r="BU242" s="180"/>
      <c r="BV242" s="180"/>
      <c r="BW242" s="180"/>
      <c r="BX242" s="180"/>
      <c r="BY242" s="181"/>
      <c r="BZ242" s="181"/>
    </row>
    <row r="243" spans="1:78" ht="15.75" customHeight="1" x14ac:dyDescent="0.25">
      <c r="A243" s="5"/>
      <c r="B243" s="179"/>
      <c r="C243" s="180"/>
      <c r="D243" s="180"/>
      <c r="E243" s="180"/>
      <c r="F243" s="180"/>
      <c r="G243" s="180"/>
      <c r="H243" s="88"/>
      <c r="I243" s="180"/>
      <c r="J243" s="180"/>
      <c r="K243" s="180"/>
      <c r="L243" s="180"/>
      <c r="M243" s="180"/>
      <c r="N243" s="180"/>
      <c r="O243" s="180"/>
      <c r="P243" s="180"/>
      <c r="Q243" s="180"/>
      <c r="R243" s="180"/>
      <c r="S243" s="180"/>
      <c r="T243" s="180"/>
      <c r="U243" s="180"/>
      <c r="V243" s="180"/>
      <c r="W243" s="180"/>
      <c r="X243" s="180"/>
      <c r="Y243" s="180"/>
      <c r="Z243" s="19"/>
      <c r="AA243" s="19"/>
      <c r="AB243" s="19"/>
      <c r="AC243" s="19"/>
      <c r="AD243" s="19"/>
      <c r="AE243" s="19"/>
      <c r="AF243" s="180"/>
      <c r="AG243" s="180"/>
      <c r="AH243" s="181"/>
      <c r="AI243" s="180"/>
      <c r="AJ243" s="181"/>
      <c r="AK243" s="21"/>
      <c r="AL243" s="21"/>
      <c r="AM243" s="21"/>
      <c r="AN243" s="21"/>
      <c r="AO243" s="21"/>
      <c r="AP243" s="21"/>
      <c r="AQ243" s="180"/>
      <c r="AR243" s="180"/>
      <c r="AS243" s="181"/>
      <c r="AT243" s="180"/>
      <c r="AU243" s="181"/>
      <c r="AV243" s="21"/>
      <c r="AW243" s="21"/>
      <c r="AX243" s="21"/>
      <c r="AY243" s="21"/>
      <c r="AZ243" s="21"/>
      <c r="BA243" s="21"/>
      <c r="BB243" s="180"/>
      <c r="BC243" s="180"/>
      <c r="BD243" s="181"/>
      <c r="BE243" s="180"/>
      <c r="BF243" s="181"/>
      <c r="BG243" s="181"/>
      <c r="BH243" s="181"/>
      <c r="BI243" s="91"/>
      <c r="BJ243" s="7"/>
      <c r="BK243" s="8"/>
      <c r="BL243" s="8"/>
      <c r="BM243" s="180"/>
      <c r="BN243" s="180"/>
      <c r="BO243" s="180"/>
      <c r="BP243" s="180"/>
      <c r="BQ243" s="180"/>
      <c r="BR243" s="180"/>
      <c r="BS243" s="180"/>
      <c r="BT243" s="180"/>
      <c r="BU243" s="180"/>
      <c r="BV243" s="180"/>
      <c r="BW243" s="180"/>
      <c r="BX243" s="180"/>
      <c r="BY243" s="181"/>
      <c r="BZ243" s="181"/>
    </row>
    <row r="244" spans="1:78" ht="15.75" customHeight="1" x14ac:dyDescent="0.25">
      <c r="A244" s="5"/>
      <c r="B244" s="179"/>
      <c r="C244" s="180"/>
      <c r="D244" s="180"/>
      <c r="E244" s="180"/>
      <c r="F244" s="180"/>
      <c r="G244" s="180"/>
      <c r="H244" s="88"/>
      <c r="I244" s="180"/>
      <c r="J244" s="180"/>
      <c r="K244" s="180"/>
      <c r="L244" s="180"/>
      <c r="M244" s="180"/>
      <c r="N244" s="180"/>
      <c r="O244" s="180"/>
      <c r="P244" s="180"/>
      <c r="Q244" s="180"/>
      <c r="R244" s="180"/>
      <c r="S244" s="180"/>
      <c r="T244" s="180"/>
      <c r="U244" s="180"/>
      <c r="V244" s="180"/>
      <c r="W244" s="180"/>
      <c r="X244" s="180"/>
      <c r="Y244" s="180"/>
      <c r="Z244" s="19"/>
      <c r="AA244" s="19"/>
      <c r="AB244" s="19"/>
      <c r="AC244" s="19"/>
      <c r="AD244" s="19"/>
      <c r="AE244" s="19"/>
      <c r="AF244" s="180"/>
      <c r="AG244" s="180"/>
      <c r="AH244" s="181"/>
      <c r="AI244" s="180"/>
      <c r="AJ244" s="181"/>
      <c r="AK244" s="21"/>
      <c r="AL244" s="21"/>
      <c r="AM244" s="21"/>
      <c r="AN244" s="21"/>
      <c r="AO244" s="21"/>
      <c r="AP244" s="21"/>
      <c r="AQ244" s="180"/>
      <c r="AR244" s="180"/>
      <c r="AS244" s="181"/>
      <c r="AT244" s="180"/>
      <c r="AU244" s="181"/>
      <c r="AV244" s="21"/>
      <c r="AW244" s="21"/>
      <c r="AX244" s="21"/>
      <c r="AY244" s="21"/>
      <c r="AZ244" s="21"/>
      <c r="BA244" s="21"/>
      <c r="BB244" s="180"/>
      <c r="BC244" s="180"/>
      <c r="BD244" s="181"/>
      <c r="BE244" s="180"/>
      <c r="BF244" s="181"/>
      <c r="BG244" s="181"/>
      <c r="BH244" s="181"/>
      <c r="BI244" s="91"/>
      <c r="BJ244" s="7"/>
      <c r="BK244" s="8"/>
      <c r="BL244" s="8"/>
      <c r="BM244" s="180"/>
      <c r="BN244" s="180"/>
      <c r="BO244" s="180"/>
      <c r="BP244" s="180"/>
      <c r="BQ244" s="180"/>
      <c r="BR244" s="180"/>
      <c r="BS244" s="180"/>
      <c r="BT244" s="180"/>
      <c r="BU244" s="180"/>
      <c r="BV244" s="180"/>
      <c r="BW244" s="180"/>
      <c r="BX244" s="180"/>
      <c r="BY244" s="181"/>
      <c r="BZ244" s="181"/>
    </row>
    <row r="245" spans="1:78" ht="15.75" customHeight="1" x14ac:dyDescent="0.25">
      <c r="A245" s="5"/>
      <c r="B245" s="179"/>
      <c r="C245" s="180"/>
      <c r="D245" s="180"/>
      <c r="E245" s="180"/>
      <c r="F245" s="180"/>
      <c r="G245" s="180"/>
      <c r="H245" s="88"/>
      <c r="I245" s="180"/>
      <c r="J245" s="180"/>
      <c r="K245" s="180"/>
      <c r="L245" s="180"/>
      <c r="M245" s="180"/>
      <c r="N245" s="180"/>
      <c r="O245" s="180"/>
      <c r="P245" s="180"/>
      <c r="Q245" s="180"/>
      <c r="R245" s="180"/>
      <c r="S245" s="180"/>
      <c r="T245" s="180"/>
      <c r="U245" s="180"/>
      <c r="V245" s="180"/>
      <c r="W245" s="180"/>
      <c r="X245" s="180"/>
      <c r="Y245" s="180"/>
      <c r="Z245" s="19"/>
      <c r="AA245" s="19"/>
      <c r="AB245" s="19"/>
      <c r="AC245" s="19"/>
      <c r="AD245" s="19"/>
      <c r="AE245" s="19"/>
      <c r="AF245" s="180"/>
      <c r="AG245" s="180"/>
      <c r="AH245" s="181"/>
      <c r="AI245" s="180"/>
      <c r="AJ245" s="181"/>
      <c r="AK245" s="21"/>
      <c r="AL245" s="21"/>
      <c r="AM245" s="21"/>
      <c r="AN245" s="21"/>
      <c r="AO245" s="21"/>
      <c r="AP245" s="21"/>
      <c r="AQ245" s="180"/>
      <c r="AR245" s="180"/>
      <c r="AS245" s="181"/>
      <c r="AT245" s="180"/>
      <c r="AU245" s="181"/>
      <c r="AV245" s="21"/>
      <c r="AW245" s="21"/>
      <c r="AX245" s="21"/>
      <c r="AY245" s="21"/>
      <c r="AZ245" s="21"/>
      <c r="BA245" s="21"/>
      <c r="BB245" s="180"/>
      <c r="BC245" s="180"/>
      <c r="BD245" s="181"/>
      <c r="BE245" s="180"/>
      <c r="BF245" s="181"/>
      <c r="BG245" s="181"/>
      <c r="BH245" s="181"/>
      <c r="BI245" s="91"/>
      <c r="BJ245" s="7"/>
      <c r="BK245" s="8"/>
      <c r="BL245" s="8"/>
      <c r="BM245" s="180"/>
      <c r="BN245" s="180"/>
      <c r="BO245" s="180"/>
      <c r="BP245" s="180"/>
      <c r="BQ245" s="180"/>
      <c r="BR245" s="180"/>
      <c r="BS245" s="180"/>
      <c r="BT245" s="180"/>
      <c r="BU245" s="180"/>
      <c r="BV245" s="180"/>
      <c r="BW245" s="180"/>
      <c r="BX245" s="180"/>
      <c r="BY245" s="181"/>
      <c r="BZ245" s="181"/>
    </row>
    <row r="246" spans="1:78" ht="15.75" customHeight="1" x14ac:dyDescent="0.25">
      <c r="A246" s="5"/>
      <c r="B246" s="179"/>
      <c r="C246" s="180"/>
      <c r="D246" s="180"/>
      <c r="E246" s="180"/>
      <c r="F246" s="180"/>
      <c r="G246" s="180"/>
      <c r="H246" s="88"/>
      <c r="I246" s="180"/>
      <c r="J246" s="180"/>
      <c r="K246" s="180"/>
      <c r="L246" s="180"/>
      <c r="M246" s="180"/>
      <c r="N246" s="180"/>
      <c r="O246" s="180"/>
      <c r="P246" s="180"/>
      <c r="Q246" s="180"/>
      <c r="R246" s="180"/>
      <c r="S246" s="180"/>
      <c r="T246" s="180"/>
      <c r="U246" s="180"/>
      <c r="V246" s="180"/>
      <c r="W246" s="180"/>
      <c r="X246" s="180"/>
      <c r="Y246" s="180"/>
      <c r="Z246" s="19"/>
      <c r="AA246" s="19"/>
      <c r="AB246" s="19"/>
      <c r="AC246" s="19"/>
      <c r="AD246" s="19"/>
      <c r="AE246" s="19"/>
      <c r="AF246" s="180"/>
      <c r="AG246" s="180"/>
      <c r="AH246" s="181"/>
      <c r="AI246" s="180"/>
      <c r="AJ246" s="181"/>
      <c r="AK246" s="21"/>
      <c r="AL246" s="21"/>
      <c r="AM246" s="21"/>
      <c r="AN246" s="21"/>
      <c r="AO246" s="21"/>
      <c r="AP246" s="21"/>
      <c r="AQ246" s="180"/>
      <c r="AR246" s="180"/>
      <c r="AS246" s="181"/>
      <c r="AT246" s="180"/>
      <c r="AU246" s="181"/>
      <c r="AV246" s="21"/>
      <c r="AW246" s="21"/>
      <c r="AX246" s="21"/>
      <c r="AY246" s="21"/>
      <c r="AZ246" s="21"/>
      <c r="BA246" s="21"/>
      <c r="BB246" s="180"/>
      <c r="BC246" s="180"/>
      <c r="BD246" s="181"/>
      <c r="BE246" s="180"/>
      <c r="BF246" s="181"/>
      <c r="BG246" s="181"/>
      <c r="BH246" s="181"/>
      <c r="BI246" s="91"/>
      <c r="BJ246" s="7"/>
      <c r="BK246" s="8"/>
      <c r="BL246" s="8"/>
      <c r="BM246" s="180"/>
      <c r="BN246" s="180"/>
      <c r="BO246" s="180"/>
      <c r="BP246" s="180"/>
      <c r="BQ246" s="180"/>
      <c r="BR246" s="180"/>
      <c r="BS246" s="180"/>
      <c r="BT246" s="180"/>
      <c r="BU246" s="180"/>
      <c r="BV246" s="180"/>
      <c r="BW246" s="180"/>
      <c r="BX246" s="180"/>
      <c r="BY246" s="181"/>
      <c r="BZ246" s="181"/>
    </row>
    <row r="247" spans="1:78" ht="15.75" customHeight="1" x14ac:dyDescent="0.25">
      <c r="A247" s="5"/>
      <c r="B247" s="179"/>
      <c r="C247" s="180"/>
      <c r="D247" s="180"/>
      <c r="E247" s="180"/>
      <c r="F247" s="180"/>
      <c r="G247" s="180"/>
      <c r="H247" s="88"/>
      <c r="I247" s="180"/>
      <c r="J247" s="180"/>
      <c r="K247" s="180"/>
      <c r="L247" s="180"/>
      <c r="M247" s="180"/>
      <c r="N247" s="180"/>
      <c r="O247" s="180"/>
      <c r="P247" s="180"/>
      <c r="Q247" s="180"/>
      <c r="R247" s="180"/>
      <c r="S247" s="180"/>
      <c r="T247" s="180"/>
      <c r="U247" s="180"/>
      <c r="V247" s="180"/>
      <c r="W247" s="180"/>
      <c r="X247" s="180"/>
      <c r="Y247" s="180"/>
      <c r="Z247" s="19"/>
      <c r="AA247" s="19"/>
      <c r="AB247" s="19"/>
      <c r="AC247" s="19"/>
      <c r="AD247" s="19"/>
      <c r="AE247" s="19"/>
      <c r="AF247" s="180"/>
      <c r="AG247" s="180"/>
      <c r="AH247" s="181"/>
      <c r="AI247" s="180"/>
      <c r="AJ247" s="181"/>
      <c r="AK247" s="21"/>
      <c r="AL247" s="21"/>
      <c r="AM247" s="21"/>
      <c r="AN247" s="21"/>
      <c r="AO247" s="21"/>
      <c r="AP247" s="21"/>
      <c r="AQ247" s="180"/>
      <c r="AR247" s="180"/>
      <c r="AS247" s="181"/>
      <c r="AT247" s="180"/>
      <c r="AU247" s="181"/>
      <c r="AV247" s="21"/>
      <c r="AW247" s="21"/>
      <c r="AX247" s="21"/>
      <c r="AY247" s="21"/>
      <c r="AZ247" s="21"/>
      <c r="BA247" s="21"/>
      <c r="BB247" s="180"/>
      <c r="BC247" s="180"/>
      <c r="BD247" s="181"/>
      <c r="BE247" s="180"/>
      <c r="BF247" s="181"/>
      <c r="BG247" s="181"/>
      <c r="BH247" s="181"/>
      <c r="BI247" s="91"/>
      <c r="BJ247" s="7"/>
      <c r="BK247" s="8"/>
      <c r="BL247" s="8"/>
      <c r="BM247" s="180"/>
      <c r="BN247" s="180"/>
      <c r="BO247" s="180"/>
      <c r="BP247" s="180"/>
      <c r="BQ247" s="180"/>
      <c r="BR247" s="180"/>
      <c r="BS247" s="180"/>
      <c r="BT247" s="180"/>
      <c r="BU247" s="180"/>
      <c r="BV247" s="180"/>
      <c r="BW247" s="180"/>
      <c r="BX247" s="180"/>
      <c r="BY247" s="181"/>
      <c r="BZ247" s="181"/>
    </row>
    <row r="248" spans="1:78" ht="15.75" customHeight="1" x14ac:dyDescent="0.25">
      <c r="A248" s="5"/>
      <c r="B248" s="179"/>
      <c r="C248" s="180"/>
      <c r="D248" s="180"/>
      <c r="E248" s="180"/>
      <c r="F248" s="180"/>
      <c r="G248" s="180"/>
      <c r="H248" s="88"/>
      <c r="I248" s="180"/>
      <c r="J248" s="180"/>
      <c r="K248" s="180"/>
      <c r="L248" s="180"/>
      <c r="M248" s="180"/>
      <c r="N248" s="180"/>
      <c r="O248" s="180"/>
      <c r="P248" s="180"/>
      <c r="Q248" s="180"/>
      <c r="R248" s="180"/>
      <c r="S248" s="180"/>
      <c r="T248" s="180"/>
      <c r="U248" s="180"/>
      <c r="V248" s="180"/>
      <c r="W248" s="180"/>
      <c r="X248" s="180"/>
      <c r="Y248" s="180"/>
      <c r="Z248" s="19"/>
      <c r="AA248" s="19"/>
      <c r="AB248" s="19"/>
      <c r="AC248" s="19"/>
      <c r="AD248" s="19"/>
      <c r="AE248" s="19"/>
      <c r="AF248" s="180"/>
      <c r="AG248" s="180"/>
      <c r="AH248" s="181"/>
      <c r="AI248" s="180"/>
      <c r="AJ248" s="181"/>
      <c r="AK248" s="21"/>
      <c r="AL248" s="21"/>
      <c r="AM248" s="21"/>
      <c r="AN248" s="21"/>
      <c r="AO248" s="21"/>
      <c r="AP248" s="21"/>
      <c r="AQ248" s="180"/>
      <c r="AR248" s="180"/>
      <c r="AS248" s="181"/>
      <c r="AT248" s="180"/>
      <c r="AU248" s="181"/>
      <c r="AV248" s="21"/>
      <c r="AW248" s="21"/>
      <c r="AX248" s="21"/>
      <c r="AY248" s="21"/>
      <c r="AZ248" s="21"/>
      <c r="BA248" s="21"/>
      <c r="BB248" s="180"/>
      <c r="BC248" s="180"/>
      <c r="BD248" s="181"/>
      <c r="BE248" s="180"/>
      <c r="BF248" s="181"/>
      <c r="BG248" s="181"/>
      <c r="BH248" s="181"/>
      <c r="BI248" s="91"/>
      <c r="BJ248" s="7"/>
      <c r="BK248" s="8"/>
      <c r="BL248" s="8"/>
      <c r="BM248" s="180"/>
      <c r="BN248" s="180"/>
      <c r="BO248" s="180"/>
      <c r="BP248" s="180"/>
      <c r="BQ248" s="180"/>
      <c r="BR248" s="180"/>
      <c r="BS248" s="180"/>
      <c r="BT248" s="180"/>
      <c r="BU248" s="180"/>
      <c r="BV248" s="180"/>
      <c r="BW248" s="180"/>
      <c r="BX248" s="180"/>
      <c r="BY248" s="181"/>
      <c r="BZ248" s="181"/>
    </row>
    <row r="249" spans="1:78" ht="15.75" customHeight="1" x14ac:dyDescent="0.25">
      <c r="A249" s="5"/>
      <c r="B249" s="179"/>
      <c r="C249" s="180"/>
      <c r="D249" s="180"/>
      <c r="E249" s="180"/>
      <c r="F249" s="180"/>
      <c r="G249" s="180"/>
      <c r="H249" s="88"/>
      <c r="I249" s="180"/>
      <c r="J249" s="180"/>
      <c r="K249" s="180"/>
      <c r="L249" s="180"/>
      <c r="M249" s="180"/>
      <c r="N249" s="180"/>
      <c r="O249" s="180"/>
      <c r="P249" s="180"/>
      <c r="Q249" s="180"/>
      <c r="R249" s="180"/>
      <c r="S249" s="180"/>
      <c r="T249" s="180"/>
      <c r="U249" s="180"/>
      <c r="V249" s="180"/>
      <c r="W249" s="180"/>
      <c r="X249" s="180"/>
      <c r="Y249" s="180"/>
      <c r="Z249" s="19"/>
      <c r="AA249" s="19"/>
      <c r="AB249" s="19"/>
      <c r="AC249" s="19"/>
      <c r="AD249" s="19"/>
      <c r="AE249" s="19"/>
      <c r="AF249" s="180"/>
      <c r="AG249" s="180"/>
      <c r="AH249" s="181"/>
      <c r="AI249" s="180"/>
      <c r="AJ249" s="181"/>
      <c r="AK249" s="21"/>
      <c r="AL249" s="21"/>
      <c r="AM249" s="21"/>
      <c r="AN249" s="21"/>
      <c r="AO249" s="21"/>
      <c r="AP249" s="21"/>
      <c r="AQ249" s="180"/>
      <c r="AR249" s="180"/>
      <c r="AS249" s="181"/>
      <c r="AT249" s="180"/>
      <c r="AU249" s="181"/>
      <c r="AV249" s="21"/>
      <c r="AW249" s="21"/>
      <c r="AX249" s="21"/>
      <c r="AY249" s="21"/>
      <c r="AZ249" s="21"/>
      <c r="BA249" s="21"/>
      <c r="BB249" s="180"/>
      <c r="BC249" s="180"/>
      <c r="BD249" s="181"/>
      <c r="BE249" s="180"/>
      <c r="BF249" s="181"/>
      <c r="BG249" s="181"/>
      <c r="BH249" s="181"/>
      <c r="BI249" s="91"/>
      <c r="BJ249" s="7"/>
      <c r="BK249" s="8"/>
      <c r="BL249" s="8"/>
      <c r="BM249" s="180"/>
      <c r="BN249" s="180"/>
      <c r="BO249" s="180"/>
      <c r="BP249" s="180"/>
      <c r="BQ249" s="180"/>
      <c r="BR249" s="180"/>
      <c r="BS249" s="180"/>
      <c r="BT249" s="180"/>
      <c r="BU249" s="180"/>
      <c r="BV249" s="180"/>
      <c r="BW249" s="180"/>
      <c r="BX249" s="180"/>
      <c r="BY249" s="181"/>
      <c r="BZ249" s="181"/>
    </row>
    <row r="250" spans="1:78" ht="15.75" customHeight="1" x14ac:dyDescent="0.25">
      <c r="A250" s="5"/>
      <c r="B250" s="179"/>
      <c r="C250" s="180"/>
      <c r="D250" s="180"/>
      <c r="E250" s="180"/>
      <c r="F250" s="180"/>
      <c r="G250" s="180"/>
      <c r="H250" s="88"/>
      <c r="I250" s="180"/>
      <c r="J250" s="180"/>
      <c r="K250" s="180"/>
      <c r="L250" s="180"/>
      <c r="M250" s="180"/>
      <c r="N250" s="180"/>
      <c r="O250" s="180"/>
      <c r="P250" s="180"/>
      <c r="Q250" s="180"/>
      <c r="R250" s="180"/>
      <c r="S250" s="180"/>
      <c r="T250" s="180"/>
      <c r="U250" s="180"/>
      <c r="V250" s="180"/>
      <c r="W250" s="180"/>
      <c r="X250" s="180"/>
      <c r="Y250" s="180"/>
      <c r="Z250" s="19"/>
      <c r="AA250" s="19"/>
      <c r="AB250" s="19"/>
      <c r="AC250" s="19"/>
      <c r="AD250" s="19"/>
      <c r="AE250" s="19"/>
      <c r="AF250" s="180"/>
      <c r="AG250" s="180"/>
      <c r="AH250" s="181"/>
      <c r="AI250" s="180"/>
      <c r="AJ250" s="181"/>
      <c r="AK250" s="21"/>
      <c r="AL250" s="21"/>
      <c r="AM250" s="21"/>
      <c r="AN250" s="21"/>
      <c r="AO250" s="21"/>
      <c r="AP250" s="21"/>
      <c r="AQ250" s="180"/>
      <c r="AR250" s="180"/>
      <c r="AS250" s="181"/>
      <c r="AT250" s="180"/>
      <c r="AU250" s="181"/>
      <c r="AV250" s="21"/>
      <c r="AW250" s="21"/>
      <c r="AX250" s="21"/>
      <c r="AY250" s="21"/>
      <c r="AZ250" s="21"/>
      <c r="BA250" s="21"/>
      <c r="BB250" s="180"/>
      <c r="BC250" s="180"/>
      <c r="BD250" s="181"/>
      <c r="BE250" s="180"/>
      <c r="BF250" s="181"/>
      <c r="BG250" s="181"/>
      <c r="BH250" s="181"/>
      <c r="BI250" s="91"/>
      <c r="BJ250" s="7"/>
      <c r="BK250" s="8"/>
      <c r="BL250" s="8"/>
      <c r="BM250" s="180"/>
      <c r="BN250" s="180"/>
      <c r="BO250" s="180"/>
      <c r="BP250" s="180"/>
      <c r="BQ250" s="180"/>
      <c r="BR250" s="180"/>
      <c r="BS250" s="180"/>
      <c r="BT250" s="180"/>
      <c r="BU250" s="180"/>
      <c r="BV250" s="180"/>
      <c r="BW250" s="180"/>
      <c r="BX250" s="180"/>
      <c r="BY250" s="181"/>
      <c r="BZ250" s="181"/>
    </row>
    <row r="251" spans="1:78" ht="15.75" customHeight="1" x14ac:dyDescent="0.25">
      <c r="A251" s="5"/>
      <c r="B251" s="179"/>
      <c r="C251" s="180"/>
      <c r="D251" s="180"/>
      <c r="E251" s="180"/>
      <c r="F251" s="180"/>
      <c r="G251" s="180"/>
      <c r="H251" s="88"/>
      <c r="I251" s="180"/>
      <c r="J251" s="180"/>
      <c r="K251" s="180"/>
      <c r="L251" s="180"/>
      <c r="M251" s="180"/>
      <c r="N251" s="180"/>
      <c r="O251" s="180"/>
      <c r="P251" s="180"/>
      <c r="Q251" s="180"/>
      <c r="R251" s="180"/>
      <c r="S251" s="180"/>
      <c r="T251" s="180"/>
      <c r="U251" s="180"/>
      <c r="V251" s="180"/>
      <c r="W251" s="180"/>
      <c r="X251" s="180"/>
      <c r="Y251" s="180"/>
      <c r="Z251" s="19"/>
      <c r="AA251" s="19"/>
      <c r="AB251" s="19"/>
      <c r="AC251" s="19"/>
      <c r="AD251" s="19"/>
      <c r="AE251" s="19"/>
      <c r="AF251" s="180"/>
      <c r="AG251" s="180"/>
      <c r="AH251" s="181"/>
      <c r="AI251" s="180"/>
      <c r="AJ251" s="181"/>
      <c r="AK251" s="21"/>
      <c r="AL251" s="21"/>
      <c r="AM251" s="21"/>
      <c r="AN251" s="21"/>
      <c r="AO251" s="21"/>
      <c r="AP251" s="21"/>
      <c r="AQ251" s="180"/>
      <c r="AR251" s="180"/>
      <c r="AS251" s="181"/>
      <c r="AT251" s="180"/>
      <c r="AU251" s="181"/>
      <c r="AV251" s="21"/>
      <c r="AW251" s="21"/>
      <c r="AX251" s="21"/>
      <c r="AY251" s="21"/>
      <c r="AZ251" s="21"/>
      <c r="BA251" s="21"/>
      <c r="BB251" s="180"/>
      <c r="BC251" s="180"/>
      <c r="BD251" s="181"/>
      <c r="BE251" s="180"/>
      <c r="BF251" s="181"/>
      <c r="BG251" s="181"/>
      <c r="BH251" s="181"/>
      <c r="BI251" s="91"/>
      <c r="BJ251" s="7"/>
      <c r="BK251" s="8"/>
      <c r="BL251" s="8"/>
      <c r="BM251" s="180"/>
      <c r="BN251" s="180"/>
      <c r="BO251" s="180"/>
      <c r="BP251" s="180"/>
      <c r="BQ251" s="180"/>
      <c r="BR251" s="180"/>
      <c r="BS251" s="180"/>
      <c r="BT251" s="180"/>
      <c r="BU251" s="180"/>
      <c r="BV251" s="180"/>
      <c r="BW251" s="180"/>
      <c r="BX251" s="180"/>
      <c r="BY251" s="181"/>
      <c r="BZ251" s="181"/>
    </row>
    <row r="252" spans="1:78" ht="15.75" customHeight="1" x14ac:dyDescent="0.25">
      <c r="A252" s="5"/>
      <c r="B252" s="179"/>
      <c r="C252" s="180"/>
      <c r="D252" s="180"/>
      <c r="E252" s="180"/>
      <c r="F252" s="180"/>
      <c r="G252" s="180"/>
      <c r="H252" s="88"/>
      <c r="I252" s="180"/>
      <c r="J252" s="180"/>
      <c r="K252" s="180"/>
      <c r="L252" s="180"/>
      <c r="M252" s="180"/>
      <c r="N252" s="180"/>
      <c r="O252" s="180"/>
      <c r="P252" s="180"/>
      <c r="Q252" s="180"/>
      <c r="R252" s="180"/>
      <c r="S252" s="180"/>
      <c r="T252" s="180"/>
      <c r="U252" s="180"/>
      <c r="V252" s="180"/>
      <c r="W252" s="180"/>
      <c r="X252" s="180"/>
      <c r="Y252" s="180"/>
      <c r="Z252" s="19"/>
      <c r="AA252" s="19"/>
      <c r="AB252" s="19"/>
      <c r="AC252" s="19"/>
      <c r="AD252" s="19"/>
      <c r="AE252" s="19"/>
      <c r="AF252" s="180"/>
      <c r="AG252" s="180"/>
      <c r="AH252" s="181"/>
      <c r="AI252" s="180"/>
      <c r="AJ252" s="181"/>
      <c r="AK252" s="21"/>
      <c r="AL252" s="21"/>
      <c r="AM252" s="21"/>
      <c r="AN252" s="21"/>
      <c r="AO252" s="21"/>
      <c r="AP252" s="21"/>
      <c r="AQ252" s="180"/>
      <c r="AR252" s="180"/>
      <c r="AS252" s="181"/>
      <c r="AT252" s="180"/>
      <c r="AU252" s="181"/>
      <c r="AV252" s="21"/>
      <c r="AW252" s="21"/>
      <c r="AX252" s="21"/>
      <c r="AY252" s="21"/>
      <c r="AZ252" s="21"/>
      <c r="BA252" s="21"/>
      <c r="BB252" s="180"/>
      <c r="BC252" s="180"/>
      <c r="BD252" s="181"/>
      <c r="BE252" s="180"/>
      <c r="BF252" s="181"/>
      <c r="BG252" s="181"/>
      <c r="BH252" s="181"/>
      <c r="BI252" s="91"/>
      <c r="BJ252" s="7"/>
      <c r="BK252" s="8"/>
      <c r="BL252" s="8"/>
      <c r="BM252" s="180"/>
      <c r="BN252" s="180"/>
      <c r="BO252" s="180"/>
      <c r="BP252" s="180"/>
      <c r="BQ252" s="180"/>
      <c r="BR252" s="180"/>
      <c r="BS252" s="180"/>
      <c r="BT252" s="180"/>
      <c r="BU252" s="180"/>
      <c r="BV252" s="180"/>
      <c r="BW252" s="180"/>
      <c r="BX252" s="180"/>
      <c r="BY252" s="181"/>
      <c r="BZ252" s="181"/>
    </row>
    <row r="253" spans="1:78" ht="15.75" customHeight="1" x14ac:dyDescent="0.25">
      <c r="A253" s="5"/>
      <c r="B253" s="179"/>
      <c r="C253" s="180"/>
      <c r="D253" s="180"/>
      <c r="E253" s="180"/>
      <c r="F253" s="180"/>
      <c r="G253" s="180"/>
      <c r="H253" s="88"/>
      <c r="I253" s="180"/>
      <c r="J253" s="180"/>
      <c r="K253" s="180"/>
      <c r="L253" s="180"/>
      <c r="M253" s="180"/>
      <c r="N253" s="180"/>
      <c r="O253" s="180"/>
      <c r="P253" s="180"/>
      <c r="Q253" s="180"/>
      <c r="R253" s="180"/>
      <c r="S253" s="180"/>
      <c r="T253" s="180"/>
      <c r="U253" s="180"/>
      <c r="V253" s="180"/>
      <c r="W253" s="180"/>
      <c r="X253" s="180"/>
      <c r="Y253" s="180"/>
      <c r="Z253" s="19"/>
      <c r="AA253" s="19"/>
      <c r="AB253" s="19"/>
      <c r="AC253" s="19"/>
      <c r="AD253" s="19"/>
      <c r="AE253" s="19"/>
      <c r="AF253" s="180"/>
      <c r="AG253" s="180"/>
      <c r="AH253" s="181"/>
      <c r="AI253" s="180"/>
      <c r="AJ253" s="181"/>
      <c r="AK253" s="21"/>
      <c r="AL253" s="21"/>
      <c r="AM253" s="21"/>
      <c r="AN253" s="21"/>
      <c r="AO253" s="21"/>
      <c r="AP253" s="21"/>
      <c r="AQ253" s="180"/>
      <c r="AR253" s="180"/>
      <c r="AS253" s="181"/>
      <c r="AT253" s="180"/>
      <c r="AU253" s="181"/>
      <c r="AV253" s="21"/>
      <c r="AW253" s="21"/>
      <c r="AX253" s="21"/>
      <c r="AY253" s="21"/>
      <c r="AZ253" s="21"/>
      <c r="BA253" s="21"/>
      <c r="BB253" s="180"/>
      <c r="BC253" s="180"/>
      <c r="BD253" s="181"/>
      <c r="BE253" s="180"/>
      <c r="BF253" s="181"/>
      <c r="BG253" s="181"/>
      <c r="BH253" s="181"/>
      <c r="BI253" s="91"/>
      <c r="BJ253" s="7"/>
      <c r="BK253" s="8"/>
      <c r="BL253" s="8"/>
      <c r="BM253" s="180"/>
      <c r="BN253" s="180"/>
      <c r="BO253" s="180"/>
      <c r="BP253" s="180"/>
      <c r="BQ253" s="180"/>
      <c r="BR253" s="180"/>
      <c r="BS253" s="180"/>
      <c r="BT253" s="180"/>
      <c r="BU253" s="180"/>
      <c r="BV253" s="180"/>
      <c r="BW253" s="180"/>
      <c r="BX253" s="180"/>
      <c r="BY253" s="181"/>
      <c r="BZ253" s="181"/>
    </row>
    <row r="254" spans="1:78" ht="15.75" customHeight="1" x14ac:dyDescent="0.25">
      <c r="A254" s="5"/>
      <c r="B254" s="179"/>
      <c r="C254" s="180"/>
      <c r="D254" s="180"/>
      <c r="E254" s="180"/>
      <c r="F254" s="180"/>
      <c r="G254" s="180"/>
      <c r="H254" s="88"/>
      <c r="I254" s="180"/>
      <c r="J254" s="180"/>
      <c r="K254" s="180"/>
      <c r="L254" s="180"/>
      <c r="M254" s="180"/>
      <c r="N254" s="180"/>
      <c r="O254" s="180"/>
      <c r="P254" s="180"/>
      <c r="Q254" s="180"/>
      <c r="R254" s="180"/>
      <c r="S254" s="180"/>
      <c r="T254" s="180"/>
      <c r="U254" s="180"/>
      <c r="V254" s="180"/>
      <c r="W254" s="180"/>
      <c r="X254" s="180"/>
      <c r="Y254" s="180"/>
      <c r="Z254" s="19"/>
      <c r="AA254" s="19"/>
      <c r="AB254" s="19"/>
      <c r="AC254" s="19"/>
      <c r="AD254" s="19"/>
      <c r="AE254" s="19"/>
      <c r="AF254" s="180"/>
      <c r="AG254" s="180"/>
      <c r="AH254" s="181"/>
      <c r="AI254" s="180"/>
      <c r="AJ254" s="181"/>
      <c r="AK254" s="21"/>
      <c r="AL254" s="21"/>
      <c r="AM254" s="21"/>
      <c r="AN254" s="21"/>
      <c r="AO254" s="21"/>
      <c r="AP254" s="21"/>
      <c r="AQ254" s="180"/>
      <c r="AR254" s="180"/>
      <c r="AS254" s="181"/>
      <c r="AT254" s="180"/>
      <c r="AU254" s="181"/>
      <c r="AV254" s="21"/>
      <c r="AW254" s="21"/>
      <c r="AX254" s="21"/>
      <c r="AY254" s="21"/>
      <c r="AZ254" s="21"/>
      <c r="BA254" s="21"/>
      <c r="BB254" s="180"/>
      <c r="BC254" s="180"/>
      <c r="BD254" s="181"/>
      <c r="BE254" s="180"/>
      <c r="BF254" s="181"/>
      <c r="BG254" s="181"/>
      <c r="BH254" s="181"/>
      <c r="BI254" s="91"/>
      <c r="BJ254" s="7"/>
      <c r="BK254" s="8"/>
      <c r="BL254" s="8"/>
      <c r="BM254" s="180"/>
      <c r="BN254" s="180"/>
      <c r="BO254" s="180"/>
      <c r="BP254" s="180"/>
      <c r="BQ254" s="180"/>
      <c r="BR254" s="180"/>
      <c r="BS254" s="180"/>
      <c r="BT254" s="180"/>
      <c r="BU254" s="180"/>
      <c r="BV254" s="180"/>
      <c r="BW254" s="180"/>
      <c r="BX254" s="180"/>
      <c r="BY254" s="181"/>
      <c r="BZ254" s="181"/>
    </row>
    <row r="255" spans="1:78" ht="15.75" customHeight="1" x14ac:dyDescent="0.25">
      <c r="A255" s="5"/>
      <c r="B255" s="179"/>
      <c r="C255" s="180"/>
      <c r="D255" s="180"/>
      <c r="E255" s="180"/>
      <c r="F255" s="180"/>
      <c r="G255" s="180"/>
      <c r="H255" s="88"/>
      <c r="I255" s="180"/>
      <c r="J255" s="180"/>
      <c r="K255" s="180"/>
      <c r="L255" s="180"/>
      <c r="M255" s="180"/>
      <c r="N255" s="180"/>
      <c r="O255" s="180"/>
      <c r="P255" s="180"/>
      <c r="Q255" s="180"/>
      <c r="R255" s="180"/>
      <c r="S255" s="180"/>
      <c r="T255" s="180"/>
      <c r="U255" s="180"/>
      <c r="V255" s="180"/>
      <c r="W255" s="180"/>
      <c r="X255" s="180"/>
      <c r="Y255" s="180"/>
      <c r="Z255" s="19"/>
      <c r="AA255" s="19"/>
      <c r="AB255" s="19"/>
      <c r="AC255" s="19"/>
      <c r="AD255" s="19"/>
      <c r="AE255" s="19"/>
      <c r="AF255" s="180"/>
      <c r="AG255" s="180"/>
      <c r="AH255" s="181"/>
      <c r="AI255" s="180"/>
      <c r="AJ255" s="181"/>
      <c r="AK255" s="21"/>
      <c r="AL255" s="21"/>
      <c r="AM255" s="21"/>
      <c r="AN255" s="21"/>
      <c r="AO255" s="21"/>
      <c r="AP255" s="21"/>
      <c r="AQ255" s="180"/>
      <c r="AR255" s="180"/>
      <c r="AS255" s="181"/>
      <c r="AT255" s="180"/>
      <c r="AU255" s="181"/>
      <c r="AV255" s="21"/>
      <c r="AW255" s="21"/>
      <c r="AX255" s="21"/>
      <c r="AY255" s="21"/>
      <c r="AZ255" s="21"/>
      <c r="BA255" s="21"/>
      <c r="BB255" s="180"/>
      <c r="BC255" s="180"/>
      <c r="BD255" s="181"/>
      <c r="BE255" s="180"/>
      <c r="BF255" s="181"/>
      <c r="BG255" s="181"/>
      <c r="BH255" s="181"/>
      <c r="BI255" s="91"/>
      <c r="BJ255" s="7"/>
      <c r="BK255" s="8"/>
      <c r="BL255" s="8"/>
      <c r="BM255" s="180"/>
      <c r="BN255" s="180"/>
      <c r="BO255" s="180"/>
      <c r="BP255" s="180"/>
      <c r="BQ255" s="180"/>
      <c r="BR255" s="180"/>
      <c r="BS255" s="180"/>
      <c r="BT255" s="180"/>
      <c r="BU255" s="180"/>
      <c r="BV255" s="180"/>
      <c r="BW255" s="180"/>
      <c r="BX255" s="180"/>
      <c r="BY255" s="181"/>
      <c r="BZ255" s="181"/>
    </row>
    <row r="256" spans="1:78" ht="15.75" customHeight="1" x14ac:dyDescent="0.25">
      <c r="A256" s="5"/>
      <c r="B256" s="179"/>
      <c r="C256" s="180"/>
      <c r="D256" s="180"/>
      <c r="E256" s="180"/>
      <c r="F256" s="180"/>
      <c r="G256" s="180"/>
      <c r="H256" s="88"/>
      <c r="I256" s="180"/>
      <c r="J256" s="180"/>
      <c r="K256" s="180"/>
      <c r="L256" s="180"/>
      <c r="M256" s="180"/>
      <c r="N256" s="180"/>
      <c r="O256" s="180"/>
      <c r="P256" s="180"/>
      <c r="Q256" s="180"/>
      <c r="R256" s="180"/>
      <c r="S256" s="180"/>
      <c r="T256" s="180"/>
      <c r="U256" s="180"/>
      <c r="V256" s="180"/>
      <c r="W256" s="180"/>
      <c r="X256" s="180"/>
      <c r="Y256" s="180"/>
      <c r="Z256" s="19"/>
      <c r="AA256" s="19"/>
      <c r="AB256" s="19"/>
      <c r="AC256" s="19"/>
      <c r="AD256" s="19"/>
      <c r="AE256" s="19"/>
      <c r="AF256" s="180"/>
      <c r="AG256" s="180"/>
      <c r="AH256" s="181"/>
      <c r="AI256" s="180"/>
      <c r="AJ256" s="181"/>
      <c r="AK256" s="21"/>
      <c r="AL256" s="21"/>
      <c r="AM256" s="21"/>
      <c r="AN256" s="21"/>
      <c r="AO256" s="21"/>
      <c r="AP256" s="21"/>
      <c r="AQ256" s="180"/>
      <c r="AR256" s="180"/>
      <c r="AS256" s="181"/>
      <c r="AT256" s="180"/>
      <c r="AU256" s="181"/>
      <c r="AV256" s="21"/>
      <c r="AW256" s="21"/>
      <c r="AX256" s="21"/>
      <c r="AY256" s="21"/>
      <c r="AZ256" s="21"/>
      <c r="BA256" s="21"/>
      <c r="BB256" s="180"/>
      <c r="BC256" s="180"/>
      <c r="BD256" s="181"/>
      <c r="BE256" s="180"/>
      <c r="BF256" s="181"/>
      <c r="BG256" s="181"/>
      <c r="BH256" s="181"/>
      <c r="BI256" s="91"/>
      <c r="BJ256" s="7"/>
      <c r="BK256" s="8"/>
      <c r="BL256" s="8"/>
      <c r="BM256" s="180"/>
      <c r="BN256" s="180"/>
      <c r="BO256" s="180"/>
      <c r="BP256" s="180"/>
      <c r="BQ256" s="180"/>
      <c r="BR256" s="180"/>
      <c r="BS256" s="180"/>
      <c r="BT256" s="180"/>
      <c r="BU256" s="180"/>
      <c r="BV256" s="180"/>
      <c r="BW256" s="180"/>
      <c r="BX256" s="180"/>
      <c r="BY256" s="181"/>
      <c r="BZ256" s="181"/>
    </row>
    <row r="257" spans="1:78" ht="15.75" customHeight="1" x14ac:dyDescent="0.25">
      <c r="A257" s="5"/>
      <c r="B257" s="179"/>
      <c r="C257" s="180"/>
      <c r="D257" s="180"/>
      <c r="E257" s="180"/>
      <c r="F257" s="180"/>
      <c r="G257" s="180"/>
      <c r="H257" s="88"/>
      <c r="I257" s="180"/>
      <c r="J257" s="180"/>
      <c r="K257" s="180"/>
      <c r="L257" s="180"/>
      <c r="M257" s="180"/>
      <c r="N257" s="180"/>
      <c r="O257" s="180"/>
      <c r="P257" s="180"/>
      <c r="Q257" s="180"/>
      <c r="R257" s="180"/>
      <c r="S257" s="180"/>
      <c r="T257" s="180"/>
      <c r="U257" s="180"/>
      <c r="V257" s="180"/>
      <c r="W257" s="180"/>
      <c r="X257" s="180"/>
      <c r="Y257" s="180"/>
      <c r="Z257" s="19"/>
      <c r="AA257" s="19"/>
      <c r="AB257" s="19"/>
      <c r="AC257" s="19"/>
      <c r="AD257" s="19"/>
      <c r="AE257" s="19"/>
      <c r="AF257" s="180"/>
      <c r="AG257" s="180"/>
      <c r="AH257" s="181"/>
      <c r="AI257" s="180"/>
      <c r="AJ257" s="181"/>
      <c r="AK257" s="21"/>
      <c r="AL257" s="21"/>
      <c r="AM257" s="21"/>
      <c r="AN257" s="21"/>
      <c r="AO257" s="21"/>
      <c r="AP257" s="21"/>
      <c r="AQ257" s="180"/>
      <c r="AR257" s="180"/>
      <c r="AS257" s="181"/>
      <c r="AT257" s="180"/>
      <c r="AU257" s="181"/>
      <c r="AV257" s="21"/>
      <c r="AW257" s="21"/>
      <c r="AX257" s="21"/>
      <c r="AY257" s="21"/>
      <c r="AZ257" s="21"/>
      <c r="BA257" s="21"/>
      <c r="BB257" s="180"/>
      <c r="BC257" s="180"/>
      <c r="BD257" s="181"/>
      <c r="BE257" s="180"/>
      <c r="BF257" s="181"/>
      <c r="BG257" s="181"/>
      <c r="BH257" s="181"/>
      <c r="BI257" s="91"/>
      <c r="BJ257" s="7"/>
      <c r="BK257" s="8"/>
      <c r="BL257" s="8"/>
      <c r="BM257" s="180"/>
      <c r="BN257" s="180"/>
      <c r="BO257" s="180"/>
      <c r="BP257" s="180"/>
      <c r="BQ257" s="180"/>
      <c r="BR257" s="180"/>
      <c r="BS257" s="180"/>
      <c r="BT257" s="180"/>
      <c r="BU257" s="180"/>
      <c r="BV257" s="180"/>
      <c r="BW257" s="180"/>
      <c r="BX257" s="180"/>
      <c r="BY257" s="181"/>
      <c r="BZ257" s="181"/>
    </row>
    <row r="258" spans="1:78" ht="15.75" customHeight="1" x14ac:dyDescent="0.25">
      <c r="A258" s="5"/>
      <c r="B258" s="179"/>
      <c r="C258" s="180"/>
      <c r="D258" s="180"/>
      <c r="E258" s="180"/>
      <c r="F258" s="180"/>
      <c r="G258" s="180"/>
      <c r="H258" s="88"/>
      <c r="I258" s="180"/>
      <c r="J258" s="180"/>
      <c r="K258" s="180"/>
      <c r="L258" s="180"/>
      <c r="M258" s="180"/>
      <c r="N258" s="180"/>
      <c r="O258" s="180"/>
      <c r="P258" s="180"/>
      <c r="Q258" s="180"/>
      <c r="R258" s="180"/>
      <c r="S258" s="180"/>
      <c r="T258" s="180"/>
      <c r="U258" s="180"/>
      <c r="V258" s="180"/>
      <c r="W258" s="180"/>
      <c r="X258" s="180"/>
      <c r="Y258" s="180"/>
      <c r="Z258" s="19"/>
      <c r="AA258" s="19"/>
      <c r="AB258" s="19"/>
      <c r="AC258" s="19"/>
      <c r="AD258" s="19"/>
      <c r="AE258" s="19"/>
      <c r="AF258" s="180"/>
      <c r="AG258" s="180"/>
      <c r="AH258" s="181"/>
      <c r="AI258" s="180"/>
      <c r="AJ258" s="181"/>
      <c r="AK258" s="21"/>
      <c r="AL258" s="21"/>
      <c r="AM258" s="21"/>
      <c r="AN258" s="21"/>
      <c r="AO258" s="21"/>
      <c r="AP258" s="21"/>
      <c r="AQ258" s="180"/>
      <c r="AR258" s="180"/>
      <c r="AS258" s="181"/>
      <c r="AT258" s="180"/>
      <c r="AU258" s="181"/>
      <c r="AV258" s="21"/>
      <c r="AW258" s="21"/>
      <c r="AX258" s="21"/>
      <c r="AY258" s="21"/>
      <c r="AZ258" s="21"/>
      <c r="BA258" s="21"/>
      <c r="BB258" s="180"/>
      <c r="BC258" s="180"/>
      <c r="BD258" s="181"/>
      <c r="BE258" s="180"/>
      <c r="BF258" s="181"/>
      <c r="BG258" s="181"/>
      <c r="BH258" s="181"/>
      <c r="BI258" s="91"/>
      <c r="BJ258" s="7"/>
      <c r="BK258" s="8"/>
      <c r="BL258" s="8"/>
      <c r="BM258" s="180"/>
      <c r="BN258" s="180"/>
      <c r="BO258" s="180"/>
      <c r="BP258" s="180"/>
      <c r="BQ258" s="180"/>
      <c r="BR258" s="180"/>
      <c r="BS258" s="180"/>
      <c r="BT258" s="180"/>
      <c r="BU258" s="180"/>
      <c r="BV258" s="180"/>
      <c r="BW258" s="180"/>
      <c r="BX258" s="180"/>
      <c r="BY258" s="181"/>
      <c r="BZ258" s="181"/>
    </row>
    <row r="259" spans="1:78" ht="15.75" customHeight="1" x14ac:dyDescent="0.25">
      <c r="A259" s="5"/>
      <c r="B259" s="179"/>
      <c r="C259" s="180"/>
      <c r="D259" s="180"/>
      <c r="E259" s="180"/>
      <c r="F259" s="180"/>
      <c r="G259" s="180"/>
      <c r="H259" s="88"/>
      <c r="I259" s="180"/>
      <c r="J259" s="180"/>
      <c r="K259" s="180"/>
      <c r="L259" s="180"/>
      <c r="M259" s="180"/>
      <c r="N259" s="180"/>
      <c r="O259" s="180"/>
      <c r="P259" s="180"/>
      <c r="Q259" s="180"/>
      <c r="R259" s="180"/>
      <c r="S259" s="180"/>
      <c r="T259" s="180"/>
      <c r="U259" s="180"/>
      <c r="V259" s="180"/>
      <c r="W259" s="180"/>
      <c r="X259" s="180"/>
      <c r="Y259" s="180"/>
      <c r="Z259" s="19"/>
      <c r="AA259" s="19"/>
      <c r="AB259" s="19"/>
      <c r="AC259" s="19"/>
      <c r="AD259" s="19"/>
      <c r="AE259" s="19"/>
      <c r="AF259" s="180"/>
      <c r="AG259" s="180"/>
      <c r="AH259" s="181"/>
      <c r="AI259" s="180"/>
      <c r="AJ259" s="181"/>
      <c r="AK259" s="21"/>
      <c r="AL259" s="21"/>
      <c r="AM259" s="21"/>
      <c r="AN259" s="21"/>
      <c r="AO259" s="21"/>
      <c r="AP259" s="21"/>
      <c r="AQ259" s="180"/>
      <c r="AR259" s="180"/>
      <c r="AS259" s="181"/>
      <c r="AT259" s="180"/>
      <c r="AU259" s="181"/>
      <c r="AV259" s="21"/>
      <c r="AW259" s="21"/>
      <c r="AX259" s="21"/>
      <c r="AY259" s="21"/>
      <c r="AZ259" s="21"/>
      <c r="BA259" s="21"/>
      <c r="BB259" s="180"/>
      <c r="BC259" s="180"/>
      <c r="BD259" s="181"/>
      <c r="BE259" s="180"/>
      <c r="BF259" s="181"/>
      <c r="BG259" s="181"/>
      <c r="BH259" s="181"/>
      <c r="BI259" s="91"/>
      <c r="BJ259" s="7"/>
      <c r="BK259" s="8"/>
      <c r="BL259" s="8"/>
      <c r="BM259" s="180"/>
      <c r="BN259" s="180"/>
      <c r="BO259" s="180"/>
      <c r="BP259" s="180"/>
      <c r="BQ259" s="180"/>
      <c r="BR259" s="180"/>
      <c r="BS259" s="180"/>
      <c r="BT259" s="180"/>
      <c r="BU259" s="180"/>
      <c r="BV259" s="180"/>
      <c r="BW259" s="180"/>
      <c r="BX259" s="180"/>
      <c r="BY259" s="181"/>
      <c r="BZ259" s="181"/>
    </row>
    <row r="260" spans="1:78" ht="15.75" customHeight="1" x14ac:dyDescent="0.25">
      <c r="A260" s="5"/>
      <c r="B260" s="179"/>
      <c r="C260" s="180"/>
      <c r="D260" s="180"/>
      <c r="E260" s="180"/>
      <c r="F260" s="180"/>
      <c r="G260" s="180"/>
      <c r="H260" s="88"/>
      <c r="I260" s="180"/>
      <c r="J260" s="180"/>
      <c r="K260" s="180"/>
      <c r="L260" s="180"/>
      <c r="M260" s="180"/>
      <c r="N260" s="180"/>
      <c r="O260" s="180"/>
      <c r="P260" s="180"/>
      <c r="Q260" s="180"/>
      <c r="R260" s="180"/>
      <c r="S260" s="180"/>
      <c r="T260" s="180"/>
      <c r="U260" s="180"/>
      <c r="V260" s="180"/>
      <c r="W260" s="180"/>
      <c r="X260" s="180"/>
      <c r="Y260" s="180"/>
      <c r="Z260" s="19"/>
      <c r="AA260" s="19"/>
      <c r="AB260" s="19"/>
      <c r="AC260" s="19"/>
      <c r="AD260" s="19"/>
      <c r="AE260" s="19"/>
      <c r="AF260" s="180"/>
      <c r="AG260" s="180"/>
      <c r="AH260" s="181"/>
      <c r="AI260" s="180"/>
      <c r="AJ260" s="181"/>
      <c r="AK260" s="21"/>
      <c r="AL260" s="21"/>
      <c r="AM260" s="21"/>
      <c r="AN260" s="21"/>
      <c r="AO260" s="21"/>
      <c r="AP260" s="21"/>
      <c r="AQ260" s="180"/>
      <c r="AR260" s="180"/>
      <c r="AS260" s="181"/>
      <c r="AT260" s="180"/>
      <c r="AU260" s="181"/>
      <c r="AV260" s="21"/>
      <c r="AW260" s="21"/>
      <c r="AX260" s="21"/>
      <c r="AY260" s="21"/>
      <c r="AZ260" s="21"/>
      <c r="BA260" s="21"/>
      <c r="BB260" s="180"/>
      <c r="BC260" s="180"/>
      <c r="BD260" s="181"/>
      <c r="BE260" s="180"/>
      <c r="BF260" s="181"/>
      <c r="BG260" s="181"/>
      <c r="BH260" s="181"/>
      <c r="BI260" s="91"/>
      <c r="BJ260" s="7"/>
      <c r="BK260" s="8"/>
      <c r="BL260" s="8"/>
      <c r="BM260" s="180"/>
      <c r="BN260" s="180"/>
      <c r="BO260" s="180"/>
      <c r="BP260" s="180"/>
      <c r="BQ260" s="180"/>
      <c r="BR260" s="180"/>
      <c r="BS260" s="180"/>
      <c r="BT260" s="180"/>
      <c r="BU260" s="180"/>
      <c r="BV260" s="180"/>
      <c r="BW260" s="180"/>
      <c r="BX260" s="180"/>
      <c r="BY260" s="181"/>
      <c r="BZ260" s="181"/>
    </row>
    <row r="261" spans="1:78" ht="15.75" customHeight="1" x14ac:dyDescent="0.25">
      <c r="A261" s="5"/>
      <c r="B261" s="179"/>
      <c r="C261" s="180"/>
      <c r="D261" s="180"/>
      <c r="E261" s="180"/>
      <c r="F261" s="180"/>
      <c r="G261" s="180"/>
      <c r="H261" s="88"/>
      <c r="I261" s="180"/>
      <c r="J261" s="180"/>
      <c r="K261" s="180"/>
      <c r="L261" s="180"/>
      <c r="M261" s="180"/>
      <c r="N261" s="180"/>
      <c r="O261" s="180"/>
      <c r="P261" s="180"/>
      <c r="Q261" s="180"/>
      <c r="R261" s="180"/>
      <c r="S261" s="180"/>
      <c r="T261" s="180"/>
      <c r="U261" s="180"/>
      <c r="V261" s="180"/>
      <c r="W261" s="180"/>
      <c r="X261" s="180"/>
      <c r="Y261" s="180"/>
      <c r="Z261" s="19"/>
      <c r="AA261" s="19"/>
      <c r="AB261" s="19"/>
      <c r="AC261" s="19"/>
      <c r="AD261" s="19"/>
      <c r="AE261" s="19"/>
      <c r="AF261" s="180"/>
      <c r="AG261" s="180"/>
      <c r="AH261" s="181"/>
      <c r="AI261" s="180"/>
      <c r="AJ261" s="181"/>
      <c r="AK261" s="21"/>
      <c r="AL261" s="21"/>
      <c r="AM261" s="21"/>
      <c r="AN261" s="21"/>
      <c r="AO261" s="21"/>
      <c r="AP261" s="21"/>
      <c r="AQ261" s="180"/>
      <c r="AR261" s="180"/>
      <c r="AS261" s="181"/>
      <c r="AT261" s="180"/>
      <c r="AU261" s="181"/>
      <c r="AV261" s="21"/>
      <c r="AW261" s="21"/>
      <c r="AX261" s="21"/>
      <c r="AY261" s="21"/>
      <c r="AZ261" s="21"/>
      <c r="BA261" s="21"/>
      <c r="BB261" s="180"/>
      <c r="BC261" s="180"/>
      <c r="BD261" s="181"/>
      <c r="BE261" s="180"/>
      <c r="BF261" s="181"/>
      <c r="BG261" s="181"/>
      <c r="BH261" s="181"/>
      <c r="BI261" s="91"/>
      <c r="BJ261" s="7"/>
      <c r="BK261" s="8"/>
      <c r="BL261" s="8"/>
      <c r="BM261" s="180"/>
      <c r="BN261" s="180"/>
      <c r="BO261" s="180"/>
      <c r="BP261" s="180"/>
      <c r="BQ261" s="180"/>
      <c r="BR261" s="180"/>
      <c r="BS261" s="180"/>
      <c r="BT261" s="180"/>
      <c r="BU261" s="180"/>
      <c r="BV261" s="180"/>
      <c r="BW261" s="180"/>
      <c r="BX261" s="180"/>
      <c r="BY261" s="181"/>
      <c r="BZ261" s="181"/>
    </row>
    <row r="262" spans="1:78" ht="15.75" customHeight="1" x14ac:dyDescent="0.25">
      <c r="A262" s="5"/>
      <c r="B262" s="179"/>
      <c r="C262" s="180"/>
      <c r="D262" s="180"/>
      <c r="E262" s="180"/>
      <c r="F262" s="180"/>
      <c r="G262" s="180"/>
      <c r="H262" s="88"/>
      <c r="I262" s="180"/>
      <c r="J262" s="180"/>
      <c r="K262" s="180"/>
      <c r="L262" s="180"/>
      <c r="M262" s="180"/>
      <c r="N262" s="180"/>
      <c r="O262" s="180"/>
      <c r="P262" s="180"/>
      <c r="Q262" s="180"/>
      <c r="R262" s="180"/>
      <c r="S262" s="180"/>
      <c r="T262" s="180"/>
      <c r="U262" s="180"/>
      <c r="V262" s="180"/>
      <c r="W262" s="180"/>
      <c r="X262" s="180"/>
      <c r="Y262" s="180"/>
      <c r="Z262" s="19"/>
      <c r="AA262" s="19"/>
      <c r="AB262" s="19"/>
      <c r="AC262" s="19"/>
      <c r="AD262" s="19"/>
      <c r="AE262" s="19"/>
      <c r="AF262" s="180"/>
      <c r="AG262" s="180"/>
      <c r="AH262" s="181"/>
      <c r="AI262" s="180"/>
      <c r="AJ262" s="181"/>
      <c r="AK262" s="21"/>
      <c r="AL262" s="21"/>
      <c r="AM262" s="21"/>
      <c r="AN262" s="21"/>
      <c r="AO262" s="21"/>
      <c r="AP262" s="21"/>
      <c r="AQ262" s="180"/>
      <c r="AR262" s="180"/>
      <c r="AS262" s="181"/>
      <c r="AT262" s="180"/>
      <c r="AU262" s="181"/>
      <c r="AV262" s="21"/>
      <c r="AW262" s="21"/>
      <c r="AX262" s="21"/>
      <c r="AY262" s="21"/>
      <c r="AZ262" s="21"/>
      <c r="BA262" s="21"/>
      <c r="BB262" s="180"/>
      <c r="BC262" s="180"/>
      <c r="BD262" s="181"/>
      <c r="BE262" s="180"/>
      <c r="BF262" s="181"/>
      <c r="BG262" s="181"/>
      <c r="BH262" s="181"/>
      <c r="BI262" s="91"/>
      <c r="BJ262" s="7"/>
      <c r="BK262" s="8"/>
      <c r="BL262" s="8"/>
      <c r="BM262" s="180"/>
      <c r="BN262" s="180"/>
      <c r="BO262" s="180"/>
      <c r="BP262" s="180"/>
      <c r="BQ262" s="180"/>
      <c r="BR262" s="180"/>
      <c r="BS262" s="180"/>
      <c r="BT262" s="180"/>
      <c r="BU262" s="180"/>
      <c r="BV262" s="180"/>
      <c r="BW262" s="180"/>
      <c r="BX262" s="180"/>
      <c r="BY262" s="181"/>
      <c r="BZ262" s="181"/>
    </row>
    <row r="263" spans="1:78" ht="15.75" customHeight="1" x14ac:dyDescent="0.25">
      <c r="A263" s="5"/>
      <c r="B263" s="179"/>
      <c r="C263" s="180"/>
      <c r="D263" s="180"/>
      <c r="E263" s="180"/>
      <c r="F263" s="180"/>
      <c r="G263" s="180"/>
      <c r="H263" s="88"/>
      <c r="I263" s="180"/>
      <c r="J263" s="180"/>
      <c r="K263" s="180"/>
      <c r="L263" s="180"/>
      <c r="M263" s="180"/>
      <c r="N263" s="180"/>
      <c r="O263" s="180"/>
      <c r="P263" s="180"/>
      <c r="Q263" s="180"/>
      <c r="R263" s="180"/>
      <c r="S263" s="180"/>
      <c r="T263" s="180"/>
      <c r="U263" s="180"/>
      <c r="V263" s="180"/>
      <c r="W263" s="180"/>
      <c r="X263" s="180"/>
      <c r="Y263" s="180"/>
      <c r="Z263" s="19"/>
      <c r="AA263" s="19"/>
      <c r="AB263" s="19"/>
      <c r="AC263" s="19"/>
      <c r="AD263" s="19"/>
      <c r="AE263" s="19"/>
      <c r="AF263" s="180"/>
      <c r="AG263" s="180"/>
      <c r="AH263" s="181"/>
      <c r="AI263" s="180"/>
      <c r="AJ263" s="181"/>
      <c r="AK263" s="21"/>
      <c r="AL263" s="21"/>
      <c r="AM263" s="21"/>
      <c r="AN263" s="21"/>
      <c r="AO263" s="21"/>
      <c r="AP263" s="21"/>
      <c r="AQ263" s="180"/>
      <c r="AR263" s="180"/>
      <c r="AS263" s="181"/>
      <c r="AT263" s="180"/>
      <c r="AU263" s="181"/>
      <c r="AV263" s="21"/>
      <c r="AW263" s="21"/>
      <c r="AX263" s="21"/>
      <c r="AY263" s="21"/>
      <c r="AZ263" s="21"/>
      <c r="BA263" s="21"/>
      <c r="BB263" s="180"/>
      <c r="BC263" s="180"/>
      <c r="BD263" s="181"/>
      <c r="BE263" s="180"/>
      <c r="BF263" s="181"/>
      <c r="BG263" s="181"/>
      <c r="BH263" s="181"/>
      <c r="BI263" s="91"/>
      <c r="BJ263" s="7"/>
      <c r="BK263" s="8"/>
      <c r="BL263" s="8"/>
      <c r="BM263" s="180"/>
      <c r="BN263" s="180"/>
      <c r="BO263" s="180"/>
      <c r="BP263" s="180"/>
      <c r="BQ263" s="180"/>
      <c r="BR263" s="180"/>
      <c r="BS263" s="180"/>
      <c r="BT263" s="180"/>
      <c r="BU263" s="180"/>
      <c r="BV263" s="180"/>
      <c r="BW263" s="180"/>
      <c r="BX263" s="180"/>
      <c r="BY263" s="181"/>
      <c r="BZ263" s="181"/>
    </row>
    <row r="264" spans="1:78" ht="15.75" customHeight="1" x14ac:dyDescent="0.25">
      <c r="A264" s="5"/>
      <c r="B264" s="179"/>
      <c r="C264" s="180"/>
      <c r="D264" s="180"/>
      <c r="E264" s="180"/>
      <c r="F264" s="180"/>
      <c r="G264" s="180"/>
      <c r="H264" s="88"/>
      <c r="I264" s="180"/>
      <c r="J264" s="180"/>
      <c r="K264" s="180"/>
      <c r="L264" s="180"/>
      <c r="M264" s="180"/>
      <c r="N264" s="180"/>
      <c r="O264" s="180"/>
      <c r="P264" s="180"/>
      <c r="Q264" s="180"/>
      <c r="R264" s="180"/>
      <c r="S264" s="180"/>
      <c r="T264" s="180"/>
      <c r="U264" s="180"/>
      <c r="V264" s="180"/>
      <c r="W264" s="180"/>
      <c r="X264" s="180"/>
      <c r="Y264" s="180"/>
      <c r="Z264" s="19"/>
      <c r="AA264" s="19"/>
      <c r="AB264" s="19"/>
      <c r="AC264" s="19"/>
      <c r="AD264" s="19"/>
      <c r="AE264" s="19"/>
      <c r="AF264" s="180"/>
      <c r="AG264" s="180"/>
      <c r="AH264" s="181"/>
      <c r="AI264" s="180"/>
      <c r="AJ264" s="181"/>
      <c r="AK264" s="21"/>
      <c r="AL264" s="21"/>
      <c r="AM264" s="21"/>
      <c r="AN264" s="21"/>
      <c r="AO264" s="21"/>
      <c r="AP264" s="21"/>
      <c r="AQ264" s="180"/>
      <c r="AR264" s="180"/>
      <c r="AS264" s="181"/>
      <c r="AT264" s="180"/>
      <c r="AU264" s="181"/>
      <c r="AV264" s="21"/>
      <c r="AW264" s="21"/>
      <c r="AX264" s="21"/>
      <c r="AY264" s="21"/>
      <c r="AZ264" s="21"/>
      <c r="BA264" s="21"/>
      <c r="BB264" s="180"/>
      <c r="BC264" s="180"/>
      <c r="BD264" s="181"/>
      <c r="BE264" s="180"/>
      <c r="BF264" s="181"/>
      <c r="BG264" s="181"/>
      <c r="BH264" s="181"/>
      <c r="BI264" s="91"/>
      <c r="BJ264" s="7"/>
      <c r="BK264" s="8"/>
      <c r="BL264" s="8"/>
      <c r="BM264" s="180"/>
      <c r="BN264" s="180"/>
      <c r="BO264" s="180"/>
      <c r="BP264" s="180"/>
      <c r="BQ264" s="180"/>
      <c r="BR264" s="180"/>
      <c r="BS264" s="180"/>
      <c r="BT264" s="180"/>
      <c r="BU264" s="180"/>
      <c r="BV264" s="180"/>
      <c r="BW264" s="180"/>
      <c r="BX264" s="180"/>
      <c r="BY264" s="181"/>
      <c r="BZ264" s="181"/>
    </row>
    <row r="265" spans="1:78" ht="15.75" customHeight="1" x14ac:dyDescent="0.25">
      <c r="A265" s="5"/>
      <c r="B265" s="179"/>
      <c r="C265" s="180"/>
      <c r="D265" s="180"/>
      <c r="E265" s="180"/>
      <c r="F265" s="180"/>
      <c r="G265" s="180"/>
      <c r="H265" s="88"/>
      <c r="I265" s="180"/>
      <c r="J265" s="180"/>
      <c r="K265" s="180"/>
      <c r="L265" s="180"/>
      <c r="M265" s="180"/>
      <c r="N265" s="180"/>
      <c r="O265" s="180"/>
      <c r="P265" s="180"/>
      <c r="Q265" s="180"/>
      <c r="R265" s="180"/>
      <c r="S265" s="180"/>
      <c r="T265" s="180"/>
      <c r="U265" s="180"/>
      <c r="V265" s="180"/>
      <c r="W265" s="180"/>
      <c r="X265" s="180"/>
      <c r="Y265" s="180"/>
      <c r="Z265" s="19"/>
      <c r="AA265" s="19"/>
      <c r="AB265" s="19"/>
      <c r="AC265" s="19"/>
      <c r="AD265" s="19"/>
      <c r="AE265" s="19"/>
      <c r="AF265" s="180"/>
      <c r="AG265" s="180"/>
      <c r="AH265" s="181"/>
      <c r="AI265" s="180"/>
      <c r="AJ265" s="181"/>
      <c r="AK265" s="21"/>
      <c r="AL265" s="21"/>
      <c r="AM265" s="21"/>
      <c r="AN265" s="21"/>
      <c r="AO265" s="21"/>
      <c r="AP265" s="21"/>
      <c r="AQ265" s="180"/>
      <c r="AR265" s="180"/>
      <c r="AS265" s="181"/>
      <c r="AT265" s="180"/>
      <c r="AU265" s="181"/>
      <c r="AV265" s="21"/>
      <c r="AW265" s="21"/>
      <c r="AX265" s="21"/>
      <c r="AY265" s="21"/>
      <c r="AZ265" s="21"/>
      <c r="BA265" s="21"/>
      <c r="BB265" s="180"/>
      <c r="BC265" s="180"/>
      <c r="BD265" s="181"/>
      <c r="BE265" s="180"/>
      <c r="BF265" s="181"/>
      <c r="BG265" s="181"/>
      <c r="BH265" s="181"/>
      <c r="BI265" s="91"/>
      <c r="BJ265" s="7"/>
      <c r="BK265" s="8"/>
      <c r="BL265" s="8"/>
      <c r="BM265" s="180"/>
      <c r="BN265" s="180"/>
      <c r="BO265" s="180"/>
      <c r="BP265" s="180"/>
      <c r="BQ265" s="180"/>
      <c r="BR265" s="180"/>
      <c r="BS265" s="180"/>
      <c r="BT265" s="180"/>
      <c r="BU265" s="180"/>
      <c r="BV265" s="180"/>
      <c r="BW265" s="180"/>
      <c r="BX265" s="180"/>
      <c r="BY265" s="181"/>
      <c r="BZ265" s="181"/>
    </row>
    <row r="266" spans="1:78" ht="15.75" customHeight="1" x14ac:dyDescent="0.25">
      <c r="A266" s="5"/>
      <c r="B266" s="179"/>
      <c r="C266" s="180"/>
      <c r="D266" s="180"/>
      <c r="E266" s="180"/>
      <c r="F266" s="180"/>
      <c r="G266" s="180"/>
      <c r="H266" s="88"/>
      <c r="I266" s="180"/>
      <c r="J266" s="180"/>
      <c r="K266" s="180"/>
      <c r="L266" s="180"/>
      <c r="M266" s="180"/>
      <c r="N266" s="180"/>
      <c r="O266" s="180"/>
      <c r="P266" s="180"/>
      <c r="Q266" s="180"/>
      <c r="R266" s="180"/>
      <c r="S266" s="180"/>
      <c r="T266" s="180"/>
      <c r="U266" s="180"/>
      <c r="V266" s="180"/>
      <c r="W266" s="180"/>
      <c r="X266" s="180"/>
      <c r="Y266" s="180"/>
      <c r="Z266" s="19"/>
      <c r="AA266" s="19"/>
      <c r="AB266" s="19"/>
      <c r="AC266" s="19"/>
      <c r="AD266" s="19"/>
      <c r="AE266" s="19"/>
      <c r="AF266" s="180"/>
      <c r="AG266" s="180"/>
      <c r="AH266" s="181"/>
      <c r="AI266" s="180"/>
      <c r="AJ266" s="181"/>
      <c r="AK266" s="21"/>
      <c r="AL266" s="21"/>
      <c r="AM266" s="21"/>
      <c r="AN266" s="21"/>
      <c r="AO266" s="21"/>
      <c r="AP266" s="21"/>
      <c r="AQ266" s="180"/>
      <c r="AR266" s="180"/>
      <c r="AS266" s="181"/>
      <c r="AT266" s="180"/>
      <c r="AU266" s="181"/>
      <c r="AV266" s="21"/>
      <c r="AW266" s="21"/>
      <c r="AX266" s="21"/>
      <c r="AY266" s="21"/>
      <c r="AZ266" s="21"/>
      <c r="BA266" s="21"/>
      <c r="BB266" s="180"/>
      <c r="BC266" s="180"/>
      <c r="BD266" s="181"/>
      <c r="BE266" s="180"/>
      <c r="BF266" s="181"/>
      <c r="BG266" s="181"/>
      <c r="BH266" s="181"/>
      <c r="BI266" s="91"/>
      <c r="BJ266" s="7"/>
      <c r="BK266" s="8"/>
      <c r="BL266" s="8"/>
      <c r="BM266" s="180"/>
      <c r="BN266" s="180"/>
      <c r="BO266" s="180"/>
      <c r="BP266" s="180"/>
      <c r="BQ266" s="180"/>
      <c r="BR266" s="180"/>
      <c r="BS266" s="180"/>
      <c r="BT266" s="180"/>
      <c r="BU266" s="180"/>
      <c r="BV266" s="180"/>
      <c r="BW266" s="180"/>
      <c r="BX266" s="180"/>
      <c r="BY266" s="181"/>
      <c r="BZ266" s="181"/>
    </row>
    <row r="267" spans="1:78" ht="15.75" customHeight="1" x14ac:dyDescent="0.25">
      <c r="A267" s="5"/>
      <c r="B267" s="179"/>
      <c r="C267" s="180"/>
      <c r="D267" s="180"/>
      <c r="E267" s="180"/>
      <c r="F267" s="180"/>
      <c r="G267" s="180"/>
      <c r="H267" s="88"/>
      <c r="I267" s="180"/>
      <c r="J267" s="180"/>
      <c r="K267" s="180"/>
      <c r="L267" s="180"/>
      <c r="M267" s="180"/>
      <c r="N267" s="180"/>
      <c r="O267" s="180"/>
      <c r="P267" s="180"/>
      <c r="Q267" s="180"/>
      <c r="R267" s="180"/>
      <c r="S267" s="180"/>
      <c r="T267" s="180"/>
      <c r="U267" s="180"/>
      <c r="V267" s="180"/>
      <c r="W267" s="180"/>
      <c r="X267" s="180"/>
      <c r="Y267" s="180"/>
      <c r="Z267" s="19"/>
      <c r="AA267" s="19"/>
      <c r="AB267" s="19"/>
      <c r="AC267" s="19"/>
      <c r="AD267" s="19"/>
      <c r="AE267" s="19"/>
      <c r="AF267" s="180"/>
      <c r="AG267" s="180"/>
      <c r="AH267" s="181"/>
      <c r="AI267" s="180"/>
      <c r="AJ267" s="181"/>
      <c r="AK267" s="21"/>
      <c r="AL267" s="21"/>
      <c r="AM267" s="21"/>
      <c r="AN267" s="21"/>
      <c r="AO267" s="21"/>
      <c r="AP267" s="21"/>
      <c r="AQ267" s="180"/>
      <c r="AR267" s="180"/>
      <c r="AS267" s="181"/>
      <c r="AT267" s="180"/>
      <c r="AU267" s="181"/>
      <c r="AV267" s="21"/>
      <c r="AW267" s="21"/>
      <c r="AX267" s="21"/>
      <c r="AY267" s="21"/>
      <c r="AZ267" s="21"/>
      <c r="BA267" s="21"/>
      <c r="BB267" s="180"/>
      <c r="BC267" s="180"/>
      <c r="BD267" s="181"/>
      <c r="BE267" s="180"/>
      <c r="BF267" s="181"/>
      <c r="BG267" s="181"/>
      <c r="BH267" s="181"/>
      <c r="BI267" s="91"/>
      <c r="BJ267" s="7"/>
      <c r="BK267" s="8"/>
      <c r="BL267" s="8"/>
      <c r="BM267" s="180"/>
      <c r="BN267" s="180"/>
      <c r="BO267" s="180"/>
      <c r="BP267" s="180"/>
      <c r="BQ267" s="180"/>
      <c r="BR267" s="180"/>
      <c r="BS267" s="180"/>
      <c r="BT267" s="180"/>
      <c r="BU267" s="180"/>
      <c r="BV267" s="180"/>
      <c r="BW267" s="180"/>
      <c r="BX267" s="180"/>
      <c r="BY267" s="181"/>
      <c r="BZ267" s="181"/>
    </row>
    <row r="268" spans="1:78" ht="15.75" customHeight="1" x14ac:dyDescent="0.25">
      <c r="A268" s="5"/>
      <c r="B268" s="179"/>
      <c r="C268" s="180"/>
      <c r="D268" s="180"/>
      <c r="E268" s="180"/>
      <c r="F268" s="180"/>
      <c r="G268" s="180"/>
      <c r="H268" s="88"/>
      <c r="I268" s="180"/>
      <c r="J268" s="180"/>
      <c r="K268" s="180"/>
      <c r="L268" s="180"/>
      <c r="M268" s="180"/>
      <c r="N268" s="180"/>
      <c r="O268" s="180"/>
      <c r="P268" s="180"/>
      <c r="Q268" s="180"/>
      <c r="R268" s="180"/>
      <c r="S268" s="180"/>
      <c r="T268" s="180"/>
      <c r="U268" s="180"/>
      <c r="V268" s="180"/>
      <c r="W268" s="180"/>
      <c r="X268" s="180"/>
      <c r="Y268" s="180"/>
      <c r="Z268" s="19"/>
      <c r="AA268" s="19"/>
      <c r="AB268" s="19"/>
      <c r="AC268" s="19"/>
      <c r="AD268" s="19"/>
      <c r="AE268" s="19"/>
      <c r="AF268" s="180"/>
      <c r="AG268" s="180"/>
      <c r="AH268" s="181"/>
      <c r="AI268" s="180"/>
      <c r="AJ268" s="181"/>
      <c r="AK268" s="21"/>
      <c r="AL268" s="21"/>
      <c r="AM268" s="21"/>
      <c r="AN268" s="21"/>
      <c r="AO268" s="21"/>
      <c r="AP268" s="21"/>
      <c r="AQ268" s="180"/>
      <c r="AR268" s="180"/>
      <c r="AS268" s="181"/>
      <c r="AT268" s="180"/>
      <c r="AU268" s="181"/>
      <c r="AV268" s="21"/>
      <c r="AW268" s="21"/>
      <c r="AX268" s="21"/>
      <c r="AY268" s="21"/>
      <c r="AZ268" s="21"/>
      <c r="BA268" s="21"/>
      <c r="BB268" s="180"/>
      <c r="BC268" s="180"/>
      <c r="BD268" s="181"/>
      <c r="BE268" s="180"/>
      <c r="BF268" s="181"/>
      <c r="BG268" s="181"/>
      <c r="BH268" s="181"/>
      <c r="BI268" s="91"/>
      <c r="BJ268" s="7"/>
      <c r="BK268" s="8"/>
      <c r="BL268" s="8"/>
      <c r="BM268" s="180"/>
      <c r="BN268" s="180"/>
      <c r="BO268" s="180"/>
      <c r="BP268" s="180"/>
      <c r="BQ268" s="180"/>
      <c r="BR268" s="180"/>
      <c r="BS268" s="180"/>
      <c r="BT268" s="180"/>
      <c r="BU268" s="180"/>
      <c r="BV268" s="180"/>
      <c r="BW268" s="180"/>
      <c r="BX268" s="180"/>
      <c r="BY268" s="181"/>
      <c r="BZ268" s="181"/>
    </row>
    <row r="269" spans="1:78" ht="15.75" customHeight="1" x14ac:dyDescent="0.25">
      <c r="A269" s="5"/>
      <c r="B269" s="179"/>
      <c r="C269" s="180"/>
      <c r="D269" s="180"/>
      <c r="E269" s="180"/>
      <c r="F269" s="180"/>
      <c r="G269" s="180"/>
      <c r="H269" s="88"/>
      <c r="I269" s="180"/>
      <c r="J269" s="180"/>
      <c r="K269" s="180"/>
      <c r="L269" s="180"/>
      <c r="M269" s="180"/>
      <c r="N269" s="180"/>
      <c r="O269" s="180"/>
      <c r="P269" s="180"/>
      <c r="Q269" s="180"/>
      <c r="R269" s="180"/>
      <c r="S269" s="180"/>
      <c r="T269" s="180"/>
      <c r="U269" s="180"/>
      <c r="V269" s="180"/>
      <c r="W269" s="180"/>
      <c r="X269" s="180"/>
      <c r="Y269" s="180"/>
      <c r="Z269" s="19"/>
      <c r="AA269" s="19"/>
      <c r="AB269" s="19"/>
      <c r="AC269" s="19"/>
      <c r="AD269" s="19"/>
      <c r="AE269" s="19"/>
      <c r="AF269" s="180"/>
      <c r="AG269" s="180"/>
      <c r="AH269" s="181"/>
      <c r="AI269" s="180"/>
      <c r="AJ269" s="181"/>
      <c r="AK269" s="21"/>
      <c r="AL269" s="21"/>
      <c r="AM269" s="21"/>
      <c r="AN269" s="21"/>
      <c r="AO269" s="21"/>
      <c r="AP269" s="21"/>
      <c r="AQ269" s="180"/>
      <c r="AR269" s="180"/>
      <c r="AS269" s="181"/>
      <c r="AT269" s="180"/>
      <c r="AU269" s="181"/>
      <c r="AV269" s="21"/>
      <c r="AW269" s="21"/>
      <c r="AX269" s="21"/>
      <c r="AY269" s="21"/>
      <c r="AZ269" s="21"/>
      <c r="BA269" s="21"/>
      <c r="BB269" s="180"/>
      <c r="BC269" s="180"/>
      <c r="BD269" s="181"/>
      <c r="BE269" s="180"/>
      <c r="BF269" s="181"/>
      <c r="BG269" s="181"/>
      <c r="BH269" s="181"/>
      <c r="BI269" s="91"/>
      <c r="BJ269" s="7"/>
      <c r="BK269" s="8"/>
      <c r="BL269" s="8"/>
      <c r="BM269" s="180"/>
      <c r="BN269" s="180"/>
      <c r="BO269" s="180"/>
      <c r="BP269" s="180"/>
      <c r="BQ269" s="180"/>
      <c r="BR269" s="180"/>
      <c r="BS269" s="180"/>
      <c r="BT269" s="180"/>
      <c r="BU269" s="180"/>
      <c r="BV269" s="180"/>
      <c r="BW269" s="180"/>
      <c r="BX269" s="180"/>
      <c r="BY269" s="181"/>
      <c r="BZ269" s="181"/>
    </row>
    <row r="270" spans="1:78" ht="15.75" customHeight="1" x14ac:dyDescent="0.25">
      <c r="A270" s="5"/>
      <c r="B270" s="179"/>
      <c r="C270" s="180"/>
      <c r="D270" s="180"/>
      <c r="E270" s="180"/>
      <c r="F270" s="180"/>
      <c r="G270" s="180"/>
      <c r="H270" s="88"/>
      <c r="I270" s="180"/>
      <c r="J270" s="180"/>
      <c r="K270" s="180"/>
      <c r="L270" s="180"/>
      <c r="M270" s="180"/>
      <c r="N270" s="180"/>
      <c r="O270" s="180"/>
      <c r="P270" s="180"/>
      <c r="Q270" s="180"/>
      <c r="R270" s="180"/>
      <c r="S270" s="180"/>
      <c r="T270" s="180"/>
      <c r="U270" s="180"/>
      <c r="V270" s="180"/>
      <c r="W270" s="180"/>
      <c r="X270" s="180"/>
      <c r="Y270" s="180"/>
      <c r="Z270" s="19"/>
      <c r="AA270" s="19"/>
      <c r="AB270" s="19"/>
      <c r="AC270" s="19"/>
      <c r="AD270" s="19"/>
      <c r="AE270" s="19"/>
      <c r="AF270" s="180"/>
      <c r="AG270" s="180"/>
      <c r="AH270" s="181"/>
      <c r="AI270" s="180"/>
      <c r="AJ270" s="181"/>
      <c r="AK270" s="21"/>
      <c r="AL270" s="21"/>
      <c r="AM270" s="21"/>
      <c r="AN270" s="21"/>
      <c r="AO270" s="21"/>
      <c r="AP270" s="21"/>
      <c r="AQ270" s="180"/>
      <c r="AR270" s="180"/>
      <c r="AS270" s="181"/>
      <c r="AT270" s="180"/>
      <c r="AU270" s="181"/>
      <c r="AV270" s="21"/>
      <c r="AW270" s="21"/>
      <c r="AX270" s="21"/>
      <c r="AY270" s="21"/>
      <c r="AZ270" s="21"/>
      <c r="BA270" s="21"/>
      <c r="BB270" s="180"/>
      <c r="BC270" s="180"/>
      <c r="BD270" s="181"/>
      <c r="BE270" s="180"/>
      <c r="BF270" s="181"/>
      <c r="BG270" s="181"/>
      <c r="BH270" s="181"/>
      <c r="BI270" s="91"/>
      <c r="BJ270" s="7"/>
      <c r="BK270" s="8"/>
      <c r="BL270" s="8"/>
      <c r="BM270" s="180"/>
      <c r="BN270" s="180"/>
      <c r="BO270" s="180"/>
      <c r="BP270" s="180"/>
      <c r="BQ270" s="180"/>
      <c r="BR270" s="180"/>
      <c r="BS270" s="180"/>
      <c r="BT270" s="180"/>
      <c r="BU270" s="180"/>
      <c r="BV270" s="180"/>
      <c r="BW270" s="180"/>
      <c r="BX270" s="180"/>
      <c r="BY270" s="181"/>
      <c r="BZ270" s="181"/>
    </row>
    <row r="271" spans="1:78" ht="15.75" customHeight="1" x14ac:dyDescent="0.25">
      <c r="A271" s="5"/>
      <c r="B271" s="179"/>
      <c r="C271" s="180"/>
      <c r="D271" s="180"/>
      <c r="E271" s="180"/>
      <c r="F271" s="180"/>
      <c r="G271" s="180"/>
      <c r="H271" s="88"/>
      <c r="I271" s="180"/>
      <c r="J271" s="180"/>
      <c r="K271" s="180"/>
      <c r="L271" s="180"/>
      <c r="M271" s="180"/>
      <c r="N271" s="180"/>
      <c r="O271" s="180"/>
      <c r="P271" s="180"/>
      <c r="Q271" s="180"/>
      <c r="R271" s="180"/>
      <c r="S271" s="180"/>
      <c r="T271" s="180"/>
      <c r="U271" s="180"/>
      <c r="V271" s="180"/>
      <c r="W271" s="180"/>
      <c r="X271" s="180"/>
      <c r="Y271" s="180"/>
      <c r="Z271" s="19"/>
      <c r="AA271" s="19"/>
      <c r="AB271" s="19"/>
      <c r="AC271" s="19"/>
      <c r="AD271" s="19"/>
      <c r="AE271" s="19"/>
      <c r="AF271" s="180"/>
      <c r="AG271" s="180"/>
      <c r="AH271" s="181"/>
      <c r="AI271" s="180"/>
      <c r="AJ271" s="181"/>
      <c r="AK271" s="21"/>
      <c r="AL271" s="21"/>
      <c r="AM271" s="21"/>
      <c r="AN271" s="21"/>
      <c r="AO271" s="21"/>
      <c r="AP271" s="21"/>
      <c r="AQ271" s="180"/>
      <c r="AR271" s="180"/>
      <c r="AS271" s="181"/>
      <c r="AT271" s="180"/>
      <c r="AU271" s="181"/>
      <c r="AV271" s="21"/>
      <c r="AW271" s="21"/>
      <c r="AX271" s="21"/>
      <c r="AY271" s="21"/>
      <c r="AZ271" s="21"/>
      <c r="BA271" s="21"/>
      <c r="BB271" s="180"/>
      <c r="BC271" s="180"/>
      <c r="BD271" s="181"/>
      <c r="BE271" s="180"/>
      <c r="BF271" s="181"/>
      <c r="BG271" s="181"/>
      <c r="BH271" s="181"/>
      <c r="BI271" s="91"/>
      <c r="BJ271" s="7"/>
      <c r="BK271" s="8"/>
      <c r="BL271" s="8"/>
      <c r="BM271" s="180"/>
      <c r="BN271" s="180"/>
      <c r="BO271" s="180"/>
      <c r="BP271" s="180"/>
      <c r="BQ271" s="180"/>
      <c r="BR271" s="180"/>
      <c r="BS271" s="180"/>
      <c r="BT271" s="180"/>
      <c r="BU271" s="180"/>
      <c r="BV271" s="180"/>
      <c r="BW271" s="180"/>
      <c r="BX271" s="180"/>
      <c r="BY271" s="181"/>
      <c r="BZ271" s="181"/>
    </row>
    <row r="272" spans="1:78" ht="15.75" customHeight="1" x14ac:dyDescent="0.25">
      <c r="A272" s="5"/>
      <c r="B272" s="179"/>
      <c r="C272" s="180"/>
      <c r="D272" s="180"/>
      <c r="E272" s="180"/>
      <c r="F272" s="180"/>
      <c r="G272" s="180"/>
      <c r="H272" s="88"/>
      <c r="I272" s="180"/>
      <c r="J272" s="180"/>
      <c r="K272" s="180"/>
      <c r="L272" s="180"/>
      <c r="M272" s="180"/>
      <c r="N272" s="180"/>
      <c r="O272" s="180"/>
      <c r="P272" s="180"/>
      <c r="Q272" s="180"/>
      <c r="R272" s="180"/>
      <c r="S272" s="180"/>
      <c r="T272" s="180"/>
      <c r="U272" s="180"/>
      <c r="V272" s="180"/>
      <c r="W272" s="180"/>
      <c r="X272" s="180"/>
      <c r="Y272" s="180"/>
      <c r="Z272" s="19"/>
      <c r="AA272" s="19"/>
      <c r="AB272" s="19"/>
      <c r="AC272" s="19"/>
      <c r="AD272" s="19"/>
      <c r="AE272" s="19"/>
      <c r="AF272" s="180"/>
      <c r="AG272" s="180"/>
      <c r="AH272" s="181"/>
      <c r="AI272" s="180"/>
      <c r="AJ272" s="181"/>
      <c r="AK272" s="21"/>
      <c r="AL272" s="21"/>
      <c r="AM272" s="21"/>
      <c r="AN272" s="21"/>
      <c r="AO272" s="21"/>
      <c r="AP272" s="21"/>
      <c r="AQ272" s="180"/>
      <c r="AR272" s="180"/>
      <c r="AS272" s="181"/>
      <c r="AT272" s="180"/>
      <c r="AU272" s="181"/>
      <c r="AV272" s="21"/>
      <c r="AW272" s="21"/>
      <c r="AX272" s="21"/>
      <c r="AY272" s="21"/>
      <c r="AZ272" s="21"/>
      <c r="BA272" s="21"/>
      <c r="BB272" s="180"/>
      <c r="BC272" s="180"/>
      <c r="BD272" s="181"/>
      <c r="BE272" s="180"/>
      <c r="BF272" s="181"/>
      <c r="BG272" s="181"/>
      <c r="BH272" s="181"/>
      <c r="BI272" s="91"/>
      <c r="BJ272" s="7"/>
      <c r="BK272" s="8"/>
      <c r="BL272" s="8"/>
      <c r="BM272" s="180"/>
      <c r="BN272" s="180"/>
      <c r="BO272" s="180"/>
      <c r="BP272" s="180"/>
      <c r="BQ272" s="180"/>
      <c r="BR272" s="180"/>
      <c r="BS272" s="180"/>
      <c r="BT272" s="180"/>
      <c r="BU272" s="180"/>
      <c r="BV272" s="180"/>
      <c r="BW272" s="180"/>
      <c r="BX272" s="180"/>
      <c r="BY272" s="181"/>
      <c r="BZ272" s="181"/>
    </row>
    <row r="273" spans="1:78" ht="15.75" customHeight="1" x14ac:dyDescent="0.25">
      <c r="A273" s="5"/>
      <c r="B273" s="179"/>
      <c r="C273" s="180"/>
      <c r="D273" s="180"/>
      <c r="E273" s="180"/>
      <c r="F273" s="180"/>
      <c r="G273" s="180"/>
      <c r="H273" s="88"/>
      <c r="I273" s="180"/>
      <c r="J273" s="180"/>
      <c r="K273" s="180"/>
      <c r="L273" s="180"/>
      <c r="M273" s="180"/>
      <c r="N273" s="180"/>
      <c r="O273" s="180"/>
      <c r="P273" s="180"/>
      <c r="Q273" s="180"/>
      <c r="R273" s="180"/>
      <c r="S273" s="180"/>
      <c r="T273" s="180"/>
      <c r="U273" s="180"/>
      <c r="V273" s="180"/>
      <c r="W273" s="180"/>
      <c r="X273" s="180"/>
      <c r="Y273" s="180"/>
      <c r="Z273" s="19"/>
      <c r="AA273" s="19"/>
      <c r="AB273" s="19"/>
      <c r="AC273" s="19"/>
      <c r="AD273" s="19"/>
      <c r="AE273" s="19"/>
      <c r="AF273" s="180"/>
      <c r="AG273" s="180"/>
      <c r="AH273" s="181"/>
      <c r="AI273" s="180"/>
      <c r="AJ273" s="181"/>
      <c r="AK273" s="21"/>
      <c r="AL273" s="21"/>
      <c r="AM273" s="21"/>
      <c r="AN273" s="21"/>
      <c r="AO273" s="21"/>
      <c r="AP273" s="21"/>
      <c r="AQ273" s="180"/>
      <c r="AR273" s="180"/>
      <c r="AS273" s="181"/>
      <c r="AT273" s="180"/>
      <c r="AU273" s="181"/>
      <c r="AV273" s="21"/>
      <c r="AW273" s="21"/>
      <c r="AX273" s="21"/>
      <c r="AY273" s="21"/>
      <c r="AZ273" s="21"/>
      <c r="BA273" s="21"/>
      <c r="BB273" s="180"/>
      <c r="BC273" s="180"/>
      <c r="BD273" s="181"/>
      <c r="BE273" s="180"/>
      <c r="BF273" s="181"/>
      <c r="BG273" s="181"/>
      <c r="BH273" s="181"/>
      <c r="BI273" s="91"/>
      <c r="BJ273" s="7"/>
      <c r="BK273" s="8"/>
      <c r="BL273" s="8"/>
      <c r="BM273" s="180"/>
      <c r="BN273" s="180"/>
      <c r="BO273" s="180"/>
      <c r="BP273" s="180"/>
      <c r="BQ273" s="180"/>
      <c r="BR273" s="180"/>
      <c r="BS273" s="180"/>
      <c r="BT273" s="180"/>
      <c r="BU273" s="180"/>
      <c r="BV273" s="180"/>
      <c r="BW273" s="180"/>
      <c r="BX273" s="180"/>
      <c r="BY273" s="181"/>
      <c r="BZ273" s="181"/>
    </row>
    <row r="274" spans="1:78" ht="15.75" customHeight="1" x14ac:dyDescent="0.25">
      <c r="A274" s="5"/>
      <c r="B274" s="179"/>
      <c r="C274" s="180"/>
      <c r="D274" s="180"/>
      <c r="E274" s="180"/>
      <c r="F274" s="180"/>
      <c r="G274" s="180"/>
      <c r="H274" s="88"/>
      <c r="I274" s="180"/>
      <c r="J274" s="180"/>
      <c r="K274" s="180"/>
      <c r="L274" s="180"/>
      <c r="M274" s="180"/>
      <c r="N274" s="180"/>
      <c r="O274" s="180"/>
      <c r="P274" s="180"/>
      <c r="Q274" s="180"/>
      <c r="R274" s="180"/>
      <c r="S274" s="180"/>
      <c r="T274" s="180"/>
      <c r="U274" s="180"/>
      <c r="V274" s="180"/>
      <c r="W274" s="180"/>
      <c r="X274" s="180"/>
      <c r="Y274" s="180"/>
      <c r="Z274" s="19"/>
      <c r="AA274" s="19"/>
      <c r="AB274" s="19"/>
      <c r="AC274" s="19"/>
      <c r="AD274" s="19"/>
      <c r="AE274" s="19"/>
      <c r="AF274" s="180"/>
      <c r="AG274" s="180"/>
      <c r="AH274" s="181"/>
      <c r="AI274" s="180"/>
      <c r="AJ274" s="181"/>
      <c r="AK274" s="21"/>
      <c r="AL274" s="21"/>
      <c r="AM274" s="21"/>
      <c r="AN274" s="21"/>
      <c r="AO274" s="21"/>
      <c r="AP274" s="21"/>
      <c r="AQ274" s="180"/>
      <c r="AR274" s="180"/>
      <c r="AS274" s="181"/>
      <c r="AT274" s="180"/>
      <c r="AU274" s="181"/>
      <c r="AV274" s="21"/>
      <c r="AW274" s="21"/>
      <c r="AX274" s="21"/>
      <c r="AY274" s="21"/>
      <c r="AZ274" s="21"/>
      <c r="BA274" s="21"/>
      <c r="BB274" s="180"/>
      <c r="BC274" s="180"/>
      <c r="BD274" s="181"/>
      <c r="BE274" s="180"/>
      <c r="BF274" s="181"/>
      <c r="BG274" s="181"/>
      <c r="BH274" s="181"/>
      <c r="BI274" s="91"/>
      <c r="BJ274" s="7"/>
      <c r="BK274" s="8"/>
      <c r="BL274" s="8"/>
      <c r="BM274" s="180"/>
      <c r="BN274" s="180"/>
      <c r="BO274" s="180"/>
      <c r="BP274" s="180"/>
      <c r="BQ274" s="180"/>
      <c r="BR274" s="180"/>
      <c r="BS274" s="180"/>
      <c r="BT274" s="180"/>
      <c r="BU274" s="180"/>
      <c r="BV274" s="180"/>
      <c r="BW274" s="180"/>
      <c r="BX274" s="180"/>
      <c r="BY274" s="181"/>
      <c r="BZ274" s="181"/>
    </row>
    <row r="275" spans="1:78" ht="15.75" customHeight="1" x14ac:dyDescent="0.25">
      <c r="A275" s="5"/>
      <c r="B275" s="179"/>
      <c r="C275" s="180"/>
      <c r="D275" s="180"/>
      <c r="E275" s="180"/>
      <c r="F275" s="180"/>
      <c r="G275" s="180"/>
      <c r="H275" s="88"/>
      <c r="I275" s="180"/>
      <c r="J275" s="180"/>
      <c r="K275" s="180"/>
      <c r="L275" s="180"/>
      <c r="M275" s="180"/>
      <c r="N275" s="180"/>
      <c r="O275" s="180"/>
      <c r="P275" s="180"/>
      <c r="Q275" s="180"/>
      <c r="R275" s="180"/>
      <c r="S275" s="180"/>
      <c r="T275" s="180"/>
      <c r="U275" s="180"/>
      <c r="V275" s="180"/>
      <c r="W275" s="180"/>
      <c r="X275" s="180"/>
      <c r="Y275" s="180"/>
      <c r="Z275" s="19"/>
      <c r="AA275" s="19"/>
      <c r="AB275" s="19"/>
      <c r="AC275" s="19"/>
      <c r="AD275" s="19"/>
      <c r="AE275" s="19"/>
      <c r="AF275" s="180"/>
      <c r="AG275" s="180"/>
      <c r="AH275" s="181"/>
      <c r="AI275" s="180"/>
      <c r="AJ275" s="181"/>
      <c r="AK275" s="21"/>
      <c r="AL275" s="21"/>
      <c r="AM275" s="21"/>
      <c r="AN275" s="21"/>
      <c r="AO275" s="21"/>
      <c r="AP275" s="21"/>
      <c r="AQ275" s="180"/>
      <c r="AR275" s="180"/>
      <c r="AS275" s="181"/>
      <c r="AT275" s="180"/>
      <c r="AU275" s="181"/>
      <c r="AV275" s="21"/>
      <c r="AW275" s="21"/>
      <c r="AX275" s="21"/>
      <c r="AY275" s="21"/>
      <c r="AZ275" s="21"/>
      <c r="BA275" s="21"/>
      <c r="BB275" s="180"/>
      <c r="BC275" s="180"/>
      <c r="BD275" s="181"/>
      <c r="BE275" s="180"/>
      <c r="BF275" s="181"/>
      <c r="BG275" s="181"/>
      <c r="BH275" s="181"/>
      <c r="BI275" s="91"/>
      <c r="BJ275" s="7"/>
      <c r="BK275" s="8"/>
      <c r="BL275" s="8"/>
      <c r="BM275" s="180"/>
      <c r="BN275" s="180"/>
      <c r="BO275" s="180"/>
      <c r="BP275" s="180"/>
      <c r="BQ275" s="180"/>
      <c r="BR275" s="180"/>
      <c r="BS275" s="180"/>
      <c r="BT275" s="180"/>
      <c r="BU275" s="180"/>
      <c r="BV275" s="180"/>
      <c r="BW275" s="180"/>
      <c r="BX275" s="180"/>
      <c r="BY275" s="181"/>
      <c r="BZ275" s="181"/>
    </row>
    <row r="276" spans="1:78" ht="15.75" customHeight="1" x14ac:dyDescent="0.25">
      <c r="A276" s="5"/>
      <c r="B276" s="179"/>
      <c r="C276" s="180"/>
      <c r="D276" s="180"/>
      <c r="E276" s="180"/>
      <c r="F276" s="180"/>
      <c r="G276" s="180"/>
      <c r="H276" s="88"/>
      <c r="I276" s="180"/>
      <c r="J276" s="180"/>
      <c r="K276" s="180"/>
      <c r="L276" s="180"/>
      <c r="M276" s="180"/>
      <c r="N276" s="180"/>
      <c r="O276" s="180"/>
      <c r="P276" s="180"/>
      <c r="Q276" s="180"/>
      <c r="R276" s="180"/>
      <c r="S276" s="180"/>
      <c r="T276" s="180"/>
      <c r="U276" s="180"/>
      <c r="V276" s="180"/>
      <c r="W276" s="180"/>
      <c r="X276" s="180"/>
      <c r="Y276" s="180"/>
      <c r="Z276" s="19"/>
      <c r="AA276" s="19"/>
      <c r="AB276" s="19"/>
      <c r="AC276" s="19"/>
      <c r="AD276" s="19"/>
      <c r="AE276" s="19"/>
      <c r="AF276" s="180"/>
      <c r="AG276" s="180"/>
      <c r="AH276" s="181"/>
      <c r="AI276" s="180"/>
      <c r="AJ276" s="181"/>
      <c r="AK276" s="21"/>
      <c r="AL276" s="21"/>
      <c r="AM276" s="21"/>
      <c r="AN276" s="21"/>
      <c r="AO276" s="21"/>
      <c r="AP276" s="21"/>
      <c r="AQ276" s="180"/>
      <c r="AR276" s="180"/>
      <c r="AS276" s="181"/>
      <c r="AT276" s="180"/>
      <c r="AU276" s="181"/>
      <c r="AV276" s="21"/>
      <c r="AW276" s="21"/>
      <c r="AX276" s="21"/>
      <c r="AY276" s="21"/>
      <c r="AZ276" s="21"/>
      <c r="BA276" s="21"/>
      <c r="BB276" s="180"/>
      <c r="BC276" s="180"/>
      <c r="BD276" s="181"/>
      <c r="BE276" s="180"/>
      <c r="BF276" s="181"/>
      <c r="BG276" s="181"/>
      <c r="BH276" s="181"/>
      <c r="BI276" s="91"/>
      <c r="BJ276" s="7"/>
      <c r="BK276" s="8"/>
      <c r="BL276" s="8"/>
      <c r="BM276" s="180"/>
      <c r="BN276" s="180"/>
      <c r="BO276" s="180"/>
      <c r="BP276" s="180"/>
      <c r="BQ276" s="180"/>
      <c r="BR276" s="180"/>
      <c r="BS276" s="180"/>
      <c r="BT276" s="180"/>
      <c r="BU276" s="180"/>
      <c r="BV276" s="180"/>
      <c r="BW276" s="180"/>
      <c r="BX276" s="180"/>
      <c r="BY276" s="181"/>
      <c r="BZ276" s="181"/>
    </row>
    <row r="277" spans="1:78" ht="15.75" customHeight="1" x14ac:dyDescent="0.25">
      <c r="A277" s="5"/>
      <c r="B277" s="179"/>
      <c r="C277" s="180"/>
      <c r="D277" s="180"/>
      <c r="E277" s="180"/>
      <c r="F277" s="180"/>
      <c r="G277" s="180"/>
      <c r="H277" s="88"/>
      <c r="I277" s="180"/>
      <c r="J277" s="180"/>
      <c r="K277" s="180"/>
      <c r="L277" s="180"/>
      <c r="M277" s="180"/>
      <c r="N277" s="180"/>
      <c r="O277" s="180"/>
      <c r="P277" s="180"/>
      <c r="Q277" s="180"/>
      <c r="R277" s="180"/>
      <c r="S277" s="180"/>
      <c r="T277" s="180"/>
      <c r="U277" s="180"/>
      <c r="V277" s="180"/>
      <c r="W277" s="180"/>
      <c r="X277" s="180"/>
      <c r="Y277" s="180"/>
      <c r="Z277" s="19"/>
      <c r="AA277" s="19"/>
      <c r="AB277" s="19"/>
      <c r="AC277" s="19"/>
      <c r="AD277" s="19"/>
      <c r="AE277" s="19"/>
      <c r="AF277" s="180"/>
      <c r="AG277" s="180"/>
      <c r="AH277" s="181"/>
      <c r="AI277" s="180"/>
      <c r="AJ277" s="181"/>
      <c r="AK277" s="21"/>
      <c r="AL277" s="21"/>
      <c r="AM277" s="21"/>
      <c r="AN277" s="21"/>
      <c r="AO277" s="21"/>
      <c r="AP277" s="21"/>
      <c r="AQ277" s="180"/>
      <c r="AR277" s="180"/>
      <c r="AS277" s="181"/>
      <c r="AT277" s="180"/>
      <c r="AU277" s="181"/>
      <c r="AV277" s="21"/>
      <c r="AW277" s="21"/>
      <c r="AX277" s="21"/>
      <c r="AY277" s="21"/>
      <c r="AZ277" s="21"/>
      <c r="BA277" s="21"/>
      <c r="BB277" s="180"/>
      <c r="BC277" s="180"/>
      <c r="BD277" s="181"/>
      <c r="BE277" s="180"/>
      <c r="BF277" s="181"/>
      <c r="BG277" s="181"/>
      <c r="BH277" s="181"/>
      <c r="BI277" s="91"/>
      <c r="BJ277" s="7"/>
      <c r="BK277" s="8"/>
      <c r="BL277" s="8"/>
      <c r="BM277" s="180"/>
      <c r="BN277" s="180"/>
      <c r="BO277" s="180"/>
      <c r="BP277" s="180"/>
      <c r="BQ277" s="180"/>
      <c r="BR277" s="180"/>
      <c r="BS277" s="180"/>
      <c r="BT277" s="180"/>
      <c r="BU277" s="180"/>
      <c r="BV277" s="180"/>
      <c r="BW277" s="180"/>
      <c r="BX277" s="180"/>
      <c r="BY277" s="181"/>
      <c r="BZ277" s="181"/>
    </row>
    <row r="278" spans="1:78" ht="15.75" customHeight="1" x14ac:dyDescent="0.25">
      <c r="A278" s="5"/>
      <c r="B278" s="179"/>
      <c r="C278" s="180"/>
      <c r="D278" s="180"/>
      <c r="E278" s="180"/>
      <c r="F278" s="180"/>
      <c r="G278" s="180"/>
      <c r="H278" s="88"/>
      <c r="I278" s="180"/>
      <c r="J278" s="180"/>
      <c r="K278" s="180"/>
      <c r="L278" s="180"/>
      <c r="M278" s="180"/>
      <c r="N278" s="180"/>
      <c r="O278" s="180"/>
      <c r="P278" s="180"/>
      <c r="Q278" s="180"/>
      <c r="R278" s="180"/>
      <c r="S278" s="180"/>
      <c r="T278" s="180"/>
      <c r="U278" s="180"/>
      <c r="V278" s="180"/>
      <c r="W278" s="180"/>
      <c r="X278" s="180"/>
      <c r="Y278" s="180"/>
      <c r="Z278" s="19"/>
      <c r="AA278" s="19"/>
      <c r="AB278" s="19"/>
      <c r="AC278" s="19"/>
      <c r="AD278" s="19"/>
      <c r="AE278" s="19"/>
      <c r="AF278" s="180"/>
      <c r="AG278" s="180"/>
      <c r="AH278" s="181"/>
      <c r="AI278" s="180"/>
      <c r="AJ278" s="181"/>
      <c r="AK278" s="21"/>
      <c r="AL278" s="21"/>
      <c r="AM278" s="21"/>
      <c r="AN278" s="21"/>
      <c r="AO278" s="21"/>
      <c r="AP278" s="21"/>
      <c r="AQ278" s="180"/>
      <c r="AR278" s="180"/>
      <c r="AS278" s="181"/>
      <c r="AT278" s="180"/>
      <c r="AU278" s="181"/>
      <c r="AV278" s="21"/>
      <c r="AW278" s="21"/>
      <c r="AX278" s="21"/>
      <c r="AY278" s="21"/>
      <c r="AZ278" s="21"/>
      <c r="BA278" s="21"/>
      <c r="BB278" s="180"/>
      <c r="BC278" s="180"/>
      <c r="BD278" s="181"/>
      <c r="BE278" s="180"/>
      <c r="BF278" s="181"/>
      <c r="BG278" s="181"/>
      <c r="BH278" s="181"/>
      <c r="BI278" s="91"/>
      <c r="BJ278" s="7"/>
      <c r="BK278" s="8"/>
      <c r="BL278" s="8"/>
      <c r="BM278" s="180"/>
      <c r="BN278" s="180"/>
      <c r="BO278" s="180"/>
      <c r="BP278" s="180"/>
      <c r="BQ278" s="180"/>
      <c r="BR278" s="180"/>
      <c r="BS278" s="180"/>
      <c r="BT278" s="180"/>
      <c r="BU278" s="180"/>
      <c r="BV278" s="180"/>
      <c r="BW278" s="180"/>
      <c r="BX278" s="180"/>
      <c r="BY278" s="181"/>
      <c r="BZ278" s="181"/>
    </row>
    <row r="279" spans="1:78" ht="15.75" customHeight="1" x14ac:dyDescent="0.25">
      <c r="A279" s="5"/>
      <c r="B279" s="179"/>
      <c r="C279" s="180"/>
      <c r="D279" s="180"/>
      <c r="E279" s="180"/>
      <c r="F279" s="180"/>
      <c r="G279" s="180"/>
      <c r="H279" s="88"/>
      <c r="I279" s="180"/>
      <c r="J279" s="180"/>
      <c r="K279" s="180"/>
      <c r="L279" s="180"/>
      <c r="M279" s="180"/>
      <c r="N279" s="180"/>
      <c r="O279" s="180"/>
      <c r="P279" s="180"/>
      <c r="Q279" s="180"/>
      <c r="R279" s="180"/>
      <c r="S279" s="180"/>
      <c r="T279" s="180"/>
      <c r="U279" s="180"/>
      <c r="V279" s="180"/>
      <c r="W279" s="180"/>
      <c r="X279" s="180"/>
      <c r="Y279" s="180"/>
      <c r="Z279" s="19"/>
      <c r="AA279" s="19"/>
      <c r="AB279" s="19"/>
      <c r="AC279" s="19"/>
      <c r="AD279" s="19"/>
      <c r="AE279" s="19"/>
      <c r="AF279" s="180"/>
      <c r="AG279" s="180"/>
      <c r="AH279" s="181"/>
      <c r="AI279" s="180"/>
      <c r="AJ279" s="181"/>
      <c r="AK279" s="21"/>
      <c r="AL279" s="21"/>
      <c r="AM279" s="21"/>
      <c r="AN279" s="21"/>
      <c r="AO279" s="21"/>
      <c r="AP279" s="21"/>
      <c r="AQ279" s="180"/>
      <c r="AR279" s="180"/>
      <c r="AS279" s="181"/>
      <c r="AT279" s="180"/>
      <c r="AU279" s="181"/>
      <c r="AV279" s="21"/>
      <c r="AW279" s="21"/>
      <c r="AX279" s="21"/>
      <c r="AY279" s="21"/>
      <c r="AZ279" s="21"/>
      <c r="BA279" s="21"/>
      <c r="BB279" s="180"/>
      <c r="BC279" s="180"/>
      <c r="BD279" s="181"/>
      <c r="BE279" s="180"/>
      <c r="BF279" s="181"/>
      <c r="BG279" s="181"/>
      <c r="BH279" s="181"/>
      <c r="BI279" s="91"/>
      <c r="BJ279" s="7"/>
      <c r="BK279" s="8"/>
      <c r="BL279" s="8"/>
      <c r="BM279" s="180"/>
      <c r="BN279" s="180"/>
      <c r="BO279" s="180"/>
      <c r="BP279" s="180"/>
      <c r="BQ279" s="180"/>
      <c r="BR279" s="180"/>
      <c r="BS279" s="180"/>
      <c r="BT279" s="180"/>
      <c r="BU279" s="180"/>
      <c r="BV279" s="180"/>
      <c r="BW279" s="180"/>
      <c r="BX279" s="180"/>
      <c r="BY279" s="181"/>
      <c r="BZ279" s="181"/>
    </row>
    <row r="280" spans="1:78" ht="15.75" customHeight="1" x14ac:dyDescent="0.25">
      <c r="A280" s="5"/>
      <c r="B280" s="179"/>
      <c r="C280" s="180"/>
      <c r="D280" s="180"/>
      <c r="E280" s="180"/>
      <c r="F280" s="180"/>
      <c r="G280" s="180"/>
      <c r="H280" s="88"/>
      <c r="I280" s="180"/>
      <c r="J280" s="180"/>
      <c r="K280" s="180"/>
      <c r="L280" s="180"/>
      <c r="M280" s="180"/>
      <c r="N280" s="180"/>
      <c r="O280" s="180"/>
      <c r="P280" s="180"/>
      <c r="Q280" s="180"/>
      <c r="R280" s="180"/>
      <c r="S280" s="180"/>
      <c r="T280" s="180"/>
      <c r="U280" s="180"/>
      <c r="V280" s="180"/>
      <c r="W280" s="180"/>
      <c r="X280" s="180"/>
      <c r="Y280" s="180"/>
      <c r="Z280" s="19"/>
      <c r="AA280" s="19"/>
      <c r="AB280" s="19"/>
      <c r="AC280" s="19"/>
      <c r="AD280" s="19"/>
      <c r="AE280" s="19"/>
      <c r="AF280" s="180"/>
      <c r="AG280" s="180"/>
      <c r="AH280" s="181"/>
      <c r="AI280" s="180"/>
      <c r="AJ280" s="181"/>
      <c r="AK280" s="21"/>
      <c r="AL280" s="21"/>
      <c r="AM280" s="21"/>
      <c r="AN280" s="21"/>
      <c r="AO280" s="21"/>
      <c r="AP280" s="21"/>
      <c r="AQ280" s="180"/>
      <c r="AR280" s="180"/>
      <c r="AS280" s="181"/>
      <c r="AT280" s="180"/>
      <c r="AU280" s="181"/>
      <c r="AV280" s="21"/>
      <c r="AW280" s="21"/>
      <c r="AX280" s="21"/>
      <c r="AY280" s="21"/>
      <c r="AZ280" s="21"/>
      <c r="BA280" s="21"/>
      <c r="BB280" s="180"/>
      <c r="BC280" s="180"/>
      <c r="BD280" s="181"/>
      <c r="BE280" s="180"/>
      <c r="BF280" s="181"/>
      <c r="BG280" s="181"/>
      <c r="BH280" s="181"/>
      <c r="BI280" s="91"/>
      <c r="BJ280" s="7"/>
      <c r="BK280" s="8"/>
      <c r="BL280" s="8"/>
      <c r="BM280" s="180"/>
      <c r="BN280" s="180"/>
      <c r="BO280" s="180"/>
      <c r="BP280" s="180"/>
      <c r="BQ280" s="180"/>
      <c r="BR280" s="180"/>
      <c r="BS280" s="180"/>
      <c r="BT280" s="180"/>
      <c r="BU280" s="180"/>
      <c r="BV280" s="180"/>
      <c r="BW280" s="180"/>
      <c r="BX280" s="180"/>
      <c r="BY280" s="181"/>
      <c r="BZ280" s="181"/>
    </row>
    <row r="281" spans="1:78" ht="15.75" customHeight="1" x14ac:dyDescent="0.25">
      <c r="A281" s="5"/>
      <c r="B281" s="179"/>
      <c r="C281" s="180"/>
      <c r="D281" s="180"/>
      <c r="E281" s="180"/>
      <c r="F281" s="180"/>
      <c r="G281" s="180"/>
      <c r="H281" s="88"/>
      <c r="I281" s="180"/>
      <c r="J281" s="180"/>
      <c r="K281" s="180"/>
      <c r="L281" s="180"/>
      <c r="M281" s="180"/>
      <c r="N281" s="180"/>
      <c r="O281" s="180"/>
      <c r="P281" s="180"/>
      <c r="Q281" s="180"/>
      <c r="R281" s="180"/>
      <c r="S281" s="180"/>
      <c r="T281" s="180"/>
      <c r="U281" s="180"/>
      <c r="V281" s="180"/>
      <c r="W281" s="180"/>
      <c r="X281" s="180"/>
      <c r="Y281" s="180"/>
      <c r="Z281" s="19"/>
      <c r="AA281" s="19"/>
      <c r="AB281" s="19"/>
      <c r="AC281" s="19"/>
      <c r="AD281" s="19"/>
      <c r="AE281" s="19"/>
      <c r="AF281" s="180"/>
      <c r="AG281" s="180"/>
      <c r="AH281" s="181"/>
      <c r="AI281" s="180"/>
      <c r="AJ281" s="181"/>
      <c r="AK281" s="21"/>
      <c r="AL281" s="21"/>
      <c r="AM281" s="21"/>
      <c r="AN281" s="21"/>
      <c r="AO281" s="21"/>
      <c r="AP281" s="21"/>
      <c r="AQ281" s="180"/>
      <c r="AR281" s="180"/>
      <c r="AS281" s="181"/>
      <c r="AT281" s="180"/>
      <c r="AU281" s="181"/>
      <c r="AV281" s="21"/>
      <c r="AW281" s="21"/>
      <c r="AX281" s="21"/>
      <c r="AY281" s="21"/>
      <c r="AZ281" s="21"/>
      <c r="BA281" s="21"/>
      <c r="BB281" s="180"/>
      <c r="BC281" s="180"/>
      <c r="BD281" s="181"/>
      <c r="BE281" s="180"/>
      <c r="BF281" s="181"/>
      <c r="BG281" s="181"/>
      <c r="BH281" s="181"/>
      <c r="BI281" s="91"/>
      <c r="BJ281" s="7"/>
      <c r="BK281" s="8"/>
      <c r="BL281" s="8"/>
      <c r="BM281" s="180"/>
      <c r="BN281" s="180"/>
      <c r="BO281" s="180"/>
      <c r="BP281" s="180"/>
      <c r="BQ281" s="180"/>
      <c r="BR281" s="180"/>
      <c r="BS281" s="180"/>
      <c r="BT281" s="180"/>
      <c r="BU281" s="180"/>
      <c r="BV281" s="180"/>
      <c r="BW281" s="180"/>
      <c r="BX281" s="180"/>
      <c r="BY281" s="181"/>
      <c r="BZ281" s="181"/>
    </row>
    <row r="282" spans="1:78" ht="15.75" customHeight="1" x14ac:dyDescent="0.25">
      <c r="A282" s="5"/>
      <c r="B282" s="179"/>
      <c r="C282" s="180"/>
      <c r="D282" s="180"/>
      <c r="E282" s="180"/>
      <c r="F282" s="180"/>
      <c r="G282" s="180"/>
      <c r="H282" s="88"/>
      <c r="I282" s="180"/>
      <c r="J282" s="180"/>
      <c r="K282" s="180"/>
      <c r="L282" s="180"/>
      <c r="M282" s="180"/>
      <c r="N282" s="180"/>
      <c r="O282" s="180"/>
      <c r="P282" s="180"/>
      <c r="Q282" s="180"/>
      <c r="R282" s="180"/>
      <c r="S282" s="180"/>
      <c r="T282" s="180"/>
      <c r="U282" s="180"/>
      <c r="V282" s="180"/>
      <c r="W282" s="180"/>
      <c r="X282" s="180"/>
      <c r="Y282" s="180"/>
      <c r="Z282" s="19"/>
      <c r="AA282" s="19"/>
      <c r="AB282" s="19"/>
      <c r="AC282" s="19"/>
      <c r="AD282" s="19"/>
      <c r="AE282" s="19"/>
      <c r="AF282" s="180"/>
      <c r="AG282" s="180"/>
      <c r="AH282" s="181"/>
      <c r="AI282" s="180"/>
      <c r="AJ282" s="181"/>
      <c r="AK282" s="21"/>
      <c r="AL282" s="21"/>
      <c r="AM282" s="21"/>
      <c r="AN282" s="21"/>
      <c r="AO282" s="21"/>
      <c r="AP282" s="21"/>
      <c r="AQ282" s="180"/>
      <c r="AR282" s="180"/>
      <c r="AS282" s="181"/>
      <c r="AT282" s="180"/>
      <c r="AU282" s="181"/>
      <c r="AV282" s="21"/>
      <c r="AW282" s="21"/>
      <c r="AX282" s="21"/>
      <c r="AY282" s="21"/>
      <c r="AZ282" s="21"/>
      <c r="BA282" s="21"/>
      <c r="BB282" s="180"/>
      <c r="BC282" s="180"/>
      <c r="BD282" s="181"/>
      <c r="BE282" s="180"/>
      <c r="BF282" s="181"/>
      <c r="BG282" s="181"/>
      <c r="BH282" s="181"/>
      <c r="BI282" s="91"/>
      <c r="BJ282" s="7"/>
      <c r="BK282" s="8"/>
      <c r="BL282" s="8"/>
      <c r="BM282" s="180"/>
      <c r="BN282" s="180"/>
      <c r="BO282" s="180"/>
      <c r="BP282" s="180"/>
      <c r="BQ282" s="180"/>
      <c r="BR282" s="180"/>
      <c r="BS282" s="180"/>
      <c r="BT282" s="180"/>
      <c r="BU282" s="180"/>
      <c r="BV282" s="180"/>
      <c r="BW282" s="180"/>
      <c r="BX282" s="180"/>
      <c r="BY282" s="181"/>
      <c r="BZ282" s="181"/>
    </row>
    <row r="283" spans="1:78" ht="15.75" customHeight="1" x14ac:dyDescent="0.25">
      <c r="A283" s="5"/>
      <c r="B283" s="179"/>
      <c r="C283" s="180"/>
      <c r="D283" s="180"/>
      <c r="E283" s="180"/>
      <c r="F283" s="180"/>
      <c r="G283" s="180"/>
      <c r="H283" s="88"/>
      <c r="I283" s="180"/>
      <c r="J283" s="180"/>
      <c r="K283" s="180"/>
      <c r="L283" s="180"/>
      <c r="M283" s="180"/>
      <c r="N283" s="180"/>
      <c r="O283" s="180"/>
      <c r="P283" s="180"/>
      <c r="Q283" s="180"/>
      <c r="R283" s="180"/>
      <c r="S283" s="180"/>
      <c r="T283" s="180"/>
      <c r="U283" s="180"/>
      <c r="V283" s="180"/>
      <c r="W283" s="180"/>
      <c r="X283" s="180"/>
      <c r="Y283" s="180"/>
      <c r="Z283" s="19"/>
      <c r="AA283" s="19"/>
      <c r="AB283" s="19"/>
      <c r="AC283" s="19"/>
      <c r="AD283" s="19"/>
      <c r="AE283" s="19"/>
      <c r="AF283" s="180"/>
      <c r="AG283" s="180"/>
      <c r="AH283" s="181"/>
      <c r="AI283" s="180"/>
      <c r="AJ283" s="181"/>
      <c r="AK283" s="21"/>
      <c r="AL283" s="21"/>
      <c r="AM283" s="21"/>
      <c r="AN283" s="21"/>
      <c r="AO283" s="21"/>
      <c r="AP283" s="21"/>
      <c r="AQ283" s="180"/>
      <c r="AR283" s="180"/>
      <c r="AS283" s="181"/>
      <c r="AT283" s="180"/>
      <c r="AU283" s="181"/>
      <c r="AV283" s="21"/>
      <c r="AW283" s="21"/>
      <c r="AX283" s="21"/>
      <c r="AY283" s="21"/>
      <c r="AZ283" s="21"/>
      <c r="BA283" s="21"/>
      <c r="BB283" s="180"/>
      <c r="BC283" s="180"/>
      <c r="BD283" s="181"/>
      <c r="BE283" s="180"/>
      <c r="BF283" s="181"/>
      <c r="BG283" s="181"/>
      <c r="BH283" s="181"/>
      <c r="BI283" s="91"/>
      <c r="BJ283" s="7"/>
      <c r="BK283" s="8"/>
      <c r="BL283" s="8"/>
      <c r="BM283" s="180"/>
      <c r="BN283" s="180"/>
      <c r="BO283" s="180"/>
      <c r="BP283" s="180"/>
      <c r="BQ283" s="180"/>
      <c r="BR283" s="180"/>
      <c r="BS283" s="180"/>
      <c r="BT283" s="180"/>
      <c r="BU283" s="180"/>
      <c r="BV283" s="180"/>
      <c r="BW283" s="180"/>
      <c r="BX283" s="180"/>
      <c r="BY283" s="181"/>
      <c r="BZ283" s="181"/>
    </row>
    <row r="284" spans="1:78" ht="15.75" customHeight="1" x14ac:dyDescent="0.25">
      <c r="A284" s="5"/>
      <c r="B284" s="179"/>
      <c r="C284" s="180"/>
      <c r="D284" s="180"/>
      <c r="E284" s="180"/>
      <c r="F284" s="180"/>
      <c r="G284" s="180"/>
      <c r="H284" s="88"/>
      <c r="I284" s="180"/>
      <c r="J284" s="180"/>
      <c r="K284" s="180"/>
      <c r="L284" s="180"/>
      <c r="M284" s="180"/>
      <c r="N284" s="180"/>
      <c r="O284" s="180"/>
      <c r="P284" s="180"/>
      <c r="Q284" s="180"/>
      <c r="R284" s="180"/>
      <c r="S284" s="180"/>
      <c r="T284" s="180"/>
      <c r="U284" s="180"/>
      <c r="V284" s="180"/>
      <c r="W284" s="180"/>
      <c r="X284" s="180"/>
      <c r="Y284" s="180"/>
      <c r="Z284" s="19"/>
      <c r="AA284" s="19"/>
      <c r="AB284" s="19"/>
      <c r="AC284" s="19"/>
      <c r="AD284" s="19"/>
      <c r="AE284" s="19"/>
      <c r="AF284" s="180"/>
      <c r="AG284" s="180"/>
      <c r="AH284" s="181"/>
      <c r="AI284" s="180"/>
      <c r="AJ284" s="181"/>
      <c r="AK284" s="21"/>
      <c r="AL284" s="21"/>
      <c r="AM284" s="21"/>
      <c r="AN284" s="21"/>
      <c r="AO284" s="21"/>
      <c r="AP284" s="21"/>
      <c r="AQ284" s="180"/>
      <c r="AR284" s="180"/>
      <c r="AS284" s="181"/>
      <c r="AT284" s="180"/>
      <c r="AU284" s="181"/>
      <c r="AV284" s="21"/>
      <c r="AW284" s="21"/>
      <c r="AX284" s="21"/>
      <c r="AY284" s="21"/>
      <c r="AZ284" s="21"/>
      <c r="BA284" s="21"/>
      <c r="BB284" s="180"/>
      <c r="BC284" s="180"/>
      <c r="BD284" s="181"/>
      <c r="BE284" s="180"/>
      <c r="BF284" s="181"/>
      <c r="BG284" s="181"/>
      <c r="BH284" s="181"/>
      <c r="BI284" s="91"/>
      <c r="BJ284" s="7"/>
      <c r="BK284" s="8"/>
      <c r="BL284" s="8"/>
      <c r="BM284" s="180"/>
      <c r="BN284" s="180"/>
      <c r="BO284" s="180"/>
      <c r="BP284" s="180"/>
      <c r="BQ284" s="180"/>
      <c r="BR284" s="180"/>
      <c r="BS284" s="180"/>
      <c r="BT284" s="180"/>
      <c r="BU284" s="180"/>
      <c r="BV284" s="180"/>
      <c r="BW284" s="180"/>
      <c r="BX284" s="180"/>
      <c r="BY284" s="181"/>
      <c r="BZ284" s="181"/>
    </row>
    <row r="285" spans="1:78" ht="15.75" customHeight="1" x14ac:dyDescent="0.25">
      <c r="A285" s="5"/>
      <c r="B285" s="179"/>
      <c r="C285" s="180"/>
      <c r="D285" s="180"/>
      <c r="E285" s="180"/>
      <c r="F285" s="180"/>
      <c r="G285" s="180"/>
      <c r="H285" s="88"/>
      <c r="I285" s="180"/>
      <c r="J285" s="180"/>
      <c r="K285" s="180"/>
      <c r="L285" s="180"/>
      <c r="M285" s="180"/>
      <c r="N285" s="180"/>
      <c r="O285" s="180"/>
      <c r="P285" s="180"/>
      <c r="Q285" s="180"/>
      <c r="R285" s="180"/>
      <c r="S285" s="180"/>
      <c r="T285" s="180"/>
      <c r="U285" s="180"/>
      <c r="V285" s="180"/>
      <c r="W285" s="180"/>
      <c r="X285" s="180"/>
      <c r="Y285" s="180"/>
      <c r="Z285" s="19"/>
      <c r="AA285" s="19"/>
      <c r="AB285" s="19"/>
      <c r="AC285" s="19"/>
      <c r="AD285" s="19"/>
      <c r="AE285" s="19"/>
      <c r="AF285" s="180"/>
      <c r="AG285" s="180"/>
      <c r="AH285" s="181"/>
      <c r="AI285" s="180"/>
      <c r="AJ285" s="181"/>
      <c r="AK285" s="21"/>
      <c r="AL285" s="21"/>
      <c r="AM285" s="21"/>
      <c r="AN285" s="21"/>
      <c r="AO285" s="21"/>
      <c r="AP285" s="21"/>
      <c r="AQ285" s="180"/>
      <c r="AR285" s="180"/>
      <c r="AS285" s="181"/>
      <c r="AT285" s="180"/>
      <c r="AU285" s="181"/>
      <c r="AV285" s="21"/>
      <c r="AW285" s="21"/>
      <c r="AX285" s="21"/>
      <c r="AY285" s="21"/>
      <c r="AZ285" s="21"/>
      <c r="BA285" s="21"/>
      <c r="BB285" s="180"/>
      <c r="BC285" s="180"/>
      <c r="BD285" s="181"/>
      <c r="BE285" s="180"/>
      <c r="BF285" s="181"/>
      <c r="BG285" s="181"/>
      <c r="BH285" s="181"/>
      <c r="BI285" s="91"/>
      <c r="BJ285" s="7"/>
      <c r="BK285" s="8"/>
      <c r="BL285" s="8"/>
      <c r="BM285" s="180"/>
      <c r="BN285" s="180"/>
      <c r="BO285" s="180"/>
      <c r="BP285" s="180"/>
      <c r="BQ285" s="180"/>
      <c r="BR285" s="180"/>
      <c r="BS285" s="180"/>
      <c r="BT285" s="180"/>
      <c r="BU285" s="180"/>
      <c r="BV285" s="180"/>
      <c r="BW285" s="180"/>
      <c r="BX285" s="180"/>
      <c r="BY285" s="181"/>
      <c r="BZ285" s="181"/>
    </row>
    <row r="286" spans="1:78" ht="15.75" customHeight="1" x14ac:dyDescent="0.25">
      <c r="A286" s="5"/>
      <c r="B286" s="179"/>
      <c r="C286" s="180"/>
      <c r="D286" s="180"/>
      <c r="E286" s="180"/>
      <c r="F286" s="180"/>
      <c r="G286" s="180"/>
      <c r="H286" s="88"/>
      <c r="I286" s="180"/>
      <c r="J286" s="180"/>
      <c r="K286" s="180"/>
      <c r="L286" s="180"/>
      <c r="M286" s="180"/>
      <c r="N286" s="180"/>
      <c r="O286" s="180"/>
      <c r="P286" s="180"/>
      <c r="Q286" s="180"/>
      <c r="R286" s="180"/>
      <c r="S286" s="180"/>
      <c r="T286" s="180"/>
      <c r="U286" s="180"/>
      <c r="V286" s="180"/>
      <c r="W286" s="180"/>
      <c r="X286" s="180"/>
      <c r="Y286" s="180"/>
      <c r="Z286" s="19"/>
      <c r="AA286" s="19"/>
      <c r="AB286" s="19"/>
      <c r="AC286" s="19"/>
      <c r="AD286" s="19"/>
      <c r="AE286" s="19"/>
      <c r="AF286" s="180"/>
      <c r="AG286" s="180"/>
      <c r="AH286" s="181"/>
      <c r="AI286" s="180"/>
      <c r="AJ286" s="181"/>
      <c r="AK286" s="21"/>
      <c r="AL286" s="21"/>
      <c r="AM286" s="21"/>
      <c r="AN286" s="21"/>
      <c r="AO286" s="21"/>
      <c r="AP286" s="21"/>
      <c r="AQ286" s="180"/>
      <c r="AR286" s="180"/>
      <c r="AS286" s="181"/>
      <c r="AT286" s="180"/>
      <c r="AU286" s="181"/>
      <c r="AV286" s="21"/>
      <c r="AW286" s="21"/>
      <c r="AX286" s="21"/>
      <c r="AY286" s="21"/>
      <c r="AZ286" s="21"/>
      <c r="BA286" s="21"/>
      <c r="BB286" s="180"/>
      <c r="BC286" s="180"/>
      <c r="BD286" s="181"/>
      <c r="BE286" s="180"/>
      <c r="BF286" s="181"/>
      <c r="BG286" s="181"/>
      <c r="BH286" s="181"/>
      <c r="BI286" s="91"/>
      <c r="BJ286" s="7"/>
      <c r="BK286" s="8"/>
      <c r="BL286" s="8"/>
      <c r="BM286" s="180"/>
      <c r="BN286" s="180"/>
      <c r="BO286" s="180"/>
      <c r="BP286" s="180"/>
      <c r="BQ286" s="180"/>
      <c r="BR286" s="180"/>
      <c r="BS286" s="180"/>
      <c r="BT286" s="180"/>
      <c r="BU286" s="180"/>
      <c r="BV286" s="180"/>
      <c r="BW286" s="180"/>
      <c r="BX286" s="180"/>
      <c r="BY286" s="181"/>
      <c r="BZ286" s="181"/>
    </row>
    <row r="287" spans="1:78" ht="15.75" customHeight="1" x14ac:dyDescent="0.25">
      <c r="A287" s="5"/>
      <c r="B287" s="179"/>
      <c r="C287" s="180"/>
      <c r="D287" s="180"/>
      <c r="E287" s="180"/>
      <c r="F287" s="180"/>
      <c r="G287" s="180"/>
      <c r="H287" s="88"/>
      <c r="I287" s="180"/>
      <c r="J287" s="180"/>
      <c r="K287" s="180"/>
      <c r="L287" s="180"/>
      <c r="M287" s="180"/>
      <c r="N287" s="180"/>
      <c r="O287" s="180"/>
      <c r="P287" s="180"/>
      <c r="Q287" s="180"/>
      <c r="R287" s="180"/>
      <c r="S287" s="180"/>
      <c r="T287" s="180"/>
      <c r="U287" s="180"/>
      <c r="V287" s="180"/>
      <c r="W287" s="180"/>
      <c r="X287" s="180"/>
      <c r="Y287" s="180"/>
      <c r="Z287" s="19"/>
      <c r="AA287" s="19"/>
      <c r="AB287" s="19"/>
      <c r="AC287" s="19"/>
      <c r="AD287" s="19"/>
      <c r="AE287" s="19"/>
      <c r="AF287" s="180"/>
      <c r="AG287" s="180"/>
      <c r="AH287" s="181"/>
      <c r="AI287" s="180"/>
      <c r="AJ287" s="181"/>
      <c r="AK287" s="21"/>
      <c r="AL287" s="21"/>
      <c r="AM287" s="21"/>
      <c r="AN287" s="21"/>
      <c r="AO287" s="21"/>
      <c r="AP287" s="21"/>
      <c r="AQ287" s="180"/>
      <c r="AR287" s="180"/>
      <c r="AS287" s="181"/>
      <c r="AT287" s="180"/>
      <c r="AU287" s="181"/>
      <c r="AV287" s="21"/>
      <c r="AW287" s="21"/>
      <c r="AX287" s="21"/>
      <c r="AY287" s="21"/>
      <c r="AZ287" s="21"/>
      <c r="BA287" s="21"/>
      <c r="BB287" s="180"/>
      <c r="BC287" s="180"/>
      <c r="BD287" s="181"/>
      <c r="BE287" s="180"/>
      <c r="BF287" s="181"/>
      <c r="BG287" s="181"/>
      <c r="BH287" s="181"/>
      <c r="BI287" s="91"/>
      <c r="BJ287" s="7"/>
      <c r="BK287" s="8"/>
      <c r="BL287" s="8"/>
      <c r="BM287" s="180"/>
      <c r="BN287" s="180"/>
      <c r="BO287" s="180"/>
      <c r="BP287" s="180"/>
      <c r="BQ287" s="180"/>
      <c r="BR287" s="180"/>
      <c r="BS287" s="180"/>
      <c r="BT287" s="180"/>
      <c r="BU287" s="180"/>
      <c r="BV287" s="180"/>
      <c r="BW287" s="180"/>
      <c r="BX287" s="180"/>
      <c r="BY287" s="181"/>
      <c r="BZ287" s="181"/>
    </row>
    <row r="288" spans="1:78" ht="15.75" customHeight="1" x14ac:dyDescent="0.25">
      <c r="A288" s="5"/>
      <c r="B288" s="179"/>
      <c r="C288" s="180"/>
      <c r="D288" s="180"/>
      <c r="E288" s="180"/>
      <c r="F288" s="180"/>
      <c r="G288" s="180"/>
      <c r="H288" s="88"/>
      <c r="I288" s="180"/>
      <c r="J288" s="180"/>
      <c r="K288" s="180"/>
      <c r="L288" s="180"/>
      <c r="M288" s="180"/>
      <c r="N288" s="180"/>
      <c r="O288" s="180"/>
      <c r="P288" s="180"/>
      <c r="Q288" s="180"/>
      <c r="R288" s="180"/>
      <c r="S288" s="180"/>
      <c r="T288" s="180"/>
      <c r="U288" s="180"/>
      <c r="V288" s="180"/>
      <c r="W288" s="180"/>
      <c r="X288" s="180"/>
      <c r="Y288" s="180"/>
      <c r="Z288" s="19"/>
      <c r="AA288" s="19"/>
      <c r="AB288" s="19"/>
      <c r="AC288" s="19"/>
      <c r="AD288" s="19"/>
      <c r="AE288" s="19"/>
      <c r="AF288" s="180"/>
      <c r="AG288" s="180"/>
      <c r="AH288" s="181"/>
      <c r="AI288" s="180"/>
      <c r="AJ288" s="181"/>
      <c r="AK288" s="21"/>
      <c r="AL288" s="21"/>
      <c r="AM288" s="21"/>
      <c r="AN288" s="21"/>
      <c r="AO288" s="21"/>
      <c r="AP288" s="21"/>
      <c r="AQ288" s="180"/>
      <c r="AR288" s="180"/>
      <c r="AS288" s="181"/>
      <c r="AT288" s="180"/>
      <c r="AU288" s="181"/>
      <c r="AV288" s="21"/>
      <c r="AW288" s="21"/>
      <c r="AX288" s="21"/>
      <c r="AY288" s="21"/>
      <c r="AZ288" s="21"/>
      <c r="BA288" s="21"/>
      <c r="BB288" s="180"/>
      <c r="BC288" s="180"/>
      <c r="BD288" s="181"/>
      <c r="BE288" s="180"/>
      <c r="BF288" s="181"/>
      <c r="BG288" s="181"/>
      <c r="BH288" s="181"/>
      <c r="BI288" s="91"/>
      <c r="BJ288" s="7"/>
      <c r="BK288" s="8"/>
      <c r="BL288" s="8"/>
      <c r="BM288" s="180"/>
      <c r="BN288" s="180"/>
      <c r="BO288" s="180"/>
      <c r="BP288" s="180"/>
      <c r="BQ288" s="180"/>
      <c r="BR288" s="180"/>
      <c r="BS288" s="180"/>
      <c r="BT288" s="180"/>
      <c r="BU288" s="180"/>
      <c r="BV288" s="180"/>
      <c r="BW288" s="180"/>
      <c r="BX288" s="180"/>
      <c r="BY288" s="181"/>
      <c r="BZ288" s="181"/>
    </row>
    <row r="289" spans="1:78" ht="15.75" customHeight="1" x14ac:dyDescent="0.25">
      <c r="A289" s="5"/>
      <c r="B289" s="179"/>
      <c r="C289" s="180"/>
      <c r="D289" s="180"/>
      <c r="E289" s="180"/>
      <c r="F289" s="180"/>
      <c r="G289" s="180"/>
      <c r="H289" s="88"/>
      <c r="I289" s="180"/>
      <c r="J289" s="180"/>
      <c r="K289" s="180"/>
      <c r="L289" s="180"/>
      <c r="M289" s="180"/>
      <c r="N289" s="180"/>
      <c r="O289" s="180"/>
      <c r="P289" s="180"/>
      <c r="Q289" s="180"/>
      <c r="R289" s="180"/>
      <c r="S289" s="180"/>
      <c r="T289" s="180"/>
      <c r="U289" s="180"/>
      <c r="V289" s="180"/>
      <c r="W289" s="180"/>
      <c r="X289" s="180"/>
      <c r="Y289" s="180"/>
      <c r="Z289" s="19"/>
      <c r="AA289" s="19"/>
      <c r="AB289" s="19"/>
      <c r="AC289" s="19"/>
      <c r="AD289" s="19"/>
      <c r="AE289" s="19"/>
      <c r="AF289" s="180"/>
      <c r="AG289" s="180"/>
      <c r="AH289" s="181"/>
      <c r="AI289" s="180"/>
      <c r="AJ289" s="181"/>
      <c r="AK289" s="21"/>
      <c r="AL289" s="21"/>
      <c r="AM289" s="21"/>
      <c r="AN289" s="21"/>
      <c r="AO289" s="21"/>
      <c r="AP289" s="21"/>
      <c r="AQ289" s="180"/>
      <c r="AR289" s="180"/>
      <c r="AS289" s="181"/>
      <c r="AT289" s="180"/>
      <c r="AU289" s="181"/>
      <c r="AV289" s="21"/>
      <c r="AW289" s="21"/>
      <c r="AX289" s="21"/>
      <c r="AY289" s="21"/>
      <c r="AZ289" s="21"/>
      <c r="BA289" s="21"/>
      <c r="BB289" s="180"/>
      <c r="BC289" s="180"/>
      <c r="BD289" s="181"/>
      <c r="BE289" s="180"/>
      <c r="BF289" s="181"/>
      <c r="BG289" s="181"/>
      <c r="BH289" s="181"/>
      <c r="BI289" s="91"/>
      <c r="BJ289" s="7"/>
      <c r="BK289" s="8"/>
      <c r="BL289" s="8"/>
      <c r="BM289" s="180"/>
      <c r="BN289" s="180"/>
      <c r="BO289" s="180"/>
      <c r="BP289" s="180"/>
      <c r="BQ289" s="180"/>
      <c r="BR289" s="180"/>
      <c r="BS289" s="180"/>
      <c r="BT289" s="180"/>
      <c r="BU289" s="180"/>
      <c r="BV289" s="180"/>
      <c r="BW289" s="180"/>
      <c r="BX289" s="180"/>
      <c r="BY289" s="181"/>
      <c r="BZ289" s="181"/>
    </row>
    <row r="290" spans="1:78" ht="15.75" customHeight="1" x14ac:dyDescent="0.25">
      <c r="A290" s="5"/>
      <c r="B290" s="179"/>
      <c r="C290" s="180"/>
      <c r="D290" s="180"/>
      <c r="E290" s="180"/>
      <c r="F290" s="180"/>
      <c r="G290" s="180"/>
      <c r="H290" s="88"/>
      <c r="I290" s="180"/>
      <c r="J290" s="180"/>
      <c r="K290" s="180"/>
      <c r="L290" s="180"/>
      <c r="M290" s="180"/>
      <c r="N290" s="180"/>
      <c r="O290" s="180"/>
      <c r="P290" s="180"/>
      <c r="Q290" s="180"/>
      <c r="R290" s="180"/>
      <c r="S290" s="180"/>
      <c r="T290" s="180"/>
      <c r="U290" s="180"/>
      <c r="V290" s="180"/>
      <c r="W290" s="180"/>
      <c r="X290" s="180"/>
      <c r="Y290" s="180"/>
      <c r="Z290" s="19"/>
      <c r="AA290" s="19"/>
      <c r="AB290" s="19"/>
      <c r="AC290" s="19"/>
      <c r="AD290" s="19"/>
      <c r="AE290" s="19"/>
      <c r="AF290" s="180"/>
      <c r="AG290" s="180"/>
      <c r="AH290" s="181"/>
      <c r="AI290" s="180"/>
      <c r="AJ290" s="181"/>
      <c r="AK290" s="21"/>
      <c r="AL290" s="21"/>
      <c r="AM290" s="21"/>
      <c r="AN290" s="21"/>
      <c r="AO290" s="21"/>
      <c r="AP290" s="21"/>
      <c r="AQ290" s="180"/>
      <c r="AR290" s="180"/>
      <c r="AS290" s="181"/>
      <c r="AT290" s="180"/>
      <c r="AU290" s="181"/>
      <c r="AV290" s="21"/>
      <c r="AW290" s="21"/>
      <c r="AX290" s="21"/>
      <c r="AY290" s="21"/>
      <c r="AZ290" s="21"/>
      <c r="BA290" s="21"/>
      <c r="BB290" s="180"/>
      <c r="BC290" s="180"/>
      <c r="BD290" s="181"/>
      <c r="BE290" s="180"/>
      <c r="BF290" s="181"/>
      <c r="BG290" s="181"/>
      <c r="BH290" s="181"/>
      <c r="BI290" s="91"/>
      <c r="BJ290" s="7"/>
      <c r="BK290" s="8"/>
      <c r="BL290" s="8"/>
      <c r="BM290" s="180"/>
      <c r="BN290" s="180"/>
      <c r="BO290" s="180"/>
      <c r="BP290" s="180"/>
      <c r="BQ290" s="180"/>
      <c r="BR290" s="180"/>
      <c r="BS290" s="180"/>
      <c r="BT290" s="180"/>
      <c r="BU290" s="180"/>
      <c r="BV290" s="180"/>
      <c r="BW290" s="180"/>
      <c r="BX290" s="180"/>
      <c r="BY290" s="181"/>
      <c r="BZ290" s="181"/>
    </row>
    <row r="291" spans="1:78" ht="15.75" customHeight="1" x14ac:dyDescent="0.25">
      <c r="A291" s="5"/>
      <c r="B291" s="179"/>
      <c r="C291" s="180"/>
      <c r="D291" s="180"/>
      <c r="E291" s="180"/>
      <c r="F291" s="180"/>
      <c r="G291" s="180"/>
      <c r="H291" s="88"/>
      <c r="I291" s="180"/>
      <c r="J291" s="180"/>
      <c r="K291" s="180"/>
      <c r="L291" s="180"/>
      <c r="M291" s="180"/>
      <c r="N291" s="180"/>
      <c r="O291" s="180"/>
      <c r="P291" s="180"/>
      <c r="Q291" s="180"/>
      <c r="R291" s="180"/>
      <c r="S291" s="180"/>
      <c r="T291" s="180"/>
      <c r="U291" s="180"/>
      <c r="V291" s="180"/>
      <c r="W291" s="180"/>
      <c r="X291" s="180"/>
      <c r="Y291" s="180"/>
      <c r="Z291" s="19"/>
      <c r="AA291" s="19"/>
      <c r="AB291" s="19"/>
      <c r="AC291" s="19"/>
      <c r="AD291" s="19"/>
      <c r="AE291" s="19"/>
      <c r="AF291" s="180"/>
      <c r="AG291" s="180"/>
      <c r="AH291" s="181"/>
      <c r="AI291" s="180"/>
      <c r="AJ291" s="181"/>
      <c r="AK291" s="21"/>
      <c r="AL291" s="21"/>
      <c r="AM291" s="21"/>
      <c r="AN291" s="21"/>
      <c r="AO291" s="21"/>
      <c r="AP291" s="21"/>
      <c r="AQ291" s="180"/>
      <c r="AR291" s="180"/>
      <c r="AS291" s="181"/>
      <c r="AT291" s="180"/>
      <c r="AU291" s="181"/>
      <c r="AV291" s="21"/>
      <c r="AW291" s="21"/>
      <c r="AX291" s="21"/>
      <c r="AY291" s="21"/>
      <c r="AZ291" s="21"/>
      <c r="BA291" s="21"/>
      <c r="BB291" s="180"/>
      <c r="BC291" s="180"/>
      <c r="BD291" s="181"/>
      <c r="BE291" s="180"/>
      <c r="BF291" s="181"/>
      <c r="BG291" s="181"/>
      <c r="BH291" s="181"/>
      <c r="BI291" s="91"/>
      <c r="BJ291" s="7"/>
      <c r="BK291" s="8"/>
      <c r="BL291" s="8"/>
      <c r="BM291" s="180"/>
      <c r="BN291" s="180"/>
      <c r="BO291" s="180"/>
      <c r="BP291" s="180"/>
      <c r="BQ291" s="180"/>
      <c r="BR291" s="180"/>
      <c r="BS291" s="180"/>
      <c r="BT291" s="180"/>
      <c r="BU291" s="180"/>
      <c r="BV291" s="180"/>
      <c r="BW291" s="180"/>
      <c r="BX291" s="180"/>
      <c r="BY291" s="181"/>
      <c r="BZ291" s="181"/>
    </row>
    <row r="292" spans="1:78" ht="15.75" customHeight="1" x14ac:dyDescent="0.25">
      <c r="A292" s="5"/>
      <c r="B292" s="179"/>
      <c r="C292" s="180"/>
      <c r="D292" s="180"/>
      <c r="E292" s="180"/>
      <c r="F292" s="180"/>
      <c r="G292" s="180"/>
      <c r="H292" s="88"/>
      <c r="I292" s="180"/>
      <c r="J292" s="180"/>
      <c r="K292" s="180"/>
      <c r="L292" s="180"/>
      <c r="M292" s="180"/>
      <c r="N292" s="180"/>
      <c r="O292" s="180"/>
      <c r="P292" s="180"/>
      <c r="Q292" s="180"/>
      <c r="R292" s="180"/>
      <c r="S292" s="180"/>
      <c r="T292" s="180"/>
      <c r="U292" s="180"/>
      <c r="V292" s="180"/>
      <c r="W292" s="180"/>
      <c r="X292" s="180"/>
      <c r="Y292" s="180"/>
      <c r="Z292" s="19"/>
      <c r="AA292" s="19"/>
      <c r="AB292" s="19"/>
      <c r="AC292" s="19"/>
      <c r="AD292" s="19"/>
      <c r="AE292" s="19"/>
      <c r="AF292" s="180"/>
      <c r="AG292" s="180"/>
      <c r="AH292" s="181"/>
      <c r="AI292" s="180"/>
      <c r="AJ292" s="181"/>
      <c r="AK292" s="21"/>
      <c r="AL292" s="21"/>
      <c r="AM292" s="21"/>
      <c r="AN292" s="21"/>
      <c r="AO292" s="21"/>
      <c r="AP292" s="21"/>
      <c r="AQ292" s="180"/>
      <c r="AR292" s="180"/>
      <c r="AS292" s="181"/>
      <c r="AT292" s="180"/>
      <c r="AU292" s="181"/>
      <c r="AV292" s="21"/>
      <c r="AW292" s="21"/>
      <c r="AX292" s="21"/>
      <c r="AY292" s="21"/>
      <c r="AZ292" s="21"/>
      <c r="BA292" s="21"/>
      <c r="BB292" s="180"/>
      <c r="BC292" s="180"/>
      <c r="BD292" s="181"/>
      <c r="BE292" s="180"/>
      <c r="BF292" s="181"/>
      <c r="BG292" s="181"/>
      <c r="BH292" s="181"/>
      <c r="BI292" s="91"/>
      <c r="BJ292" s="7"/>
      <c r="BK292" s="8"/>
      <c r="BL292" s="8"/>
      <c r="BM292" s="180"/>
      <c r="BN292" s="180"/>
      <c r="BO292" s="180"/>
      <c r="BP292" s="180"/>
      <c r="BQ292" s="180"/>
      <c r="BR292" s="180"/>
      <c r="BS292" s="180"/>
      <c r="BT292" s="180"/>
      <c r="BU292" s="180"/>
      <c r="BV292" s="180"/>
      <c r="BW292" s="180"/>
      <c r="BX292" s="180"/>
      <c r="BY292" s="181"/>
      <c r="BZ292" s="181"/>
    </row>
    <row r="293" spans="1:78" ht="15.75" customHeight="1" x14ac:dyDescent="0.25">
      <c r="A293" s="5"/>
      <c r="B293" s="179"/>
      <c r="C293" s="180"/>
      <c r="D293" s="180"/>
      <c r="E293" s="180"/>
      <c r="F293" s="180"/>
      <c r="G293" s="180"/>
      <c r="H293" s="88"/>
      <c r="I293" s="180"/>
      <c r="J293" s="180"/>
      <c r="K293" s="180"/>
      <c r="L293" s="180"/>
      <c r="M293" s="180"/>
      <c r="N293" s="180"/>
      <c r="O293" s="180"/>
      <c r="P293" s="180"/>
      <c r="Q293" s="180"/>
      <c r="R293" s="180"/>
      <c r="S293" s="180"/>
      <c r="T293" s="180"/>
      <c r="U293" s="180"/>
      <c r="V293" s="180"/>
      <c r="W293" s="180"/>
      <c r="X293" s="180"/>
      <c r="Y293" s="180"/>
      <c r="Z293" s="19"/>
      <c r="AA293" s="19"/>
      <c r="AB293" s="19"/>
      <c r="AC293" s="19"/>
      <c r="AD293" s="19"/>
      <c r="AE293" s="19"/>
      <c r="AF293" s="180"/>
      <c r="AG293" s="180"/>
      <c r="AH293" s="181"/>
      <c r="AI293" s="180"/>
      <c r="AJ293" s="181"/>
      <c r="AK293" s="21"/>
      <c r="AL293" s="21"/>
      <c r="AM293" s="21"/>
      <c r="AN293" s="21"/>
      <c r="AO293" s="21"/>
      <c r="AP293" s="21"/>
      <c r="AQ293" s="180"/>
      <c r="AR293" s="180"/>
      <c r="AS293" s="181"/>
      <c r="AT293" s="180"/>
      <c r="AU293" s="181"/>
      <c r="AV293" s="21"/>
      <c r="AW293" s="21"/>
      <c r="AX293" s="21"/>
      <c r="AY293" s="21"/>
      <c r="AZ293" s="21"/>
      <c r="BA293" s="21"/>
      <c r="BB293" s="180"/>
      <c r="BC293" s="180"/>
      <c r="BD293" s="181"/>
      <c r="BE293" s="180"/>
      <c r="BF293" s="181"/>
      <c r="BG293" s="181"/>
      <c r="BH293" s="181"/>
      <c r="BI293" s="91"/>
      <c r="BJ293" s="7"/>
      <c r="BK293" s="8"/>
      <c r="BL293" s="8"/>
      <c r="BM293" s="180"/>
      <c r="BN293" s="180"/>
      <c r="BO293" s="180"/>
      <c r="BP293" s="180"/>
      <c r="BQ293" s="180"/>
      <c r="BR293" s="180"/>
      <c r="BS293" s="180"/>
      <c r="BT293" s="180"/>
      <c r="BU293" s="180"/>
      <c r="BV293" s="180"/>
      <c r="BW293" s="180"/>
      <c r="BX293" s="180"/>
      <c r="BY293" s="181"/>
      <c r="BZ293" s="181"/>
    </row>
    <row r="294" spans="1:78" ht="15.75" customHeight="1" x14ac:dyDescent="0.25">
      <c r="A294" s="5"/>
      <c r="B294" s="179"/>
      <c r="C294" s="180"/>
      <c r="D294" s="180"/>
      <c r="E294" s="180"/>
      <c r="F294" s="180"/>
      <c r="G294" s="180"/>
      <c r="H294" s="88"/>
      <c r="I294" s="180"/>
      <c r="J294" s="180"/>
      <c r="K294" s="180"/>
      <c r="L294" s="180"/>
      <c r="M294" s="180"/>
      <c r="N294" s="180"/>
      <c r="O294" s="180"/>
      <c r="P294" s="180"/>
      <c r="Q294" s="180"/>
      <c r="R294" s="180"/>
      <c r="S294" s="180"/>
      <c r="T294" s="180"/>
      <c r="U294" s="180"/>
      <c r="V294" s="180"/>
      <c r="W294" s="180"/>
      <c r="X294" s="180"/>
      <c r="Y294" s="180"/>
      <c r="Z294" s="19"/>
      <c r="AA294" s="19"/>
      <c r="AB294" s="19"/>
      <c r="AC294" s="19"/>
      <c r="AD294" s="19"/>
      <c r="AE294" s="19"/>
      <c r="AF294" s="180"/>
      <c r="AG294" s="180"/>
      <c r="AH294" s="181"/>
      <c r="AI294" s="180"/>
      <c r="AJ294" s="181"/>
      <c r="AK294" s="21"/>
      <c r="AL294" s="21"/>
      <c r="AM294" s="21"/>
      <c r="AN294" s="21"/>
      <c r="AO294" s="21"/>
      <c r="AP294" s="21"/>
      <c r="AQ294" s="180"/>
      <c r="AR294" s="180"/>
      <c r="AS294" s="181"/>
      <c r="AT294" s="180"/>
      <c r="AU294" s="181"/>
      <c r="AV294" s="21"/>
      <c r="AW294" s="21"/>
      <c r="AX294" s="21"/>
      <c r="AY294" s="21"/>
      <c r="AZ294" s="21"/>
      <c r="BA294" s="21"/>
      <c r="BB294" s="180"/>
      <c r="BC294" s="180"/>
      <c r="BD294" s="181"/>
      <c r="BE294" s="180"/>
      <c r="BF294" s="181"/>
      <c r="BG294" s="181"/>
      <c r="BH294" s="181"/>
      <c r="BI294" s="91"/>
      <c r="BJ294" s="7"/>
      <c r="BK294" s="8"/>
      <c r="BL294" s="8"/>
      <c r="BM294" s="180"/>
      <c r="BN294" s="180"/>
      <c r="BO294" s="180"/>
      <c r="BP294" s="180"/>
      <c r="BQ294" s="180"/>
      <c r="BR294" s="180"/>
      <c r="BS294" s="180"/>
      <c r="BT294" s="180"/>
      <c r="BU294" s="180"/>
      <c r="BV294" s="180"/>
      <c r="BW294" s="180"/>
      <c r="BX294" s="180"/>
      <c r="BY294" s="181"/>
      <c r="BZ294" s="181"/>
    </row>
    <row r="295" spans="1:78" ht="15.75" customHeight="1" x14ac:dyDescent="0.25">
      <c r="A295" s="5"/>
      <c r="B295" s="179"/>
      <c r="C295" s="180"/>
      <c r="D295" s="180"/>
      <c r="E295" s="180"/>
      <c r="F295" s="180"/>
      <c r="G295" s="180"/>
      <c r="H295" s="88"/>
      <c r="I295" s="180"/>
      <c r="J295" s="180"/>
      <c r="K295" s="180"/>
      <c r="L295" s="180"/>
      <c r="M295" s="180"/>
      <c r="N295" s="180"/>
      <c r="O295" s="180"/>
      <c r="P295" s="180"/>
      <c r="Q295" s="180"/>
      <c r="R295" s="180"/>
      <c r="S295" s="180"/>
      <c r="T295" s="180"/>
      <c r="U295" s="180"/>
      <c r="V295" s="180"/>
      <c r="W295" s="180"/>
      <c r="X295" s="180"/>
      <c r="Y295" s="180"/>
      <c r="Z295" s="19"/>
      <c r="AA295" s="19"/>
      <c r="AB295" s="19"/>
      <c r="AC295" s="19"/>
      <c r="AD295" s="19"/>
      <c r="AE295" s="19"/>
      <c r="AF295" s="180"/>
      <c r="AG295" s="180"/>
      <c r="AH295" s="181"/>
      <c r="AI295" s="180"/>
      <c r="AJ295" s="181"/>
      <c r="AK295" s="21"/>
      <c r="AL295" s="21"/>
      <c r="AM295" s="21"/>
      <c r="AN295" s="21"/>
      <c r="AO295" s="21"/>
      <c r="AP295" s="21"/>
      <c r="AQ295" s="180"/>
      <c r="AR295" s="180"/>
      <c r="AS295" s="181"/>
      <c r="AT295" s="180"/>
      <c r="AU295" s="181"/>
      <c r="AV295" s="21"/>
      <c r="AW295" s="21"/>
      <c r="AX295" s="21"/>
      <c r="AY295" s="21"/>
      <c r="AZ295" s="21"/>
      <c r="BA295" s="21"/>
      <c r="BB295" s="180"/>
      <c r="BC295" s="180"/>
      <c r="BD295" s="181"/>
      <c r="BE295" s="180"/>
      <c r="BF295" s="181"/>
      <c r="BG295" s="181"/>
      <c r="BH295" s="181"/>
      <c r="BI295" s="91"/>
      <c r="BJ295" s="7"/>
      <c r="BK295" s="8"/>
      <c r="BL295" s="8"/>
      <c r="BM295" s="180"/>
      <c r="BN295" s="180"/>
      <c r="BO295" s="180"/>
      <c r="BP295" s="180"/>
      <c r="BQ295" s="180"/>
      <c r="BR295" s="180"/>
      <c r="BS295" s="180"/>
      <c r="BT295" s="180"/>
      <c r="BU295" s="180"/>
      <c r="BV295" s="180"/>
      <c r="BW295" s="180"/>
      <c r="BX295" s="180"/>
      <c r="BY295" s="181"/>
      <c r="BZ295" s="181"/>
    </row>
    <row r="296" spans="1:78" ht="15.75" customHeight="1" x14ac:dyDescent="0.25">
      <c r="A296" s="5"/>
      <c r="B296" s="179"/>
      <c r="C296" s="180"/>
      <c r="D296" s="180"/>
      <c r="E296" s="180"/>
      <c r="F296" s="180"/>
      <c r="G296" s="180"/>
      <c r="H296" s="88"/>
      <c r="I296" s="180"/>
      <c r="J296" s="180"/>
      <c r="K296" s="180"/>
      <c r="L296" s="180"/>
      <c r="M296" s="180"/>
      <c r="N296" s="180"/>
      <c r="O296" s="180"/>
      <c r="P296" s="180"/>
      <c r="Q296" s="180"/>
      <c r="R296" s="180"/>
      <c r="S296" s="180"/>
      <c r="T296" s="180"/>
      <c r="U296" s="180"/>
      <c r="V296" s="180"/>
      <c r="W296" s="180"/>
      <c r="X296" s="180"/>
      <c r="Y296" s="180"/>
      <c r="Z296" s="19"/>
      <c r="AA296" s="19"/>
      <c r="AB296" s="19"/>
      <c r="AC296" s="19"/>
      <c r="AD296" s="19"/>
      <c r="AE296" s="19"/>
      <c r="AF296" s="180"/>
      <c r="AG296" s="180"/>
      <c r="AH296" s="181"/>
      <c r="AI296" s="180"/>
      <c r="AJ296" s="181"/>
      <c r="AK296" s="21"/>
      <c r="AL296" s="21"/>
      <c r="AM296" s="21"/>
      <c r="AN296" s="21"/>
      <c r="AO296" s="21"/>
      <c r="AP296" s="21"/>
      <c r="AQ296" s="180"/>
      <c r="AR296" s="180"/>
      <c r="AS296" s="181"/>
      <c r="AT296" s="180"/>
      <c r="AU296" s="181"/>
      <c r="AV296" s="21"/>
      <c r="AW296" s="21"/>
      <c r="AX296" s="21"/>
      <c r="AY296" s="21"/>
      <c r="AZ296" s="21"/>
      <c r="BA296" s="21"/>
      <c r="BB296" s="180"/>
      <c r="BC296" s="180"/>
      <c r="BD296" s="181"/>
      <c r="BE296" s="180"/>
      <c r="BF296" s="181"/>
      <c r="BG296" s="181"/>
      <c r="BH296" s="181"/>
      <c r="BI296" s="91"/>
      <c r="BJ296" s="7"/>
      <c r="BK296" s="8"/>
      <c r="BL296" s="8"/>
      <c r="BM296" s="180"/>
      <c r="BN296" s="180"/>
      <c r="BO296" s="180"/>
      <c r="BP296" s="180"/>
      <c r="BQ296" s="180"/>
      <c r="BR296" s="180"/>
      <c r="BS296" s="180"/>
      <c r="BT296" s="180"/>
      <c r="BU296" s="180"/>
      <c r="BV296" s="180"/>
      <c r="BW296" s="180"/>
      <c r="BX296" s="180"/>
      <c r="BY296" s="181"/>
      <c r="BZ296" s="181"/>
    </row>
    <row r="297" spans="1:78" ht="15.75" customHeight="1" x14ac:dyDescent="0.25">
      <c r="A297" s="5"/>
      <c r="B297" s="179"/>
      <c r="C297" s="180"/>
      <c r="D297" s="180"/>
      <c r="E297" s="180"/>
      <c r="F297" s="180"/>
      <c r="G297" s="180"/>
      <c r="H297" s="88"/>
      <c r="I297" s="180"/>
      <c r="J297" s="180"/>
      <c r="K297" s="180"/>
      <c r="L297" s="180"/>
      <c r="M297" s="180"/>
      <c r="N297" s="180"/>
      <c r="O297" s="180"/>
      <c r="P297" s="180"/>
      <c r="Q297" s="180"/>
      <c r="R297" s="180"/>
      <c r="S297" s="180"/>
      <c r="T297" s="180"/>
      <c r="U297" s="180"/>
      <c r="V297" s="180"/>
      <c r="W297" s="180"/>
      <c r="X297" s="180"/>
      <c r="Y297" s="180"/>
      <c r="Z297" s="19"/>
      <c r="AA297" s="19"/>
      <c r="AB297" s="19"/>
      <c r="AC297" s="19"/>
      <c r="AD297" s="19"/>
      <c r="AE297" s="19"/>
      <c r="AF297" s="180"/>
      <c r="AG297" s="180"/>
      <c r="AH297" s="181"/>
      <c r="AI297" s="180"/>
      <c r="AJ297" s="181"/>
      <c r="AK297" s="21"/>
      <c r="AL297" s="21"/>
      <c r="AM297" s="21"/>
      <c r="AN297" s="21"/>
      <c r="AO297" s="21"/>
      <c r="AP297" s="21"/>
      <c r="AQ297" s="180"/>
      <c r="AR297" s="180"/>
      <c r="AS297" s="181"/>
      <c r="AT297" s="180"/>
      <c r="AU297" s="181"/>
      <c r="AV297" s="21"/>
      <c r="AW297" s="21"/>
      <c r="AX297" s="21"/>
      <c r="AY297" s="21"/>
      <c r="AZ297" s="21"/>
      <c r="BA297" s="21"/>
      <c r="BB297" s="180"/>
      <c r="BC297" s="180"/>
      <c r="BD297" s="181"/>
      <c r="BE297" s="180"/>
      <c r="BF297" s="181"/>
      <c r="BG297" s="181"/>
      <c r="BH297" s="181"/>
      <c r="BI297" s="91"/>
      <c r="BJ297" s="7"/>
      <c r="BK297" s="8"/>
      <c r="BL297" s="8"/>
      <c r="BM297" s="180"/>
      <c r="BN297" s="180"/>
      <c r="BO297" s="180"/>
      <c r="BP297" s="180"/>
      <c r="BQ297" s="180"/>
      <c r="BR297" s="180"/>
      <c r="BS297" s="180"/>
      <c r="BT297" s="180"/>
      <c r="BU297" s="180"/>
      <c r="BV297" s="180"/>
      <c r="BW297" s="180"/>
      <c r="BX297" s="180"/>
      <c r="BY297" s="181"/>
      <c r="BZ297" s="181"/>
    </row>
    <row r="298" spans="1:78" ht="15.75" customHeight="1" x14ac:dyDescent="0.25">
      <c r="A298" s="5"/>
      <c r="B298" s="179"/>
      <c r="C298" s="180"/>
      <c r="D298" s="180"/>
      <c r="E298" s="180"/>
      <c r="F298" s="180"/>
      <c r="G298" s="180"/>
      <c r="H298" s="88"/>
      <c r="I298" s="180"/>
      <c r="J298" s="180"/>
      <c r="K298" s="180"/>
      <c r="L298" s="180"/>
      <c r="M298" s="180"/>
      <c r="N298" s="180"/>
      <c r="O298" s="180"/>
      <c r="P298" s="180"/>
      <c r="Q298" s="180"/>
      <c r="R298" s="180"/>
      <c r="S298" s="180"/>
      <c r="T298" s="180"/>
      <c r="U298" s="180"/>
      <c r="V298" s="180"/>
      <c r="W298" s="180"/>
      <c r="X298" s="180"/>
      <c r="Y298" s="180"/>
      <c r="Z298" s="19"/>
      <c r="AA298" s="19"/>
      <c r="AB298" s="19"/>
      <c r="AC298" s="19"/>
      <c r="AD298" s="19"/>
      <c r="AE298" s="19"/>
      <c r="AF298" s="180"/>
      <c r="AG298" s="180"/>
      <c r="AH298" s="181"/>
      <c r="AI298" s="180"/>
      <c r="AJ298" s="181"/>
      <c r="AK298" s="21"/>
      <c r="AL298" s="21"/>
      <c r="AM298" s="21"/>
      <c r="AN298" s="21"/>
      <c r="AO298" s="21"/>
      <c r="AP298" s="21"/>
      <c r="AQ298" s="180"/>
      <c r="AR298" s="180"/>
      <c r="AS298" s="181"/>
      <c r="AT298" s="180"/>
      <c r="AU298" s="181"/>
      <c r="AV298" s="21"/>
      <c r="AW298" s="21"/>
      <c r="AX298" s="21"/>
      <c r="AY298" s="21"/>
      <c r="AZ298" s="21"/>
      <c r="BA298" s="21"/>
      <c r="BB298" s="180"/>
      <c r="BC298" s="180"/>
      <c r="BD298" s="181"/>
      <c r="BE298" s="180"/>
      <c r="BF298" s="181"/>
      <c r="BG298" s="181"/>
      <c r="BH298" s="181"/>
      <c r="BI298" s="91"/>
      <c r="BJ298" s="7"/>
      <c r="BK298" s="8"/>
      <c r="BL298" s="8"/>
      <c r="BM298" s="180"/>
      <c r="BN298" s="180"/>
      <c r="BO298" s="180"/>
      <c r="BP298" s="180"/>
      <c r="BQ298" s="180"/>
      <c r="BR298" s="180"/>
      <c r="BS298" s="180"/>
      <c r="BT298" s="180"/>
      <c r="BU298" s="180"/>
      <c r="BV298" s="180"/>
      <c r="BW298" s="180"/>
      <c r="BX298" s="180"/>
      <c r="BY298" s="181"/>
      <c r="BZ298" s="181"/>
    </row>
    <row r="299" spans="1:78" ht="15.75" customHeight="1" x14ac:dyDescent="0.25">
      <c r="A299" s="5"/>
      <c r="B299" s="179"/>
      <c r="C299" s="180"/>
      <c r="D299" s="180"/>
      <c r="E299" s="180"/>
      <c r="F299" s="180"/>
      <c r="G299" s="180"/>
      <c r="H299" s="88"/>
      <c r="I299" s="180"/>
      <c r="J299" s="180"/>
      <c r="K299" s="180"/>
      <c r="L299" s="180"/>
      <c r="M299" s="180"/>
      <c r="N299" s="180"/>
      <c r="O299" s="180"/>
      <c r="P299" s="180"/>
      <c r="Q299" s="180"/>
      <c r="R299" s="180"/>
      <c r="S299" s="180"/>
      <c r="T299" s="180"/>
      <c r="U299" s="180"/>
      <c r="V299" s="180"/>
      <c r="W299" s="180"/>
      <c r="X299" s="180"/>
      <c r="Y299" s="180"/>
      <c r="Z299" s="19"/>
      <c r="AA299" s="19"/>
      <c r="AB299" s="19"/>
      <c r="AC299" s="19"/>
      <c r="AD299" s="19"/>
      <c r="AE299" s="19"/>
      <c r="AF299" s="180"/>
      <c r="AG299" s="180"/>
      <c r="AH299" s="181"/>
      <c r="AI299" s="180"/>
      <c r="AJ299" s="181"/>
      <c r="AK299" s="21"/>
      <c r="AL299" s="21"/>
      <c r="AM299" s="21"/>
      <c r="AN299" s="21"/>
      <c r="AO299" s="21"/>
      <c r="AP299" s="21"/>
      <c r="AQ299" s="180"/>
      <c r="AR299" s="180"/>
      <c r="AS299" s="181"/>
      <c r="AT299" s="180"/>
      <c r="AU299" s="181"/>
      <c r="AV299" s="21"/>
      <c r="AW299" s="21"/>
      <c r="AX299" s="21"/>
      <c r="AY299" s="21"/>
      <c r="AZ299" s="21"/>
      <c r="BA299" s="21"/>
      <c r="BB299" s="180"/>
      <c r="BC299" s="180"/>
      <c r="BD299" s="181"/>
      <c r="BE299" s="180"/>
      <c r="BF299" s="181"/>
      <c r="BG299" s="181"/>
      <c r="BH299" s="181"/>
      <c r="BI299" s="91"/>
      <c r="BJ299" s="7"/>
      <c r="BK299" s="8"/>
      <c r="BL299" s="8"/>
      <c r="BM299" s="180"/>
      <c r="BN299" s="180"/>
      <c r="BO299" s="180"/>
      <c r="BP299" s="180"/>
      <c r="BQ299" s="180"/>
      <c r="BR299" s="180"/>
      <c r="BS299" s="180"/>
      <c r="BT299" s="180"/>
      <c r="BU299" s="180"/>
      <c r="BV299" s="180"/>
      <c r="BW299" s="180"/>
      <c r="BX299" s="180"/>
      <c r="BY299" s="181"/>
      <c r="BZ299" s="181"/>
    </row>
    <row r="300" spans="1:78" ht="15.75" customHeight="1" x14ac:dyDescent="0.25">
      <c r="A300" s="5"/>
      <c r="B300" s="179"/>
      <c r="C300" s="180"/>
      <c r="D300" s="180"/>
      <c r="E300" s="180"/>
      <c r="F300" s="180"/>
      <c r="G300" s="180"/>
      <c r="H300" s="88"/>
      <c r="I300" s="180"/>
      <c r="J300" s="180"/>
      <c r="K300" s="180"/>
      <c r="L300" s="180"/>
      <c r="M300" s="180"/>
      <c r="N300" s="180"/>
      <c r="O300" s="180"/>
      <c r="P300" s="180"/>
      <c r="Q300" s="180"/>
      <c r="R300" s="180"/>
      <c r="S300" s="180"/>
      <c r="T300" s="180"/>
      <c r="U300" s="180"/>
      <c r="V300" s="180"/>
      <c r="W300" s="180"/>
      <c r="X300" s="180"/>
      <c r="Y300" s="180"/>
      <c r="Z300" s="19"/>
      <c r="AA300" s="19"/>
      <c r="AB300" s="19"/>
      <c r="AC300" s="19"/>
      <c r="AD300" s="19"/>
      <c r="AE300" s="19"/>
      <c r="AF300" s="180"/>
      <c r="AG300" s="180"/>
      <c r="AH300" s="181"/>
      <c r="AI300" s="180"/>
      <c r="AJ300" s="181"/>
      <c r="AK300" s="21"/>
      <c r="AL300" s="21"/>
      <c r="AM300" s="21"/>
      <c r="AN300" s="21"/>
      <c r="AO300" s="21"/>
      <c r="AP300" s="21"/>
      <c r="AQ300" s="180"/>
      <c r="AR300" s="180"/>
      <c r="AS300" s="181"/>
      <c r="AT300" s="180"/>
      <c r="AU300" s="181"/>
      <c r="AV300" s="21"/>
      <c r="AW300" s="21"/>
      <c r="AX300" s="21"/>
      <c r="AY300" s="21"/>
      <c r="AZ300" s="21"/>
      <c r="BA300" s="21"/>
      <c r="BB300" s="180"/>
      <c r="BC300" s="180"/>
      <c r="BD300" s="181"/>
      <c r="BE300" s="180"/>
      <c r="BF300" s="181"/>
      <c r="BG300" s="181"/>
      <c r="BH300" s="181"/>
      <c r="BI300" s="91"/>
      <c r="BJ300" s="7"/>
      <c r="BK300" s="8"/>
      <c r="BL300" s="8"/>
      <c r="BM300" s="180"/>
      <c r="BN300" s="180"/>
      <c r="BO300" s="180"/>
      <c r="BP300" s="180"/>
      <c r="BQ300" s="180"/>
      <c r="BR300" s="180"/>
      <c r="BS300" s="180"/>
      <c r="BT300" s="180"/>
      <c r="BU300" s="180"/>
      <c r="BV300" s="180"/>
      <c r="BW300" s="180"/>
      <c r="BX300" s="180"/>
      <c r="BY300" s="181"/>
      <c r="BZ300" s="181"/>
    </row>
    <row r="301" spans="1:78" ht="15.75" customHeight="1" x14ac:dyDescent="0.25">
      <c r="A301" s="5"/>
      <c r="B301" s="179"/>
      <c r="C301" s="180"/>
      <c r="D301" s="180"/>
      <c r="E301" s="180"/>
      <c r="F301" s="180"/>
      <c r="G301" s="180"/>
      <c r="H301" s="88"/>
      <c r="I301" s="180"/>
      <c r="J301" s="180"/>
      <c r="K301" s="180"/>
      <c r="L301" s="180"/>
      <c r="M301" s="180"/>
      <c r="N301" s="180"/>
      <c r="O301" s="180"/>
      <c r="P301" s="180"/>
      <c r="Q301" s="180"/>
      <c r="R301" s="180"/>
      <c r="S301" s="180"/>
      <c r="T301" s="180"/>
      <c r="U301" s="180"/>
      <c r="V301" s="180"/>
      <c r="W301" s="180"/>
      <c r="X301" s="180"/>
      <c r="Y301" s="180"/>
      <c r="Z301" s="19"/>
      <c r="AA301" s="19"/>
      <c r="AB301" s="19"/>
      <c r="AC301" s="19"/>
      <c r="AD301" s="19"/>
      <c r="AE301" s="19"/>
      <c r="AF301" s="180"/>
      <c r="AG301" s="180"/>
      <c r="AH301" s="181"/>
      <c r="AI301" s="180"/>
      <c r="AJ301" s="181"/>
      <c r="AK301" s="21"/>
      <c r="AL301" s="21"/>
      <c r="AM301" s="21"/>
      <c r="AN301" s="21"/>
      <c r="AO301" s="21"/>
      <c r="AP301" s="21"/>
      <c r="AQ301" s="180"/>
      <c r="AR301" s="180"/>
      <c r="AS301" s="181"/>
      <c r="AT301" s="180"/>
      <c r="AU301" s="181"/>
      <c r="AV301" s="21"/>
      <c r="AW301" s="21"/>
      <c r="AX301" s="21"/>
      <c r="AY301" s="21"/>
      <c r="AZ301" s="21"/>
      <c r="BA301" s="21"/>
      <c r="BB301" s="180"/>
      <c r="BC301" s="180"/>
      <c r="BD301" s="181"/>
      <c r="BE301" s="180"/>
      <c r="BF301" s="181"/>
      <c r="BG301" s="181"/>
      <c r="BH301" s="181"/>
      <c r="BI301" s="91"/>
      <c r="BJ301" s="7"/>
      <c r="BK301" s="8"/>
      <c r="BL301" s="8"/>
      <c r="BM301" s="180"/>
      <c r="BN301" s="180"/>
      <c r="BO301" s="180"/>
      <c r="BP301" s="180"/>
      <c r="BQ301" s="180"/>
      <c r="BR301" s="180"/>
      <c r="BS301" s="180"/>
      <c r="BT301" s="180"/>
      <c r="BU301" s="180"/>
      <c r="BV301" s="180"/>
      <c r="BW301" s="180"/>
      <c r="BX301" s="180"/>
      <c r="BY301" s="181"/>
      <c r="BZ301" s="181"/>
    </row>
    <row r="302" spans="1:78" ht="15.75" customHeight="1" x14ac:dyDescent="0.25">
      <c r="A302" s="5"/>
      <c r="B302" s="179"/>
      <c r="C302" s="180"/>
      <c r="D302" s="180"/>
      <c r="E302" s="180"/>
      <c r="F302" s="180"/>
      <c r="G302" s="180"/>
      <c r="H302" s="88"/>
      <c r="I302" s="180"/>
      <c r="J302" s="180"/>
      <c r="K302" s="180"/>
      <c r="L302" s="180"/>
      <c r="M302" s="180"/>
      <c r="N302" s="180"/>
      <c r="O302" s="180"/>
      <c r="P302" s="180"/>
      <c r="Q302" s="180"/>
      <c r="R302" s="180"/>
      <c r="S302" s="180"/>
      <c r="T302" s="180"/>
      <c r="U302" s="180"/>
      <c r="V302" s="180"/>
      <c r="W302" s="180"/>
      <c r="X302" s="180"/>
      <c r="Y302" s="180"/>
      <c r="Z302" s="19"/>
      <c r="AA302" s="19"/>
      <c r="AB302" s="19"/>
      <c r="AC302" s="19"/>
      <c r="AD302" s="19"/>
      <c r="AE302" s="19"/>
      <c r="AF302" s="180"/>
      <c r="AG302" s="180"/>
      <c r="AH302" s="181"/>
      <c r="AI302" s="180"/>
      <c r="AJ302" s="181"/>
      <c r="AK302" s="21"/>
      <c r="AL302" s="21"/>
      <c r="AM302" s="21"/>
      <c r="AN302" s="21"/>
      <c r="AO302" s="21"/>
      <c r="AP302" s="21"/>
      <c r="AQ302" s="180"/>
      <c r="AR302" s="180"/>
      <c r="AS302" s="181"/>
      <c r="AT302" s="180"/>
      <c r="AU302" s="181"/>
      <c r="AV302" s="21"/>
      <c r="AW302" s="21"/>
      <c r="AX302" s="21"/>
      <c r="AY302" s="21"/>
      <c r="AZ302" s="21"/>
      <c r="BA302" s="21"/>
      <c r="BB302" s="180"/>
      <c r="BC302" s="180"/>
      <c r="BD302" s="181"/>
      <c r="BE302" s="180"/>
      <c r="BF302" s="181"/>
      <c r="BG302" s="181"/>
      <c r="BH302" s="181"/>
      <c r="BI302" s="91"/>
      <c r="BJ302" s="7"/>
      <c r="BK302" s="8"/>
      <c r="BL302" s="8"/>
      <c r="BM302" s="180"/>
      <c r="BN302" s="180"/>
      <c r="BO302" s="180"/>
      <c r="BP302" s="180"/>
      <c r="BQ302" s="180"/>
      <c r="BR302" s="180"/>
      <c r="BS302" s="180"/>
      <c r="BT302" s="180"/>
      <c r="BU302" s="180"/>
      <c r="BV302" s="180"/>
      <c r="BW302" s="180"/>
      <c r="BX302" s="180"/>
      <c r="BY302" s="181"/>
      <c r="BZ302" s="181"/>
    </row>
    <row r="303" spans="1:78" ht="15.75" customHeight="1" x14ac:dyDescent="0.25">
      <c r="A303" s="5"/>
      <c r="B303" s="179"/>
      <c r="C303" s="180"/>
      <c r="D303" s="180"/>
      <c r="E303" s="180"/>
      <c r="F303" s="180"/>
      <c r="G303" s="180"/>
      <c r="H303" s="88"/>
      <c r="I303" s="180"/>
      <c r="J303" s="180"/>
      <c r="K303" s="180"/>
      <c r="L303" s="180"/>
      <c r="M303" s="180"/>
      <c r="N303" s="180"/>
      <c r="O303" s="180"/>
      <c r="P303" s="180"/>
      <c r="Q303" s="180"/>
      <c r="R303" s="180"/>
      <c r="S303" s="180"/>
      <c r="T303" s="180"/>
      <c r="U303" s="180"/>
      <c r="V303" s="180"/>
      <c r="W303" s="180"/>
      <c r="X303" s="180"/>
      <c r="Y303" s="180"/>
      <c r="Z303" s="19"/>
      <c r="AA303" s="19"/>
      <c r="AB303" s="19"/>
      <c r="AC303" s="19"/>
      <c r="AD303" s="19"/>
      <c r="AE303" s="19"/>
      <c r="AF303" s="180"/>
      <c r="AG303" s="180"/>
      <c r="AH303" s="181"/>
      <c r="AI303" s="180"/>
      <c r="AJ303" s="181"/>
      <c r="AK303" s="21"/>
      <c r="AL303" s="21"/>
      <c r="AM303" s="21"/>
      <c r="AN303" s="21"/>
      <c r="AO303" s="21"/>
      <c r="AP303" s="21"/>
      <c r="AQ303" s="180"/>
      <c r="AR303" s="180"/>
      <c r="AS303" s="181"/>
      <c r="AT303" s="180"/>
      <c r="AU303" s="181"/>
      <c r="AV303" s="21"/>
      <c r="AW303" s="21"/>
      <c r="AX303" s="21"/>
      <c r="AY303" s="21"/>
      <c r="AZ303" s="21"/>
      <c r="BA303" s="21"/>
      <c r="BB303" s="180"/>
      <c r="BC303" s="180"/>
      <c r="BD303" s="181"/>
      <c r="BE303" s="180"/>
      <c r="BF303" s="181"/>
      <c r="BG303" s="181"/>
      <c r="BH303" s="181"/>
      <c r="BI303" s="91"/>
      <c r="BJ303" s="7"/>
      <c r="BK303" s="8"/>
      <c r="BL303" s="8"/>
      <c r="BM303" s="180"/>
      <c r="BN303" s="180"/>
      <c r="BO303" s="180"/>
      <c r="BP303" s="180"/>
      <c r="BQ303" s="180"/>
      <c r="BR303" s="180"/>
      <c r="BS303" s="180"/>
      <c r="BT303" s="180"/>
      <c r="BU303" s="180"/>
      <c r="BV303" s="180"/>
      <c r="BW303" s="180"/>
      <c r="BX303" s="180"/>
      <c r="BY303" s="181"/>
      <c r="BZ303" s="181"/>
    </row>
    <row r="304" spans="1:78" ht="15.75" customHeight="1" x14ac:dyDescent="0.25">
      <c r="A304" s="5"/>
      <c r="B304" s="179"/>
      <c r="C304" s="180"/>
      <c r="D304" s="180"/>
      <c r="E304" s="180"/>
      <c r="F304" s="180"/>
      <c r="G304" s="180"/>
      <c r="H304" s="88"/>
      <c r="I304" s="180"/>
      <c r="J304" s="180"/>
      <c r="K304" s="180"/>
      <c r="L304" s="180"/>
      <c r="M304" s="180"/>
      <c r="N304" s="180"/>
      <c r="O304" s="180"/>
      <c r="P304" s="180"/>
      <c r="Q304" s="180"/>
      <c r="R304" s="180"/>
      <c r="S304" s="180"/>
      <c r="T304" s="180"/>
      <c r="U304" s="180"/>
      <c r="V304" s="180"/>
      <c r="W304" s="180"/>
      <c r="X304" s="180"/>
      <c r="Y304" s="180"/>
      <c r="Z304" s="19"/>
      <c r="AA304" s="19"/>
      <c r="AB304" s="19"/>
      <c r="AC304" s="19"/>
      <c r="AD304" s="19"/>
      <c r="AE304" s="19"/>
      <c r="AF304" s="180"/>
      <c r="AG304" s="180"/>
      <c r="AH304" s="181"/>
      <c r="AI304" s="180"/>
      <c r="AJ304" s="181"/>
      <c r="AK304" s="21"/>
      <c r="AL304" s="21"/>
      <c r="AM304" s="21"/>
      <c r="AN304" s="21"/>
      <c r="AO304" s="21"/>
      <c r="AP304" s="21"/>
      <c r="AQ304" s="180"/>
      <c r="AR304" s="180"/>
      <c r="AS304" s="181"/>
      <c r="AT304" s="180"/>
      <c r="AU304" s="181"/>
      <c r="AV304" s="21"/>
      <c r="AW304" s="21"/>
      <c r="AX304" s="21"/>
      <c r="AY304" s="21"/>
      <c r="AZ304" s="21"/>
      <c r="BA304" s="21"/>
      <c r="BB304" s="180"/>
      <c r="BC304" s="180"/>
      <c r="BD304" s="181"/>
      <c r="BE304" s="180"/>
      <c r="BF304" s="181"/>
      <c r="BG304" s="181"/>
      <c r="BH304" s="181"/>
      <c r="BI304" s="91"/>
      <c r="BJ304" s="7"/>
      <c r="BK304" s="8"/>
      <c r="BL304" s="8"/>
      <c r="BM304" s="180"/>
      <c r="BN304" s="180"/>
      <c r="BO304" s="180"/>
      <c r="BP304" s="180"/>
      <c r="BQ304" s="180"/>
      <c r="BR304" s="180"/>
      <c r="BS304" s="180"/>
      <c r="BT304" s="180"/>
      <c r="BU304" s="180"/>
      <c r="BV304" s="180"/>
      <c r="BW304" s="180"/>
      <c r="BX304" s="180"/>
      <c r="BY304" s="181"/>
      <c r="BZ304" s="181"/>
    </row>
    <row r="305" spans="1:78" ht="15.75" customHeight="1" x14ac:dyDescent="0.25">
      <c r="A305" s="5"/>
      <c r="B305" s="179"/>
      <c r="C305" s="180"/>
      <c r="D305" s="180"/>
      <c r="E305" s="180"/>
      <c r="F305" s="180"/>
      <c r="G305" s="180"/>
      <c r="H305" s="88"/>
      <c r="I305" s="180"/>
      <c r="J305" s="180"/>
      <c r="K305" s="180"/>
      <c r="L305" s="180"/>
      <c r="M305" s="180"/>
      <c r="N305" s="180"/>
      <c r="O305" s="180"/>
      <c r="P305" s="180"/>
      <c r="Q305" s="180"/>
      <c r="R305" s="180"/>
      <c r="S305" s="180"/>
      <c r="T305" s="180"/>
      <c r="U305" s="180"/>
      <c r="V305" s="180"/>
      <c r="W305" s="180"/>
      <c r="X305" s="180"/>
      <c r="Y305" s="180"/>
      <c r="Z305" s="19"/>
      <c r="AA305" s="19"/>
      <c r="AB305" s="19"/>
      <c r="AC305" s="19"/>
      <c r="AD305" s="19"/>
      <c r="AE305" s="19"/>
      <c r="AF305" s="180"/>
      <c r="AG305" s="180"/>
      <c r="AH305" s="181"/>
      <c r="AI305" s="180"/>
      <c r="AJ305" s="181"/>
      <c r="AK305" s="21"/>
      <c r="AL305" s="21"/>
      <c r="AM305" s="21"/>
      <c r="AN305" s="21"/>
      <c r="AO305" s="21"/>
      <c r="AP305" s="21"/>
      <c r="AQ305" s="180"/>
      <c r="AR305" s="180"/>
      <c r="AS305" s="181"/>
      <c r="AT305" s="180"/>
      <c r="AU305" s="181"/>
      <c r="AV305" s="21"/>
      <c r="AW305" s="21"/>
      <c r="AX305" s="21"/>
      <c r="AY305" s="21"/>
      <c r="AZ305" s="21"/>
      <c r="BA305" s="21"/>
      <c r="BB305" s="180"/>
      <c r="BC305" s="180"/>
      <c r="BD305" s="181"/>
      <c r="BE305" s="180"/>
      <c r="BF305" s="181"/>
      <c r="BG305" s="181"/>
      <c r="BH305" s="181"/>
      <c r="BI305" s="91"/>
      <c r="BJ305" s="7"/>
      <c r="BK305" s="8"/>
      <c r="BL305" s="8"/>
      <c r="BM305" s="180"/>
      <c r="BN305" s="180"/>
      <c r="BO305" s="180"/>
      <c r="BP305" s="180"/>
      <c r="BQ305" s="180"/>
      <c r="BR305" s="180"/>
      <c r="BS305" s="180"/>
      <c r="BT305" s="180"/>
      <c r="BU305" s="180"/>
      <c r="BV305" s="180"/>
      <c r="BW305" s="180"/>
      <c r="BX305" s="180"/>
      <c r="BY305" s="181"/>
      <c r="BZ305" s="181"/>
    </row>
    <row r="306" spans="1:78" ht="15.75" customHeight="1" x14ac:dyDescent="0.25">
      <c r="A306" s="5"/>
      <c r="B306" s="179"/>
      <c r="C306" s="180"/>
      <c r="D306" s="180"/>
      <c r="E306" s="180"/>
      <c r="F306" s="180"/>
      <c r="G306" s="180"/>
      <c r="H306" s="88"/>
      <c r="I306" s="180"/>
      <c r="J306" s="180"/>
      <c r="K306" s="180"/>
      <c r="L306" s="180"/>
      <c r="M306" s="180"/>
      <c r="N306" s="180"/>
      <c r="O306" s="180"/>
      <c r="P306" s="180"/>
      <c r="Q306" s="180"/>
      <c r="R306" s="180"/>
      <c r="S306" s="180"/>
      <c r="T306" s="180"/>
      <c r="U306" s="180"/>
      <c r="V306" s="180"/>
      <c r="W306" s="180"/>
      <c r="X306" s="180"/>
      <c r="Y306" s="180"/>
      <c r="Z306" s="19"/>
      <c r="AA306" s="19"/>
      <c r="AB306" s="19"/>
      <c r="AC306" s="19"/>
      <c r="AD306" s="19"/>
      <c r="AE306" s="19"/>
      <c r="AF306" s="180"/>
      <c r="AG306" s="180"/>
      <c r="AH306" s="181"/>
      <c r="AI306" s="180"/>
      <c r="AJ306" s="181"/>
      <c r="AK306" s="21"/>
      <c r="AL306" s="21"/>
      <c r="AM306" s="21"/>
      <c r="AN306" s="21"/>
      <c r="AO306" s="21"/>
      <c r="AP306" s="21"/>
      <c r="AQ306" s="180"/>
      <c r="AR306" s="180"/>
      <c r="AS306" s="181"/>
      <c r="AT306" s="180"/>
      <c r="AU306" s="181"/>
      <c r="AV306" s="21"/>
      <c r="AW306" s="21"/>
      <c r="AX306" s="21"/>
      <c r="AY306" s="21"/>
      <c r="AZ306" s="21"/>
      <c r="BA306" s="21"/>
      <c r="BB306" s="180"/>
      <c r="BC306" s="180"/>
      <c r="BD306" s="181"/>
      <c r="BE306" s="180"/>
      <c r="BF306" s="181"/>
      <c r="BG306" s="181"/>
      <c r="BH306" s="181"/>
      <c r="BI306" s="91"/>
      <c r="BJ306" s="7"/>
      <c r="BK306" s="8"/>
      <c r="BL306" s="8"/>
      <c r="BM306" s="180"/>
      <c r="BN306" s="180"/>
      <c r="BO306" s="180"/>
      <c r="BP306" s="180"/>
      <c r="BQ306" s="180"/>
      <c r="BR306" s="180"/>
      <c r="BS306" s="180"/>
      <c r="BT306" s="180"/>
      <c r="BU306" s="180"/>
      <c r="BV306" s="180"/>
      <c r="BW306" s="180"/>
      <c r="BX306" s="180"/>
      <c r="BY306" s="181"/>
      <c r="BZ306" s="181"/>
    </row>
    <row r="307" spans="1:78" ht="15.75" customHeight="1" x14ac:dyDescent="0.25">
      <c r="A307" s="5"/>
      <c r="B307" s="179"/>
      <c r="C307" s="180"/>
      <c r="D307" s="180"/>
      <c r="E307" s="180"/>
      <c r="F307" s="180"/>
      <c r="G307" s="180"/>
      <c r="H307" s="88"/>
      <c r="I307" s="180"/>
      <c r="J307" s="180"/>
      <c r="K307" s="180"/>
      <c r="L307" s="180"/>
      <c r="M307" s="180"/>
      <c r="N307" s="180"/>
      <c r="O307" s="180"/>
      <c r="P307" s="180"/>
      <c r="Q307" s="180"/>
      <c r="R307" s="180"/>
      <c r="S307" s="180"/>
      <c r="T307" s="180"/>
      <c r="U307" s="180"/>
      <c r="V307" s="180"/>
      <c r="W307" s="180"/>
      <c r="X307" s="180"/>
      <c r="Y307" s="180"/>
      <c r="Z307" s="19"/>
      <c r="AA307" s="19"/>
      <c r="AB307" s="19"/>
      <c r="AC307" s="19"/>
      <c r="AD307" s="19"/>
      <c r="AE307" s="19"/>
      <c r="AF307" s="180"/>
      <c r="AG307" s="180"/>
      <c r="AH307" s="181"/>
      <c r="AI307" s="180"/>
      <c r="AJ307" s="181"/>
      <c r="AK307" s="21"/>
      <c r="AL307" s="21"/>
      <c r="AM307" s="21"/>
      <c r="AN307" s="21"/>
      <c r="AO307" s="21"/>
      <c r="AP307" s="21"/>
      <c r="AQ307" s="180"/>
      <c r="AR307" s="180"/>
      <c r="AS307" s="181"/>
      <c r="AT307" s="180"/>
      <c r="AU307" s="181"/>
      <c r="AV307" s="21"/>
      <c r="AW307" s="21"/>
      <c r="AX307" s="21"/>
      <c r="AY307" s="21"/>
      <c r="AZ307" s="21"/>
      <c r="BA307" s="21"/>
      <c r="BB307" s="180"/>
      <c r="BC307" s="180"/>
      <c r="BD307" s="181"/>
      <c r="BE307" s="180"/>
      <c r="BF307" s="181"/>
      <c r="BG307" s="181"/>
      <c r="BH307" s="181"/>
      <c r="BI307" s="91"/>
      <c r="BJ307" s="7"/>
      <c r="BK307" s="8"/>
      <c r="BL307" s="8"/>
      <c r="BM307" s="180"/>
      <c r="BN307" s="180"/>
      <c r="BO307" s="180"/>
      <c r="BP307" s="180"/>
      <c r="BQ307" s="180"/>
      <c r="BR307" s="180"/>
      <c r="BS307" s="180"/>
      <c r="BT307" s="180"/>
      <c r="BU307" s="180"/>
      <c r="BV307" s="180"/>
      <c r="BW307" s="180"/>
      <c r="BX307" s="180"/>
      <c r="BY307" s="181"/>
      <c r="BZ307" s="181"/>
    </row>
    <row r="308" spans="1:78" ht="15.75" customHeight="1" x14ac:dyDescent="0.25">
      <c r="A308" s="8"/>
      <c r="B308" s="182"/>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row>
    <row r="309" spans="1:78" ht="15.75" customHeight="1" x14ac:dyDescent="0.25">
      <c r="A309" s="8"/>
      <c r="B309" s="182"/>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row>
    <row r="310" spans="1:78" ht="15.75" customHeight="1" x14ac:dyDescent="0.25">
      <c r="A310" s="8"/>
      <c r="B310" s="182"/>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row>
    <row r="311" spans="1:78" ht="15.75" customHeight="1" x14ac:dyDescent="0.25">
      <c r="A311" s="8"/>
      <c r="B311" s="182"/>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row>
    <row r="312" spans="1:78" ht="15.75" customHeight="1" x14ac:dyDescent="0.25">
      <c r="A312" s="8"/>
      <c r="B312" s="182"/>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row>
    <row r="313" spans="1:78" ht="15.75" customHeight="1" x14ac:dyDescent="0.25">
      <c r="A313" s="8"/>
      <c r="B313" s="182"/>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row>
    <row r="314" spans="1:78" ht="15.75" customHeight="1" x14ac:dyDescent="0.25">
      <c r="A314" s="8"/>
      <c r="B314" s="182"/>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row>
    <row r="315" spans="1:78" ht="15.75" customHeight="1" x14ac:dyDescent="0.25">
      <c r="A315" s="8"/>
      <c r="B315" s="182"/>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row>
    <row r="316" spans="1:78" ht="15.75" customHeight="1" x14ac:dyDescent="0.25">
      <c r="A316" s="8"/>
      <c r="B316" s="182"/>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row>
    <row r="317" spans="1:78" ht="15.75" customHeight="1" x14ac:dyDescent="0.25">
      <c r="A317" s="8"/>
      <c r="B317" s="182"/>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row>
    <row r="318" spans="1:78" ht="15.75" customHeight="1" x14ac:dyDescent="0.25">
      <c r="A318" s="8"/>
      <c r="B318" s="182"/>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row>
    <row r="319" spans="1:78" ht="15.75" customHeight="1" x14ac:dyDescent="0.25">
      <c r="A319" s="8"/>
      <c r="B319" s="182"/>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row>
    <row r="320" spans="1:78" ht="15.75" customHeight="1" x14ac:dyDescent="0.25">
      <c r="A320" s="8"/>
      <c r="B320" s="182"/>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row>
    <row r="321" spans="1:78" ht="15.75" customHeight="1" x14ac:dyDescent="0.25">
      <c r="A321" s="8"/>
      <c r="B321" s="182"/>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row>
    <row r="322" spans="1:78" ht="15.75" customHeight="1" x14ac:dyDescent="0.25">
      <c r="A322" s="8"/>
      <c r="B322" s="182"/>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row>
    <row r="323" spans="1:78" ht="15.75" customHeight="1" x14ac:dyDescent="0.25">
      <c r="A323" s="8"/>
      <c r="B323" s="182"/>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row>
    <row r="324" spans="1:78" ht="15.75" customHeight="1" x14ac:dyDescent="0.25">
      <c r="A324" s="8"/>
      <c r="B324" s="182"/>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row>
    <row r="325" spans="1:78" ht="15.75" customHeight="1" x14ac:dyDescent="0.25">
      <c r="A325" s="8"/>
      <c r="B325" s="182"/>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row>
    <row r="326" spans="1:78" ht="15.75" customHeight="1" x14ac:dyDescent="0.25">
      <c r="A326" s="8"/>
      <c r="B326" s="182"/>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row>
    <row r="327" spans="1:78" ht="15.75" customHeight="1" x14ac:dyDescent="0.25">
      <c r="A327" s="8"/>
      <c r="B327" s="182"/>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row>
    <row r="328" spans="1:78" ht="15.75" customHeight="1" x14ac:dyDescent="0.25">
      <c r="A328" s="8"/>
      <c r="B328" s="182"/>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row>
    <row r="329" spans="1:78" ht="15.75" customHeight="1" x14ac:dyDescent="0.25">
      <c r="A329" s="8"/>
      <c r="B329" s="182"/>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row>
    <row r="330" spans="1:78" ht="15.75" customHeight="1" x14ac:dyDescent="0.25">
      <c r="A330" s="8"/>
      <c r="B330" s="182"/>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row>
    <row r="331" spans="1:78" ht="15.75" customHeight="1" x14ac:dyDescent="0.25">
      <c r="A331" s="8"/>
      <c r="B331" s="182"/>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row>
    <row r="332" spans="1:78" ht="15.75" customHeight="1" x14ac:dyDescent="0.25">
      <c r="A332" s="8"/>
      <c r="B332" s="182"/>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row>
    <row r="333" spans="1:78" ht="15.75" customHeight="1" x14ac:dyDescent="0.25">
      <c r="A333" s="8"/>
      <c r="B333" s="182"/>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row>
    <row r="334" spans="1:78" ht="15.75" customHeight="1" x14ac:dyDescent="0.25">
      <c r="A334" s="8"/>
      <c r="B334" s="182"/>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row>
    <row r="335" spans="1:78" ht="15.75" customHeight="1" x14ac:dyDescent="0.25">
      <c r="A335" s="8"/>
      <c r="B335" s="182"/>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row>
    <row r="336" spans="1:78" ht="15.75" customHeight="1" x14ac:dyDescent="0.25">
      <c r="A336" s="8"/>
      <c r="B336" s="182"/>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row>
    <row r="337" spans="1:78" ht="15.75" customHeight="1" x14ac:dyDescent="0.25">
      <c r="A337" s="8"/>
      <c r="B337" s="182"/>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row>
    <row r="338" spans="1:78" ht="15.75" customHeight="1" x14ac:dyDescent="0.25">
      <c r="A338" s="8"/>
      <c r="B338" s="182"/>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row>
    <row r="339" spans="1:78" ht="15.75" customHeight="1" x14ac:dyDescent="0.25">
      <c r="A339" s="8"/>
      <c r="B339" s="182"/>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row>
    <row r="340" spans="1:78" ht="15.75" customHeight="1" x14ac:dyDescent="0.25">
      <c r="A340" s="8"/>
      <c r="B340" s="182"/>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row>
    <row r="341" spans="1:78" ht="15.75" customHeight="1" x14ac:dyDescent="0.25">
      <c r="A341" s="8"/>
      <c r="B341" s="182"/>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row>
    <row r="342" spans="1:78" ht="15.75" customHeight="1" x14ac:dyDescent="0.25">
      <c r="A342" s="8"/>
      <c r="B342" s="182"/>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row>
    <row r="343" spans="1:78" ht="15.75" customHeight="1" x14ac:dyDescent="0.25">
      <c r="A343" s="8"/>
      <c r="B343" s="182"/>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row>
    <row r="344" spans="1:78" ht="15.75" customHeight="1" x14ac:dyDescent="0.25">
      <c r="A344" s="8"/>
      <c r="B344" s="182"/>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row>
    <row r="345" spans="1:78" ht="15.75" customHeight="1" x14ac:dyDescent="0.25">
      <c r="A345" s="8"/>
      <c r="B345" s="182"/>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row>
    <row r="346" spans="1:78" ht="15.75" customHeight="1" x14ac:dyDescent="0.25">
      <c r="A346" s="8"/>
      <c r="B346" s="182"/>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row>
    <row r="347" spans="1:78" ht="15.75" customHeight="1" x14ac:dyDescent="0.25">
      <c r="A347" s="8"/>
      <c r="B347" s="182"/>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row>
    <row r="348" spans="1:78" ht="15.75" customHeight="1" x14ac:dyDescent="0.25">
      <c r="A348" s="8"/>
      <c r="B348" s="182"/>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row>
    <row r="349" spans="1:78" ht="15.75" customHeight="1" x14ac:dyDescent="0.25">
      <c r="A349" s="8"/>
      <c r="B349" s="182"/>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row>
    <row r="350" spans="1:78" ht="15.75" customHeight="1" x14ac:dyDescent="0.25">
      <c r="A350" s="8"/>
      <c r="B350" s="182"/>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row>
    <row r="351" spans="1:78" ht="15.75" customHeight="1" x14ac:dyDescent="0.25">
      <c r="A351" s="8"/>
      <c r="B351" s="182"/>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row>
    <row r="352" spans="1:78" ht="15.75" customHeight="1" x14ac:dyDescent="0.25">
      <c r="A352" s="8"/>
      <c r="B352" s="182"/>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row>
    <row r="353" spans="1:78" ht="15.75" customHeight="1" x14ac:dyDescent="0.25">
      <c r="A353" s="8"/>
      <c r="B353" s="182"/>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row>
    <row r="354" spans="1:78" ht="15.75" customHeight="1" x14ac:dyDescent="0.25">
      <c r="A354" s="8"/>
      <c r="B354" s="182"/>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row>
    <row r="355" spans="1:78" ht="15.75" customHeight="1" x14ac:dyDescent="0.25">
      <c r="A355" s="8"/>
      <c r="B355" s="182"/>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row>
    <row r="356" spans="1:78" ht="15.75" customHeight="1" x14ac:dyDescent="0.25">
      <c r="A356" s="8"/>
      <c r="B356" s="182"/>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row>
    <row r="357" spans="1:78" ht="15.75" customHeight="1" x14ac:dyDescent="0.25">
      <c r="A357" s="8"/>
      <c r="B357" s="182"/>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row>
    <row r="358" spans="1:78" ht="15.75" customHeight="1" x14ac:dyDescent="0.25">
      <c r="A358" s="8"/>
      <c r="B358" s="182"/>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row>
    <row r="359" spans="1:78" ht="15.75" customHeight="1" x14ac:dyDescent="0.25">
      <c r="A359" s="8"/>
      <c r="B359" s="182"/>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row>
    <row r="360" spans="1:78" ht="15.75" customHeight="1" x14ac:dyDescent="0.25">
      <c r="A360" s="8"/>
      <c r="B360" s="182"/>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row>
    <row r="361" spans="1:78" ht="15.75" customHeight="1" x14ac:dyDescent="0.25">
      <c r="A361" s="8"/>
      <c r="B361" s="182"/>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row>
    <row r="362" spans="1:78" ht="15.75" customHeight="1" x14ac:dyDescent="0.25">
      <c r="A362" s="8"/>
      <c r="B362" s="182"/>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row>
    <row r="363" spans="1:78" ht="15.75" customHeight="1" x14ac:dyDescent="0.25">
      <c r="A363" s="8"/>
      <c r="B363" s="182"/>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row>
    <row r="364" spans="1:78" ht="15.75" customHeight="1" x14ac:dyDescent="0.25">
      <c r="A364" s="8"/>
      <c r="B364" s="182"/>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row>
    <row r="365" spans="1:78" ht="15.75" customHeight="1" x14ac:dyDescent="0.25">
      <c r="A365" s="8"/>
      <c r="B365" s="182"/>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row>
    <row r="366" spans="1:78" ht="15.75" customHeight="1" x14ac:dyDescent="0.25">
      <c r="A366" s="8"/>
      <c r="B366" s="182"/>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row>
    <row r="367" spans="1:78" ht="15.75" customHeight="1" x14ac:dyDescent="0.25">
      <c r="A367" s="8"/>
      <c r="B367" s="182"/>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row>
    <row r="368" spans="1:78" ht="15.75" customHeight="1" x14ac:dyDescent="0.25">
      <c r="A368" s="8"/>
      <c r="B368" s="182"/>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row>
    <row r="369" spans="1:78" ht="15.75" customHeight="1" x14ac:dyDescent="0.25">
      <c r="A369" s="8"/>
      <c r="B369" s="182"/>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row>
    <row r="370" spans="1:78" ht="15.75" customHeight="1" x14ac:dyDescent="0.25">
      <c r="A370" s="8"/>
      <c r="B370" s="182"/>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row>
    <row r="371" spans="1:78" ht="15.75" customHeight="1" x14ac:dyDescent="0.25">
      <c r="A371" s="8"/>
      <c r="B371" s="182"/>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row>
    <row r="372" spans="1:78" ht="15.75" customHeight="1" x14ac:dyDescent="0.25">
      <c r="A372" s="8"/>
      <c r="B372" s="182"/>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row>
    <row r="373" spans="1:78" ht="15.75" customHeight="1" x14ac:dyDescent="0.25">
      <c r="A373" s="8"/>
      <c r="B373" s="182"/>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row>
    <row r="374" spans="1:78" ht="15.75" customHeight="1" x14ac:dyDescent="0.25">
      <c r="A374" s="8"/>
      <c r="B374" s="182"/>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row>
    <row r="375" spans="1:78" ht="15.75" customHeight="1" x14ac:dyDescent="0.25">
      <c r="A375" s="8"/>
      <c r="B375" s="182"/>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row>
    <row r="376" spans="1:78" ht="15.75" customHeight="1" x14ac:dyDescent="0.25">
      <c r="A376" s="8"/>
      <c r="B376" s="182"/>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row>
    <row r="377" spans="1:78" ht="15.75" customHeight="1" x14ac:dyDescent="0.25">
      <c r="A377" s="8"/>
      <c r="B377" s="182"/>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row>
    <row r="378" spans="1:78" ht="15.75" customHeight="1" x14ac:dyDescent="0.25">
      <c r="A378" s="8"/>
      <c r="B378" s="182"/>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row>
    <row r="379" spans="1:78" ht="15.75" customHeight="1" x14ac:dyDescent="0.25">
      <c r="A379" s="8"/>
      <c r="B379" s="182"/>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row>
    <row r="380" spans="1:78" ht="15.75" customHeight="1" x14ac:dyDescent="0.25">
      <c r="A380" s="8"/>
      <c r="B380" s="182"/>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row>
    <row r="381" spans="1:78" ht="15.75" customHeight="1" x14ac:dyDescent="0.25">
      <c r="A381" s="8"/>
      <c r="B381" s="182"/>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row>
    <row r="382" spans="1:78" ht="15.75" customHeight="1" x14ac:dyDescent="0.25">
      <c r="A382" s="8"/>
      <c r="B382" s="182"/>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row>
    <row r="383" spans="1:78" ht="15.75" customHeight="1" x14ac:dyDescent="0.25">
      <c r="A383" s="8"/>
      <c r="B383" s="182"/>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row>
    <row r="384" spans="1:78" ht="15.75" customHeight="1" x14ac:dyDescent="0.25">
      <c r="A384" s="8"/>
      <c r="B384" s="182"/>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row>
    <row r="385" spans="1:78" ht="15.75" customHeight="1" x14ac:dyDescent="0.25">
      <c r="A385" s="8"/>
      <c r="B385" s="182"/>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row>
    <row r="386" spans="1:78" ht="15.75" customHeight="1" x14ac:dyDescent="0.25">
      <c r="A386" s="8"/>
      <c r="B386" s="182"/>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row>
    <row r="387" spans="1:78" ht="15.75" customHeight="1" x14ac:dyDescent="0.25">
      <c r="A387" s="8"/>
      <c r="B387" s="182"/>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row>
    <row r="388" spans="1:78" ht="15.75" customHeight="1" x14ac:dyDescent="0.25">
      <c r="A388" s="8"/>
      <c r="B388" s="182"/>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row>
    <row r="389" spans="1:78" ht="15.75" customHeight="1" x14ac:dyDescent="0.25">
      <c r="A389" s="8"/>
      <c r="B389" s="182"/>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row>
    <row r="390" spans="1:78" ht="15.75" customHeight="1" x14ac:dyDescent="0.25">
      <c r="A390" s="8"/>
      <c r="B390" s="182"/>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row>
    <row r="391" spans="1:78" ht="15.75" customHeight="1" x14ac:dyDescent="0.25">
      <c r="A391" s="8"/>
      <c r="B391" s="182"/>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row>
    <row r="392" spans="1:78" ht="15.75" customHeight="1" x14ac:dyDescent="0.25">
      <c r="A392" s="8"/>
      <c r="B392" s="182"/>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row>
    <row r="393" spans="1:78" ht="15.75" customHeight="1" x14ac:dyDescent="0.25">
      <c r="A393" s="8"/>
      <c r="B393" s="182"/>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row>
    <row r="394" spans="1:78" ht="15.75" customHeight="1" x14ac:dyDescent="0.25">
      <c r="A394" s="8"/>
      <c r="B394" s="182"/>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row>
    <row r="395" spans="1:78" ht="15.75" customHeight="1" x14ac:dyDescent="0.25">
      <c r="A395" s="8"/>
      <c r="B395" s="182"/>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row>
    <row r="396" spans="1:78" ht="15.75" customHeight="1" x14ac:dyDescent="0.25">
      <c r="A396" s="8"/>
      <c r="B396" s="182"/>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row>
    <row r="397" spans="1:78" ht="15.75" customHeight="1" x14ac:dyDescent="0.25">
      <c r="A397" s="8"/>
      <c r="B397" s="182"/>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row>
    <row r="398" spans="1:78" ht="15.75" customHeight="1" x14ac:dyDescent="0.25">
      <c r="A398" s="8"/>
      <c r="B398" s="182"/>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row>
    <row r="399" spans="1:78" ht="15.75" customHeight="1" x14ac:dyDescent="0.25">
      <c r="A399" s="8"/>
      <c r="B399" s="182"/>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row>
    <row r="400" spans="1:78" ht="15.75" customHeight="1" x14ac:dyDescent="0.25">
      <c r="A400" s="8"/>
      <c r="B400" s="182"/>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c r="BV400" s="8"/>
      <c r="BW400" s="8"/>
      <c r="BX400" s="8"/>
      <c r="BY400" s="8"/>
      <c r="BZ400" s="8"/>
    </row>
    <row r="401" spans="1:78" ht="15.75" customHeight="1" x14ac:dyDescent="0.25">
      <c r="A401" s="8"/>
      <c r="B401" s="182"/>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8"/>
      <c r="BW401" s="8"/>
      <c r="BX401" s="8"/>
      <c r="BY401" s="8"/>
      <c r="BZ401" s="8"/>
    </row>
    <row r="402" spans="1:78" ht="15.75" customHeight="1" x14ac:dyDescent="0.25">
      <c r="A402" s="8"/>
      <c r="B402" s="182"/>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8"/>
    </row>
    <row r="403" spans="1:78" ht="15.75" customHeight="1" x14ac:dyDescent="0.25">
      <c r="A403" s="8"/>
      <c r="B403" s="182"/>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row>
    <row r="404" spans="1:78" ht="15.75" customHeight="1" x14ac:dyDescent="0.25">
      <c r="A404" s="8"/>
      <c r="B404" s="182"/>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row>
    <row r="405" spans="1:78" ht="15.75" customHeight="1" x14ac:dyDescent="0.25">
      <c r="A405" s="8"/>
      <c r="B405" s="182"/>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row>
    <row r="406" spans="1:78" ht="15.75" customHeight="1" x14ac:dyDescent="0.25">
      <c r="A406" s="8"/>
      <c r="B406" s="182"/>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row>
    <row r="407" spans="1:78" ht="15.75" customHeight="1" x14ac:dyDescent="0.25">
      <c r="A407" s="8"/>
      <c r="B407" s="182"/>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row>
    <row r="408" spans="1:78" ht="15.75" customHeight="1" x14ac:dyDescent="0.25">
      <c r="A408" s="8"/>
      <c r="B408" s="182"/>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row>
    <row r="409" spans="1:78" ht="15.75" customHeight="1" x14ac:dyDescent="0.25">
      <c r="A409" s="8"/>
      <c r="B409" s="182"/>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row>
    <row r="410" spans="1:78" ht="15.75" customHeight="1" x14ac:dyDescent="0.25">
      <c r="A410" s="8"/>
      <c r="B410" s="182"/>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row>
    <row r="411" spans="1:78" ht="15.75" customHeight="1" x14ac:dyDescent="0.25">
      <c r="A411" s="8"/>
      <c r="B411" s="182"/>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row>
    <row r="412" spans="1:78" ht="15.75" customHeight="1" x14ac:dyDescent="0.25">
      <c r="A412" s="8"/>
      <c r="B412" s="182"/>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row>
    <row r="413" spans="1:78" ht="15.75" customHeight="1" x14ac:dyDescent="0.25">
      <c r="A413" s="8"/>
      <c r="B413" s="182"/>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row>
    <row r="414" spans="1:78" ht="15.75" customHeight="1" x14ac:dyDescent="0.25">
      <c r="A414" s="8"/>
      <c r="B414" s="182"/>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row>
    <row r="415" spans="1:78" ht="15.75" customHeight="1" x14ac:dyDescent="0.25">
      <c r="A415" s="8"/>
      <c r="B415" s="182"/>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row>
    <row r="416" spans="1:78" ht="15.75" customHeight="1" x14ac:dyDescent="0.25">
      <c r="A416" s="8"/>
      <c r="B416" s="182"/>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row>
    <row r="417" spans="1:78" ht="15.75" customHeight="1" x14ac:dyDescent="0.25">
      <c r="A417" s="8"/>
      <c r="B417" s="182"/>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row>
    <row r="418" spans="1:78" ht="15.75" customHeight="1" x14ac:dyDescent="0.25">
      <c r="A418" s="8"/>
      <c r="B418" s="182"/>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row>
    <row r="419" spans="1:78" ht="15.75" customHeight="1" x14ac:dyDescent="0.25">
      <c r="A419" s="8"/>
      <c r="B419" s="182"/>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row>
    <row r="420" spans="1:78" ht="15.75" customHeight="1" x14ac:dyDescent="0.25">
      <c r="A420" s="8"/>
      <c r="B420" s="182"/>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row>
    <row r="421" spans="1:78" ht="15.75" customHeight="1" x14ac:dyDescent="0.25">
      <c r="A421" s="8"/>
      <c r="B421" s="182"/>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row>
    <row r="422" spans="1:78" ht="15.75" customHeight="1" x14ac:dyDescent="0.25">
      <c r="A422" s="8"/>
      <c r="B422" s="182"/>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row>
    <row r="423" spans="1:78" ht="15.75" customHeight="1" x14ac:dyDescent="0.25">
      <c r="A423" s="8"/>
      <c r="B423" s="182"/>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row>
    <row r="424" spans="1:78" ht="15.75" customHeight="1" x14ac:dyDescent="0.25">
      <c r="A424" s="8"/>
      <c r="B424" s="182"/>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row>
    <row r="425" spans="1:78" ht="15.75" customHeight="1" x14ac:dyDescent="0.25">
      <c r="A425" s="8"/>
      <c r="B425" s="182"/>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row>
    <row r="426" spans="1:78" ht="15.75" customHeight="1" x14ac:dyDescent="0.25">
      <c r="A426" s="8"/>
      <c r="B426" s="182"/>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c r="BZ426" s="8"/>
    </row>
    <row r="427" spans="1:78" ht="15.75" customHeight="1" x14ac:dyDescent="0.25">
      <c r="A427" s="8"/>
      <c r="B427" s="182"/>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c r="BZ427" s="8"/>
    </row>
    <row r="428" spans="1:78" ht="15.75" customHeight="1" x14ac:dyDescent="0.25">
      <c r="A428" s="8"/>
      <c r="B428" s="182"/>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row>
    <row r="429" spans="1:78" ht="15.75" customHeight="1" x14ac:dyDescent="0.25">
      <c r="A429" s="8"/>
      <c r="B429" s="182"/>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row>
    <row r="430" spans="1:78" ht="15.75" customHeight="1" x14ac:dyDescent="0.25">
      <c r="A430" s="8"/>
      <c r="B430" s="182"/>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row>
    <row r="431" spans="1:78" ht="15.75" customHeight="1" x14ac:dyDescent="0.25">
      <c r="A431" s="8"/>
      <c r="B431" s="182"/>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c r="BV431" s="8"/>
      <c r="BW431" s="8"/>
      <c r="BX431" s="8"/>
      <c r="BY431" s="8"/>
      <c r="BZ431" s="8"/>
    </row>
    <row r="432" spans="1:78" ht="15.75" customHeight="1" x14ac:dyDescent="0.25">
      <c r="A432" s="8"/>
      <c r="B432" s="182"/>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c r="BV432" s="8"/>
      <c r="BW432" s="8"/>
      <c r="BX432" s="8"/>
      <c r="BY432" s="8"/>
      <c r="BZ432" s="8"/>
    </row>
    <row r="433" spans="1:78" ht="15.75" customHeight="1" x14ac:dyDescent="0.25">
      <c r="A433" s="8"/>
      <c r="B433" s="182"/>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c r="BV433" s="8"/>
      <c r="BW433" s="8"/>
      <c r="BX433" s="8"/>
      <c r="BY433" s="8"/>
      <c r="BZ433" s="8"/>
    </row>
    <row r="434" spans="1:78" ht="15.75" customHeight="1" x14ac:dyDescent="0.25">
      <c r="A434" s="8"/>
      <c r="B434" s="182"/>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c r="BV434" s="8"/>
      <c r="BW434" s="8"/>
      <c r="BX434" s="8"/>
      <c r="BY434" s="8"/>
      <c r="BZ434" s="8"/>
    </row>
    <row r="435" spans="1:78" ht="15.75" customHeight="1" x14ac:dyDescent="0.25">
      <c r="A435" s="8"/>
      <c r="B435" s="182"/>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c r="BV435" s="8"/>
      <c r="BW435" s="8"/>
      <c r="BX435" s="8"/>
      <c r="BY435" s="8"/>
      <c r="BZ435" s="8"/>
    </row>
    <row r="436" spans="1:78" ht="15.75" customHeight="1" x14ac:dyDescent="0.25">
      <c r="A436" s="8"/>
      <c r="B436" s="182"/>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c r="BV436" s="8"/>
      <c r="BW436" s="8"/>
      <c r="BX436" s="8"/>
      <c r="BY436" s="8"/>
      <c r="BZ436" s="8"/>
    </row>
    <row r="437" spans="1:78" ht="15.75" customHeight="1" x14ac:dyDescent="0.25">
      <c r="A437" s="8"/>
      <c r="B437" s="182"/>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c r="BV437" s="8"/>
      <c r="BW437" s="8"/>
      <c r="BX437" s="8"/>
      <c r="BY437" s="8"/>
      <c r="BZ437" s="8"/>
    </row>
    <row r="438" spans="1:78" ht="15.75" customHeight="1" x14ac:dyDescent="0.25">
      <c r="A438" s="8"/>
      <c r="B438" s="182"/>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c r="BV438" s="8"/>
      <c r="BW438" s="8"/>
      <c r="BX438" s="8"/>
      <c r="BY438" s="8"/>
      <c r="BZ438" s="8"/>
    </row>
    <row r="439" spans="1:78" ht="15.75" customHeight="1" x14ac:dyDescent="0.25">
      <c r="A439" s="8"/>
      <c r="B439" s="182"/>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c r="BV439" s="8"/>
      <c r="BW439" s="8"/>
      <c r="BX439" s="8"/>
      <c r="BY439" s="8"/>
      <c r="BZ439" s="8"/>
    </row>
    <row r="440" spans="1:78" ht="15.75" customHeight="1" x14ac:dyDescent="0.25">
      <c r="A440" s="8"/>
      <c r="B440" s="182"/>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c r="BW440" s="8"/>
      <c r="BX440" s="8"/>
      <c r="BY440" s="8"/>
      <c r="BZ440" s="8"/>
    </row>
    <row r="441" spans="1:78" ht="15.75" customHeight="1" x14ac:dyDescent="0.25">
      <c r="A441" s="8"/>
      <c r="B441" s="182"/>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c r="BW441" s="8"/>
      <c r="BX441" s="8"/>
      <c r="BY441" s="8"/>
      <c r="BZ441" s="8"/>
    </row>
    <row r="442" spans="1:78" ht="15.75" customHeight="1" x14ac:dyDescent="0.25">
      <c r="A442" s="8"/>
      <c r="B442" s="182"/>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c r="BV442" s="8"/>
      <c r="BW442" s="8"/>
      <c r="BX442" s="8"/>
      <c r="BY442" s="8"/>
      <c r="BZ442" s="8"/>
    </row>
    <row r="443" spans="1:78" ht="15.75" customHeight="1" x14ac:dyDescent="0.25">
      <c r="A443" s="8"/>
      <c r="B443" s="182"/>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row>
    <row r="444" spans="1:78" ht="15.75" customHeight="1" x14ac:dyDescent="0.25">
      <c r="A444" s="8"/>
      <c r="B444" s="182"/>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row>
    <row r="445" spans="1:78" ht="15.75" customHeight="1" x14ac:dyDescent="0.25">
      <c r="A445" s="8"/>
      <c r="B445" s="182"/>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8"/>
    </row>
    <row r="446" spans="1:78" ht="15.75" customHeight="1" x14ac:dyDescent="0.25">
      <c r="A446" s="8"/>
      <c r="B446" s="182"/>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row>
    <row r="447" spans="1:78" ht="15.75" customHeight="1" x14ac:dyDescent="0.25">
      <c r="A447" s="8"/>
      <c r="B447" s="182"/>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row>
    <row r="448" spans="1:78" ht="15.75" customHeight="1" x14ac:dyDescent="0.25">
      <c r="A448" s="8"/>
      <c r="B448" s="182"/>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c r="BV448" s="8"/>
      <c r="BW448" s="8"/>
      <c r="BX448" s="8"/>
      <c r="BY448" s="8"/>
      <c r="BZ448" s="8"/>
    </row>
    <row r="449" spans="1:78" ht="15.75" customHeight="1" x14ac:dyDescent="0.25">
      <c r="A449" s="8"/>
      <c r="B449" s="182"/>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c r="BV449" s="8"/>
      <c r="BW449" s="8"/>
      <c r="BX449" s="8"/>
      <c r="BY449" s="8"/>
      <c r="BZ449" s="8"/>
    </row>
    <row r="450" spans="1:78" ht="15.75" customHeight="1" x14ac:dyDescent="0.25">
      <c r="A450" s="8"/>
      <c r="B450" s="182"/>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c r="BV450" s="8"/>
      <c r="BW450" s="8"/>
      <c r="BX450" s="8"/>
      <c r="BY450" s="8"/>
      <c r="BZ450" s="8"/>
    </row>
    <row r="451" spans="1:78" ht="15.75" customHeight="1" x14ac:dyDescent="0.25">
      <c r="A451" s="8"/>
      <c r="B451" s="182"/>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c r="BV451" s="8"/>
      <c r="BW451" s="8"/>
      <c r="BX451" s="8"/>
      <c r="BY451" s="8"/>
      <c r="BZ451" s="8"/>
    </row>
    <row r="452" spans="1:78" ht="15.75" customHeight="1" x14ac:dyDescent="0.25">
      <c r="A452" s="8"/>
      <c r="B452" s="182"/>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c r="BV452" s="8"/>
      <c r="BW452" s="8"/>
      <c r="BX452" s="8"/>
      <c r="BY452" s="8"/>
      <c r="BZ452" s="8"/>
    </row>
    <row r="453" spans="1:78" ht="15.75" customHeight="1" x14ac:dyDescent="0.25">
      <c r="A453" s="8"/>
      <c r="B453" s="182"/>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c r="BV453" s="8"/>
      <c r="BW453" s="8"/>
      <c r="BX453" s="8"/>
      <c r="BY453" s="8"/>
      <c r="BZ453" s="8"/>
    </row>
    <row r="454" spans="1:78" ht="15.75" customHeight="1" x14ac:dyDescent="0.25">
      <c r="A454" s="8"/>
      <c r="B454" s="182"/>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c r="BV454" s="8"/>
      <c r="BW454" s="8"/>
      <c r="BX454" s="8"/>
      <c r="BY454" s="8"/>
      <c r="BZ454" s="8"/>
    </row>
    <row r="455" spans="1:78" ht="15.75" customHeight="1" x14ac:dyDescent="0.25">
      <c r="A455" s="8"/>
      <c r="B455" s="182"/>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c r="BV455" s="8"/>
      <c r="BW455" s="8"/>
      <c r="BX455" s="8"/>
      <c r="BY455" s="8"/>
      <c r="BZ455" s="8"/>
    </row>
    <row r="456" spans="1:78" ht="15.75" customHeight="1" x14ac:dyDescent="0.25">
      <c r="A456" s="8"/>
      <c r="B456" s="182"/>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c r="BV456" s="8"/>
      <c r="BW456" s="8"/>
      <c r="BX456" s="8"/>
      <c r="BY456" s="8"/>
      <c r="BZ456" s="8"/>
    </row>
    <row r="457" spans="1:78" ht="15.75" customHeight="1" x14ac:dyDescent="0.25">
      <c r="A457" s="8"/>
      <c r="B457" s="182"/>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c r="BZ457" s="8"/>
    </row>
    <row r="458" spans="1:78" ht="15.75" customHeight="1" x14ac:dyDescent="0.25">
      <c r="A458" s="8"/>
      <c r="B458" s="182"/>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c r="BZ458" s="8"/>
    </row>
    <row r="459" spans="1:78" ht="15.75" customHeight="1" x14ac:dyDescent="0.25">
      <c r="A459" s="8"/>
      <c r="B459" s="182"/>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c r="BZ459" s="8"/>
    </row>
    <row r="460" spans="1:78" ht="15.75" customHeight="1" x14ac:dyDescent="0.25">
      <c r="A460" s="8"/>
      <c r="B460" s="182"/>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c r="BV460" s="8"/>
      <c r="BW460" s="8"/>
      <c r="BX460" s="8"/>
      <c r="BY460" s="8"/>
      <c r="BZ460" s="8"/>
    </row>
    <row r="461" spans="1:78" ht="15.75" customHeight="1" x14ac:dyDescent="0.25">
      <c r="A461" s="8"/>
      <c r="B461" s="182"/>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c r="BV461" s="8"/>
      <c r="BW461" s="8"/>
      <c r="BX461" s="8"/>
      <c r="BY461" s="8"/>
      <c r="BZ461" s="8"/>
    </row>
    <row r="462" spans="1:78" ht="15.75" customHeight="1" x14ac:dyDescent="0.25">
      <c r="A462" s="8"/>
      <c r="B462" s="182"/>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c r="BZ462" s="8"/>
    </row>
    <row r="463" spans="1:78" ht="15.75" customHeight="1" x14ac:dyDescent="0.25">
      <c r="A463" s="8"/>
      <c r="B463" s="182"/>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c r="BV463" s="8"/>
      <c r="BW463" s="8"/>
      <c r="BX463" s="8"/>
      <c r="BY463" s="8"/>
      <c r="BZ463" s="8"/>
    </row>
    <row r="464" spans="1:78" ht="15.75" customHeight="1" x14ac:dyDescent="0.25">
      <c r="A464" s="8"/>
      <c r="B464" s="182"/>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c r="BV464" s="8"/>
      <c r="BW464" s="8"/>
      <c r="BX464" s="8"/>
      <c r="BY464" s="8"/>
      <c r="BZ464" s="8"/>
    </row>
    <row r="465" spans="1:78" ht="15.75" customHeight="1" x14ac:dyDescent="0.25">
      <c r="A465" s="8"/>
      <c r="B465" s="182"/>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c r="BV465" s="8"/>
      <c r="BW465" s="8"/>
      <c r="BX465" s="8"/>
      <c r="BY465" s="8"/>
      <c r="BZ465" s="8"/>
    </row>
    <row r="466" spans="1:78" ht="15.75" customHeight="1" x14ac:dyDescent="0.25">
      <c r="A466" s="8"/>
      <c r="B466" s="182"/>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c r="BV466" s="8"/>
      <c r="BW466" s="8"/>
      <c r="BX466" s="8"/>
      <c r="BY466" s="8"/>
      <c r="BZ466" s="8"/>
    </row>
    <row r="467" spans="1:78" ht="15.75" customHeight="1" x14ac:dyDescent="0.25">
      <c r="A467" s="8"/>
      <c r="B467" s="182"/>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c r="BV467" s="8"/>
      <c r="BW467" s="8"/>
      <c r="BX467" s="8"/>
      <c r="BY467" s="8"/>
      <c r="BZ467" s="8"/>
    </row>
    <row r="468" spans="1:78" ht="15.75" customHeight="1" x14ac:dyDescent="0.25">
      <c r="A468" s="8"/>
      <c r="B468" s="182"/>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c r="BV468" s="8"/>
      <c r="BW468" s="8"/>
      <c r="BX468" s="8"/>
      <c r="BY468" s="8"/>
      <c r="BZ468" s="8"/>
    </row>
    <row r="469" spans="1:78" ht="15.75" customHeight="1" x14ac:dyDescent="0.25">
      <c r="A469" s="8"/>
      <c r="B469" s="182"/>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c r="BV469" s="8"/>
      <c r="BW469" s="8"/>
      <c r="BX469" s="8"/>
      <c r="BY469" s="8"/>
      <c r="BZ469" s="8"/>
    </row>
    <row r="470" spans="1:78" ht="15.75" customHeight="1" x14ac:dyDescent="0.25">
      <c r="A470" s="8"/>
      <c r="B470" s="182"/>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row>
    <row r="471" spans="1:78" ht="15.75" customHeight="1" x14ac:dyDescent="0.25">
      <c r="A471" s="8"/>
      <c r="B471" s="182"/>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c r="BW471" s="8"/>
      <c r="BX471" s="8"/>
      <c r="BY471" s="8"/>
      <c r="BZ471" s="8"/>
    </row>
    <row r="472" spans="1:78" ht="15.75" customHeight="1" x14ac:dyDescent="0.25">
      <c r="A472" s="8"/>
      <c r="B472" s="182"/>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c r="BT472" s="8"/>
      <c r="BU472" s="8"/>
      <c r="BV472" s="8"/>
      <c r="BW472" s="8"/>
      <c r="BX472" s="8"/>
      <c r="BY472" s="8"/>
      <c r="BZ472" s="8"/>
    </row>
    <row r="473" spans="1:78" ht="15.75" customHeight="1" x14ac:dyDescent="0.25">
      <c r="A473" s="8"/>
      <c r="B473" s="182"/>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c r="BU473" s="8"/>
      <c r="BV473" s="8"/>
      <c r="BW473" s="8"/>
      <c r="BX473" s="8"/>
      <c r="BY473" s="8"/>
      <c r="BZ473" s="8"/>
    </row>
    <row r="474" spans="1:78" ht="15.75" customHeight="1" x14ac:dyDescent="0.25">
      <c r="A474" s="8"/>
      <c r="B474" s="182"/>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c r="BV474" s="8"/>
      <c r="BW474" s="8"/>
      <c r="BX474" s="8"/>
      <c r="BY474" s="8"/>
      <c r="BZ474" s="8"/>
    </row>
    <row r="475" spans="1:78" ht="15.75" customHeight="1" x14ac:dyDescent="0.25">
      <c r="A475" s="8"/>
      <c r="B475" s="182"/>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c r="BU475" s="8"/>
      <c r="BV475" s="8"/>
      <c r="BW475" s="8"/>
      <c r="BX475" s="8"/>
      <c r="BY475" s="8"/>
      <c r="BZ475" s="8"/>
    </row>
    <row r="476" spans="1:78" ht="15.75" customHeight="1" x14ac:dyDescent="0.25">
      <c r="A476" s="8"/>
      <c r="B476" s="182"/>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c r="BU476" s="8"/>
      <c r="BV476" s="8"/>
      <c r="BW476" s="8"/>
      <c r="BX476" s="8"/>
      <c r="BY476" s="8"/>
      <c r="BZ476" s="8"/>
    </row>
    <row r="477" spans="1:78" ht="15.75" customHeight="1" x14ac:dyDescent="0.25">
      <c r="A477" s="8"/>
      <c r="B477" s="182"/>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c r="BU477" s="8"/>
      <c r="BV477" s="8"/>
      <c r="BW477" s="8"/>
      <c r="BX477" s="8"/>
      <c r="BY477" s="8"/>
      <c r="BZ477" s="8"/>
    </row>
    <row r="478" spans="1:78" ht="15.75" customHeight="1" x14ac:dyDescent="0.25">
      <c r="A478" s="8"/>
      <c r="B478" s="182"/>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c r="BU478" s="8"/>
      <c r="BV478" s="8"/>
      <c r="BW478" s="8"/>
      <c r="BX478" s="8"/>
      <c r="BY478" s="8"/>
      <c r="BZ478" s="8"/>
    </row>
    <row r="479" spans="1:78" ht="15.75" customHeight="1" x14ac:dyDescent="0.25">
      <c r="A479" s="8"/>
      <c r="B479" s="182"/>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c r="BV479" s="8"/>
      <c r="BW479" s="8"/>
      <c r="BX479" s="8"/>
      <c r="BY479" s="8"/>
      <c r="BZ479" s="8"/>
    </row>
    <row r="480" spans="1:78" ht="15.75" customHeight="1" x14ac:dyDescent="0.25">
      <c r="A480" s="8"/>
      <c r="B480" s="182"/>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c r="BV480" s="8"/>
      <c r="BW480" s="8"/>
      <c r="BX480" s="8"/>
      <c r="BY480" s="8"/>
      <c r="BZ480" s="8"/>
    </row>
    <row r="481" spans="1:78" ht="15.75" customHeight="1" x14ac:dyDescent="0.25">
      <c r="A481" s="8"/>
      <c r="B481" s="182"/>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c r="BV481" s="8"/>
      <c r="BW481" s="8"/>
      <c r="BX481" s="8"/>
      <c r="BY481" s="8"/>
      <c r="BZ481" s="8"/>
    </row>
    <row r="482" spans="1:78" ht="15.75" customHeight="1" x14ac:dyDescent="0.25">
      <c r="A482" s="8"/>
      <c r="B482" s="182"/>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c r="BV482" s="8"/>
      <c r="BW482" s="8"/>
      <c r="BX482" s="8"/>
      <c r="BY482" s="8"/>
      <c r="BZ482" s="8"/>
    </row>
    <row r="483" spans="1:78" ht="15.75" customHeight="1" x14ac:dyDescent="0.25">
      <c r="A483" s="8"/>
      <c r="B483" s="182"/>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c r="BV483" s="8"/>
      <c r="BW483" s="8"/>
      <c r="BX483" s="8"/>
      <c r="BY483" s="8"/>
      <c r="BZ483" s="8"/>
    </row>
    <row r="484" spans="1:78" ht="15.75" customHeight="1" x14ac:dyDescent="0.25">
      <c r="A484" s="8"/>
      <c r="B484" s="182"/>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c r="BV484" s="8"/>
      <c r="BW484" s="8"/>
      <c r="BX484" s="8"/>
      <c r="BY484" s="8"/>
      <c r="BZ484" s="8"/>
    </row>
    <row r="485" spans="1:78" ht="15.75" customHeight="1" x14ac:dyDescent="0.25">
      <c r="A485" s="8"/>
      <c r="B485" s="182"/>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c r="BU485" s="8"/>
      <c r="BV485" s="8"/>
      <c r="BW485" s="8"/>
      <c r="BX485" s="8"/>
      <c r="BY485" s="8"/>
      <c r="BZ485" s="8"/>
    </row>
    <row r="486" spans="1:78" ht="15.75" customHeight="1" x14ac:dyDescent="0.25">
      <c r="A486" s="8"/>
      <c r="B486" s="182"/>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c r="BV486" s="8"/>
      <c r="BW486" s="8"/>
      <c r="BX486" s="8"/>
      <c r="BY486" s="8"/>
      <c r="BZ486" s="8"/>
    </row>
    <row r="487" spans="1:78" ht="15.75" customHeight="1" x14ac:dyDescent="0.25">
      <c r="A487" s="8"/>
      <c r="B487" s="182"/>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c r="BW487" s="8"/>
      <c r="BX487" s="8"/>
      <c r="BY487" s="8"/>
      <c r="BZ487" s="8"/>
    </row>
    <row r="488" spans="1:78" ht="15.75" customHeight="1" x14ac:dyDescent="0.25">
      <c r="A488" s="8"/>
      <c r="B488" s="182"/>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c r="BW488" s="8"/>
      <c r="BX488" s="8"/>
      <c r="BY488" s="8"/>
      <c r="BZ488" s="8"/>
    </row>
    <row r="489" spans="1:78" ht="15.75" customHeight="1" x14ac:dyDescent="0.25">
      <c r="A489" s="8"/>
      <c r="B489" s="182"/>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c r="BV489" s="8"/>
      <c r="BW489" s="8"/>
      <c r="BX489" s="8"/>
      <c r="BY489" s="8"/>
      <c r="BZ489" s="8"/>
    </row>
    <row r="490" spans="1:78" ht="15.75" customHeight="1" x14ac:dyDescent="0.25">
      <c r="A490" s="8"/>
      <c r="B490" s="182"/>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c r="BV490" s="8"/>
      <c r="BW490" s="8"/>
      <c r="BX490" s="8"/>
      <c r="BY490" s="8"/>
      <c r="BZ490" s="8"/>
    </row>
    <row r="491" spans="1:78" ht="15.75" customHeight="1" x14ac:dyDescent="0.25">
      <c r="A491" s="8"/>
      <c r="B491" s="182"/>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8"/>
      <c r="BT491" s="8"/>
      <c r="BU491" s="8"/>
      <c r="BV491" s="8"/>
      <c r="BW491" s="8"/>
      <c r="BX491" s="8"/>
      <c r="BY491" s="8"/>
      <c r="BZ491" s="8"/>
    </row>
    <row r="492" spans="1:78" ht="15.75" customHeight="1" x14ac:dyDescent="0.25">
      <c r="A492" s="8"/>
      <c r="B492" s="182"/>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c r="BU492" s="8"/>
      <c r="BV492" s="8"/>
      <c r="BW492" s="8"/>
      <c r="BX492" s="8"/>
      <c r="BY492" s="8"/>
      <c r="BZ492" s="8"/>
    </row>
    <row r="493" spans="1:78" ht="15.75" customHeight="1" x14ac:dyDescent="0.25">
      <c r="A493" s="8"/>
      <c r="B493" s="182"/>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c r="BV493" s="8"/>
      <c r="BW493" s="8"/>
      <c r="BX493" s="8"/>
      <c r="BY493" s="8"/>
      <c r="BZ493" s="8"/>
    </row>
    <row r="494" spans="1:78" ht="15.75" customHeight="1" x14ac:dyDescent="0.25">
      <c r="A494" s="8"/>
      <c r="B494" s="182"/>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c r="BV494" s="8"/>
      <c r="BW494" s="8"/>
      <c r="BX494" s="8"/>
      <c r="BY494" s="8"/>
      <c r="BZ494" s="8"/>
    </row>
    <row r="495" spans="1:78" ht="15.75" customHeight="1" x14ac:dyDescent="0.25">
      <c r="A495" s="8"/>
      <c r="B495" s="182"/>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c r="BU495" s="8"/>
      <c r="BV495" s="8"/>
      <c r="BW495" s="8"/>
      <c r="BX495" s="8"/>
      <c r="BY495" s="8"/>
      <c r="BZ495" s="8"/>
    </row>
    <row r="496" spans="1:78" ht="15.75" customHeight="1" x14ac:dyDescent="0.25">
      <c r="A496" s="8"/>
      <c r="B496" s="182"/>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c r="BV496" s="8"/>
      <c r="BW496" s="8"/>
      <c r="BX496" s="8"/>
      <c r="BY496" s="8"/>
      <c r="BZ496" s="8"/>
    </row>
    <row r="497" spans="1:78" ht="15.75" customHeight="1" x14ac:dyDescent="0.25">
      <c r="A497" s="8"/>
      <c r="B497" s="182"/>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c r="BU497" s="8"/>
      <c r="BV497" s="8"/>
      <c r="BW497" s="8"/>
      <c r="BX497" s="8"/>
      <c r="BY497" s="8"/>
      <c r="BZ497" s="8"/>
    </row>
    <row r="498" spans="1:78" ht="15.75" customHeight="1" x14ac:dyDescent="0.25">
      <c r="A498" s="8"/>
      <c r="B498" s="182"/>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c r="BV498" s="8"/>
      <c r="BW498" s="8"/>
      <c r="BX498" s="8"/>
      <c r="BY498" s="8"/>
      <c r="BZ498" s="8"/>
    </row>
    <row r="499" spans="1:78" ht="15.75" customHeight="1" x14ac:dyDescent="0.25">
      <c r="A499" s="8"/>
      <c r="B499" s="182"/>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c r="BV499" s="8"/>
      <c r="BW499" s="8"/>
      <c r="BX499" s="8"/>
      <c r="BY499" s="8"/>
      <c r="BZ499" s="8"/>
    </row>
    <row r="500" spans="1:78" ht="15.75" customHeight="1" x14ac:dyDescent="0.25">
      <c r="A500" s="8"/>
      <c r="B500" s="182"/>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c r="BV500" s="8"/>
      <c r="BW500" s="8"/>
      <c r="BX500" s="8"/>
      <c r="BY500" s="8"/>
      <c r="BZ500" s="8"/>
    </row>
    <row r="501" spans="1:78" ht="15.75" customHeight="1" x14ac:dyDescent="0.25">
      <c r="A501" s="8"/>
      <c r="B501" s="182"/>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c r="BV501" s="8"/>
      <c r="BW501" s="8"/>
      <c r="BX501" s="8"/>
      <c r="BY501" s="8"/>
      <c r="BZ501" s="8"/>
    </row>
    <row r="502" spans="1:78" ht="15.75" customHeight="1" x14ac:dyDescent="0.25">
      <c r="A502" s="8"/>
      <c r="B502" s="182"/>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c r="BV502" s="8"/>
      <c r="BW502" s="8"/>
      <c r="BX502" s="8"/>
      <c r="BY502" s="8"/>
      <c r="BZ502" s="8"/>
    </row>
    <row r="503" spans="1:78" ht="15.75" customHeight="1" x14ac:dyDescent="0.25">
      <c r="A503" s="8"/>
      <c r="B503" s="182"/>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c r="BU503" s="8"/>
      <c r="BV503" s="8"/>
      <c r="BW503" s="8"/>
      <c r="BX503" s="8"/>
      <c r="BY503" s="8"/>
      <c r="BZ503" s="8"/>
    </row>
    <row r="504" spans="1:78" ht="15.75" customHeight="1" x14ac:dyDescent="0.25">
      <c r="A504" s="8"/>
      <c r="B504" s="182"/>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c r="BU504" s="8"/>
      <c r="BV504" s="8"/>
      <c r="BW504" s="8"/>
      <c r="BX504" s="8"/>
      <c r="BY504" s="8"/>
      <c r="BZ504" s="8"/>
    </row>
    <row r="505" spans="1:78" ht="15.75" customHeight="1" x14ac:dyDescent="0.25">
      <c r="A505" s="8"/>
      <c r="B505" s="182"/>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c r="BU505" s="8"/>
      <c r="BV505" s="8"/>
      <c r="BW505" s="8"/>
      <c r="BX505" s="8"/>
      <c r="BY505" s="8"/>
      <c r="BZ505" s="8"/>
    </row>
    <row r="506" spans="1:78" ht="15.75" customHeight="1" x14ac:dyDescent="0.25">
      <c r="A506" s="8"/>
      <c r="B506" s="182"/>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c r="BV506" s="8"/>
      <c r="BW506" s="8"/>
      <c r="BX506" s="8"/>
      <c r="BY506" s="8"/>
      <c r="BZ506" s="8"/>
    </row>
    <row r="507" spans="1:78" ht="15.75" customHeight="1" x14ac:dyDescent="0.25">
      <c r="A507" s="8"/>
      <c r="B507" s="182"/>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c r="BV507" s="8"/>
      <c r="BW507" s="8"/>
      <c r="BX507" s="8"/>
      <c r="BY507" s="8"/>
      <c r="BZ507" s="8"/>
    </row>
    <row r="508" spans="1:78" ht="15.75" customHeight="1" x14ac:dyDescent="0.25">
      <c r="A508" s="8"/>
      <c r="B508" s="182"/>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c r="BV508" s="8"/>
      <c r="BW508" s="8"/>
      <c r="BX508" s="8"/>
      <c r="BY508" s="8"/>
      <c r="BZ508" s="8"/>
    </row>
    <row r="509" spans="1:78" ht="15.75" customHeight="1" x14ac:dyDescent="0.25">
      <c r="A509" s="8"/>
      <c r="B509" s="182"/>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s="8"/>
      <c r="BS509" s="8"/>
      <c r="BT509" s="8"/>
      <c r="BU509" s="8"/>
      <c r="BV509" s="8"/>
      <c r="BW509" s="8"/>
      <c r="BX509" s="8"/>
      <c r="BY509" s="8"/>
      <c r="BZ509" s="8"/>
    </row>
    <row r="510" spans="1:78" ht="15.75" customHeight="1" x14ac:dyDescent="0.25">
      <c r="A510" s="8"/>
      <c r="B510" s="182"/>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s="8"/>
      <c r="BS510" s="8"/>
      <c r="BT510" s="8"/>
      <c r="BU510" s="8"/>
      <c r="BV510" s="8"/>
      <c r="BW510" s="8"/>
      <c r="BX510" s="8"/>
      <c r="BY510" s="8"/>
      <c r="BZ510" s="8"/>
    </row>
    <row r="511" spans="1:78" ht="15.75" customHeight="1" x14ac:dyDescent="0.25">
      <c r="A511" s="8"/>
      <c r="B511" s="182"/>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c r="BR511" s="8"/>
      <c r="BS511" s="8"/>
      <c r="BT511" s="8"/>
      <c r="BU511" s="8"/>
      <c r="BV511" s="8"/>
      <c r="BW511" s="8"/>
      <c r="BX511" s="8"/>
      <c r="BY511" s="8"/>
      <c r="BZ511" s="8"/>
    </row>
    <row r="512" spans="1:78" ht="15.75" customHeight="1" x14ac:dyDescent="0.25">
      <c r="A512" s="8"/>
      <c r="B512" s="182"/>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c r="BR512" s="8"/>
      <c r="BS512" s="8"/>
      <c r="BT512" s="8"/>
      <c r="BU512" s="8"/>
      <c r="BV512" s="8"/>
      <c r="BW512" s="8"/>
      <c r="BX512" s="8"/>
      <c r="BY512" s="8"/>
      <c r="BZ512" s="8"/>
    </row>
    <row r="513" spans="1:78" ht="15.75" customHeight="1" x14ac:dyDescent="0.25">
      <c r="A513" s="8"/>
      <c r="B513" s="182"/>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c r="BN513" s="8"/>
      <c r="BO513" s="8"/>
      <c r="BP513" s="8"/>
      <c r="BQ513" s="8"/>
      <c r="BR513" s="8"/>
      <c r="BS513" s="8"/>
      <c r="BT513" s="8"/>
      <c r="BU513" s="8"/>
      <c r="BV513" s="8"/>
      <c r="BW513" s="8"/>
      <c r="BX513" s="8"/>
      <c r="BY513" s="8"/>
      <c r="BZ513" s="8"/>
    </row>
    <row r="514" spans="1:78" ht="15.75" customHeight="1" x14ac:dyDescent="0.25">
      <c r="A514" s="8"/>
      <c r="B514" s="182"/>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c r="BN514" s="8"/>
      <c r="BO514" s="8"/>
      <c r="BP514" s="8"/>
      <c r="BQ514" s="8"/>
      <c r="BR514" s="8"/>
      <c r="BS514" s="8"/>
      <c r="BT514" s="8"/>
      <c r="BU514" s="8"/>
      <c r="BV514" s="8"/>
      <c r="BW514" s="8"/>
      <c r="BX514" s="8"/>
      <c r="BY514" s="8"/>
      <c r="BZ514" s="8"/>
    </row>
    <row r="515" spans="1:78" ht="15.75" customHeight="1" x14ac:dyDescent="0.25">
      <c r="A515" s="8"/>
      <c r="B515" s="182"/>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8"/>
      <c r="BQ515" s="8"/>
      <c r="BR515" s="8"/>
      <c r="BS515" s="8"/>
      <c r="BT515" s="8"/>
      <c r="BU515" s="8"/>
      <c r="BV515" s="8"/>
      <c r="BW515" s="8"/>
      <c r="BX515" s="8"/>
      <c r="BY515" s="8"/>
      <c r="BZ515" s="8"/>
    </row>
    <row r="516" spans="1:78" ht="15.75" customHeight="1" x14ac:dyDescent="0.25">
      <c r="A516" s="8"/>
      <c r="B516" s="182"/>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8"/>
      <c r="BQ516" s="8"/>
      <c r="BR516" s="8"/>
      <c r="BS516" s="8"/>
      <c r="BT516" s="8"/>
      <c r="BU516" s="8"/>
      <c r="BV516" s="8"/>
      <c r="BW516" s="8"/>
      <c r="BX516" s="8"/>
      <c r="BY516" s="8"/>
      <c r="BZ516" s="8"/>
    </row>
    <row r="517" spans="1:78" ht="15.75" customHeight="1" x14ac:dyDescent="0.25">
      <c r="A517" s="8"/>
      <c r="B517" s="182"/>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8"/>
      <c r="BR517" s="8"/>
      <c r="BS517" s="8"/>
      <c r="BT517" s="8"/>
      <c r="BU517" s="8"/>
      <c r="BV517" s="8"/>
      <c r="BW517" s="8"/>
      <c r="BX517" s="8"/>
      <c r="BY517" s="8"/>
      <c r="BZ517" s="8"/>
    </row>
    <row r="518" spans="1:78" ht="15.75" customHeight="1" x14ac:dyDescent="0.25">
      <c r="A518" s="8"/>
      <c r="B518" s="182"/>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8"/>
      <c r="BR518" s="8"/>
      <c r="BS518" s="8"/>
      <c r="BT518" s="8"/>
      <c r="BU518" s="8"/>
      <c r="BV518" s="8"/>
      <c r="BW518" s="8"/>
      <c r="BX518" s="8"/>
      <c r="BY518" s="8"/>
      <c r="BZ518" s="8"/>
    </row>
    <row r="519" spans="1:78" ht="15.75" customHeight="1" x14ac:dyDescent="0.25">
      <c r="A519" s="8"/>
      <c r="B519" s="182"/>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s="8"/>
      <c r="BS519" s="8"/>
      <c r="BT519" s="8"/>
      <c r="BU519" s="8"/>
      <c r="BV519" s="8"/>
      <c r="BW519" s="8"/>
      <c r="BX519" s="8"/>
      <c r="BY519" s="8"/>
      <c r="BZ519" s="8"/>
    </row>
    <row r="520" spans="1:78" ht="15.75" customHeight="1" x14ac:dyDescent="0.25">
      <c r="A520" s="8"/>
      <c r="B520" s="182"/>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8"/>
      <c r="BQ520" s="8"/>
      <c r="BR520" s="8"/>
      <c r="BS520" s="8"/>
      <c r="BT520" s="8"/>
      <c r="BU520" s="8"/>
      <c r="BV520" s="8"/>
      <c r="BW520" s="8"/>
      <c r="BX520" s="8"/>
      <c r="BY520" s="8"/>
      <c r="BZ520" s="8"/>
    </row>
    <row r="521" spans="1:78" ht="15.75" customHeight="1" x14ac:dyDescent="0.25">
      <c r="A521" s="8"/>
      <c r="B521" s="182"/>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c r="BR521" s="8"/>
      <c r="BS521" s="8"/>
      <c r="BT521" s="8"/>
      <c r="BU521" s="8"/>
      <c r="BV521" s="8"/>
      <c r="BW521" s="8"/>
      <c r="BX521" s="8"/>
      <c r="BY521" s="8"/>
      <c r="BZ521" s="8"/>
    </row>
    <row r="522" spans="1:78" ht="15.75" customHeight="1" x14ac:dyDescent="0.25">
      <c r="A522" s="8"/>
      <c r="B522" s="182"/>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c r="BP522" s="8"/>
      <c r="BQ522" s="8"/>
      <c r="BR522" s="8"/>
      <c r="BS522" s="8"/>
      <c r="BT522" s="8"/>
      <c r="BU522" s="8"/>
      <c r="BV522" s="8"/>
      <c r="BW522" s="8"/>
      <c r="BX522" s="8"/>
      <c r="BY522" s="8"/>
      <c r="BZ522" s="8"/>
    </row>
    <row r="523" spans="1:78" ht="15.75" customHeight="1" x14ac:dyDescent="0.25">
      <c r="A523" s="8"/>
      <c r="B523" s="182"/>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c r="BN523" s="8"/>
      <c r="BO523" s="8"/>
      <c r="BP523" s="8"/>
      <c r="BQ523" s="8"/>
      <c r="BR523" s="8"/>
      <c r="BS523" s="8"/>
      <c r="BT523" s="8"/>
      <c r="BU523" s="8"/>
      <c r="BV523" s="8"/>
      <c r="BW523" s="8"/>
      <c r="BX523" s="8"/>
      <c r="BY523" s="8"/>
      <c r="BZ523" s="8"/>
    </row>
    <row r="524" spans="1:78" ht="15.75" customHeight="1" x14ac:dyDescent="0.25">
      <c r="A524" s="8"/>
      <c r="B524" s="182"/>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c r="BN524" s="8"/>
      <c r="BO524" s="8"/>
      <c r="BP524" s="8"/>
      <c r="BQ524" s="8"/>
      <c r="BR524" s="8"/>
      <c r="BS524" s="8"/>
      <c r="BT524" s="8"/>
      <c r="BU524" s="8"/>
      <c r="BV524" s="8"/>
      <c r="BW524" s="8"/>
      <c r="BX524" s="8"/>
      <c r="BY524" s="8"/>
      <c r="BZ524" s="8"/>
    </row>
    <row r="525" spans="1:78" ht="15.75" customHeight="1" x14ac:dyDescent="0.25">
      <c r="A525" s="8"/>
      <c r="B525" s="182"/>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8"/>
      <c r="BR525" s="8"/>
      <c r="BS525" s="8"/>
      <c r="BT525" s="8"/>
      <c r="BU525" s="8"/>
      <c r="BV525" s="8"/>
      <c r="BW525" s="8"/>
      <c r="BX525" s="8"/>
      <c r="BY525" s="8"/>
      <c r="BZ525" s="8"/>
    </row>
    <row r="526" spans="1:78" ht="15.75" customHeight="1" x14ac:dyDescent="0.25">
      <c r="A526" s="8"/>
      <c r="B526" s="182"/>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c r="BN526" s="8"/>
      <c r="BO526" s="8"/>
      <c r="BP526" s="8"/>
      <c r="BQ526" s="8"/>
      <c r="BR526" s="8"/>
      <c r="BS526" s="8"/>
      <c r="BT526" s="8"/>
      <c r="BU526" s="8"/>
      <c r="BV526" s="8"/>
      <c r="BW526" s="8"/>
      <c r="BX526" s="8"/>
      <c r="BY526" s="8"/>
      <c r="BZ526" s="8"/>
    </row>
    <row r="527" spans="1:78" ht="15.75" customHeight="1" x14ac:dyDescent="0.25">
      <c r="A527" s="8"/>
      <c r="B527" s="182"/>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c r="BN527" s="8"/>
      <c r="BO527" s="8"/>
      <c r="BP527" s="8"/>
      <c r="BQ527" s="8"/>
      <c r="BR527" s="8"/>
      <c r="BS527" s="8"/>
      <c r="BT527" s="8"/>
      <c r="BU527" s="8"/>
      <c r="BV527" s="8"/>
      <c r="BW527" s="8"/>
      <c r="BX527" s="8"/>
      <c r="BY527" s="8"/>
      <c r="BZ527" s="8"/>
    </row>
    <row r="528" spans="1:78" ht="15.75" customHeight="1" x14ac:dyDescent="0.25">
      <c r="A528" s="8"/>
      <c r="B528" s="182"/>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c r="BN528" s="8"/>
      <c r="BO528" s="8"/>
      <c r="BP528" s="8"/>
      <c r="BQ528" s="8"/>
      <c r="BR528" s="8"/>
      <c r="BS528" s="8"/>
      <c r="BT528" s="8"/>
      <c r="BU528" s="8"/>
      <c r="BV528" s="8"/>
      <c r="BW528" s="8"/>
      <c r="BX528" s="8"/>
      <c r="BY528" s="8"/>
      <c r="BZ528" s="8"/>
    </row>
    <row r="529" spans="1:78" ht="15.75" customHeight="1" x14ac:dyDescent="0.25">
      <c r="A529" s="8"/>
      <c r="B529" s="182"/>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8"/>
      <c r="BP529" s="8"/>
      <c r="BQ529" s="8"/>
      <c r="BR529" s="8"/>
      <c r="BS529" s="8"/>
      <c r="BT529" s="8"/>
      <c r="BU529" s="8"/>
      <c r="BV529" s="8"/>
      <c r="BW529" s="8"/>
      <c r="BX529" s="8"/>
      <c r="BY529" s="8"/>
      <c r="BZ529" s="8"/>
    </row>
    <row r="530" spans="1:78" ht="15.75" customHeight="1" x14ac:dyDescent="0.25">
      <c r="A530" s="8"/>
      <c r="B530" s="182"/>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c r="BN530" s="8"/>
      <c r="BO530" s="8"/>
      <c r="BP530" s="8"/>
      <c r="BQ530" s="8"/>
      <c r="BR530" s="8"/>
      <c r="BS530" s="8"/>
      <c r="BT530" s="8"/>
      <c r="BU530" s="8"/>
      <c r="BV530" s="8"/>
      <c r="BW530" s="8"/>
      <c r="BX530" s="8"/>
      <c r="BY530" s="8"/>
      <c r="BZ530" s="8"/>
    </row>
    <row r="531" spans="1:78" ht="15.75" customHeight="1" x14ac:dyDescent="0.25">
      <c r="A531" s="8"/>
      <c r="B531" s="182"/>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c r="BN531" s="8"/>
      <c r="BO531" s="8"/>
      <c r="BP531" s="8"/>
      <c r="BQ531" s="8"/>
      <c r="BR531" s="8"/>
      <c r="BS531" s="8"/>
      <c r="BT531" s="8"/>
      <c r="BU531" s="8"/>
      <c r="BV531" s="8"/>
      <c r="BW531" s="8"/>
      <c r="BX531" s="8"/>
      <c r="BY531" s="8"/>
      <c r="BZ531" s="8"/>
    </row>
    <row r="532" spans="1:78" ht="15.75" customHeight="1" x14ac:dyDescent="0.25">
      <c r="A532" s="8"/>
      <c r="B532" s="182"/>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c r="BN532" s="8"/>
      <c r="BO532" s="8"/>
      <c r="BP532" s="8"/>
      <c r="BQ532" s="8"/>
      <c r="BR532" s="8"/>
      <c r="BS532" s="8"/>
      <c r="BT532" s="8"/>
      <c r="BU532" s="8"/>
      <c r="BV532" s="8"/>
      <c r="BW532" s="8"/>
      <c r="BX532" s="8"/>
      <c r="BY532" s="8"/>
      <c r="BZ532" s="8"/>
    </row>
    <row r="533" spans="1:78" ht="15.75" customHeight="1" x14ac:dyDescent="0.25">
      <c r="A533" s="8"/>
      <c r="B533" s="182"/>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c r="BN533" s="8"/>
      <c r="BO533" s="8"/>
      <c r="BP533" s="8"/>
      <c r="BQ533" s="8"/>
      <c r="BR533" s="8"/>
      <c r="BS533" s="8"/>
      <c r="BT533" s="8"/>
      <c r="BU533" s="8"/>
      <c r="BV533" s="8"/>
      <c r="BW533" s="8"/>
      <c r="BX533" s="8"/>
      <c r="BY533" s="8"/>
      <c r="BZ533" s="8"/>
    </row>
    <row r="534" spans="1:78" ht="15.75" customHeight="1" x14ac:dyDescent="0.25">
      <c r="A534" s="8"/>
      <c r="B534" s="182"/>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c r="BN534" s="8"/>
      <c r="BO534" s="8"/>
      <c r="BP534" s="8"/>
      <c r="BQ534" s="8"/>
      <c r="BR534" s="8"/>
      <c r="BS534" s="8"/>
      <c r="BT534" s="8"/>
      <c r="BU534" s="8"/>
      <c r="BV534" s="8"/>
      <c r="BW534" s="8"/>
      <c r="BX534" s="8"/>
      <c r="BY534" s="8"/>
      <c r="BZ534" s="8"/>
    </row>
    <row r="535" spans="1:78" ht="15.75" customHeight="1" x14ac:dyDescent="0.25">
      <c r="A535" s="8"/>
      <c r="B535" s="182"/>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c r="BN535" s="8"/>
      <c r="BO535" s="8"/>
      <c r="BP535" s="8"/>
      <c r="BQ535" s="8"/>
      <c r="BR535" s="8"/>
      <c r="BS535" s="8"/>
      <c r="BT535" s="8"/>
      <c r="BU535" s="8"/>
      <c r="BV535" s="8"/>
      <c r="BW535" s="8"/>
      <c r="BX535" s="8"/>
      <c r="BY535" s="8"/>
      <c r="BZ535" s="8"/>
    </row>
    <row r="536" spans="1:78" ht="15.75" customHeight="1" x14ac:dyDescent="0.25">
      <c r="A536" s="8"/>
      <c r="B536" s="182"/>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c r="BN536" s="8"/>
      <c r="BO536" s="8"/>
      <c r="BP536" s="8"/>
      <c r="BQ536" s="8"/>
      <c r="BR536" s="8"/>
      <c r="BS536" s="8"/>
      <c r="BT536" s="8"/>
      <c r="BU536" s="8"/>
      <c r="BV536" s="8"/>
      <c r="BW536" s="8"/>
      <c r="BX536" s="8"/>
      <c r="BY536" s="8"/>
      <c r="BZ536" s="8"/>
    </row>
    <row r="537" spans="1:78" ht="15.75" customHeight="1" x14ac:dyDescent="0.25">
      <c r="A537" s="8"/>
      <c r="B537" s="182"/>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c r="BN537" s="8"/>
      <c r="BO537" s="8"/>
      <c r="BP537" s="8"/>
      <c r="BQ537" s="8"/>
      <c r="BR537" s="8"/>
      <c r="BS537" s="8"/>
      <c r="BT537" s="8"/>
      <c r="BU537" s="8"/>
      <c r="BV537" s="8"/>
      <c r="BW537" s="8"/>
      <c r="BX537" s="8"/>
      <c r="BY537" s="8"/>
      <c r="BZ537" s="8"/>
    </row>
    <row r="538" spans="1:78" ht="15.75" customHeight="1" x14ac:dyDescent="0.25">
      <c r="A538" s="8"/>
      <c r="B538" s="182"/>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c r="BN538" s="8"/>
      <c r="BO538" s="8"/>
      <c r="BP538" s="8"/>
      <c r="BQ538" s="8"/>
      <c r="BR538" s="8"/>
      <c r="BS538" s="8"/>
      <c r="BT538" s="8"/>
      <c r="BU538" s="8"/>
      <c r="BV538" s="8"/>
      <c r="BW538" s="8"/>
      <c r="BX538" s="8"/>
      <c r="BY538" s="8"/>
      <c r="BZ538" s="8"/>
    </row>
    <row r="539" spans="1:78" ht="15.75" customHeight="1" x14ac:dyDescent="0.25">
      <c r="A539" s="8"/>
      <c r="B539" s="182"/>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c r="BN539" s="8"/>
      <c r="BO539" s="8"/>
      <c r="BP539" s="8"/>
      <c r="BQ539" s="8"/>
      <c r="BR539" s="8"/>
      <c r="BS539" s="8"/>
      <c r="BT539" s="8"/>
      <c r="BU539" s="8"/>
      <c r="BV539" s="8"/>
      <c r="BW539" s="8"/>
      <c r="BX539" s="8"/>
      <c r="BY539" s="8"/>
      <c r="BZ539" s="8"/>
    </row>
    <row r="540" spans="1:78" ht="15.75" customHeight="1" x14ac:dyDescent="0.25">
      <c r="A540" s="8"/>
      <c r="B540" s="182"/>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c r="BN540" s="8"/>
      <c r="BO540" s="8"/>
      <c r="BP540" s="8"/>
      <c r="BQ540" s="8"/>
      <c r="BR540" s="8"/>
      <c r="BS540" s="8"/>
      <c r="BT540" s="8"/>
      <c r="BU540" s="8"/>
      <c r="BV540" s="8"/>
      <c r="BW540" s="8"/>
      <c r="BX540" s="8"/>
      <c r="BY540" s="8"/>
      <c r="BZ540" s="8"/>
    </row>
    <row r="541" spans="1:78" ht="15.75" customHeight="1" x14ac:dyDescent="0.25">
      <c r="A541" s="8"/>
      <c r="B541" s="182"/>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c r="BN541" s="8"/>
      <c r="BO541" s="8"/>
      <c r="BP541" s="8"/>
      <c r="BQ541" s="8"/>
      <c r="BR541" s="8"/>
      <c r="BS541" s="8"/>
      <c r="BT541" s="8"/>
      <c r="BU541" s="8"/>
      <c r="BV541" s="8"/>
      <c r="BW541" s="8"/>
      <c r="BX541" s="8"/>
      <c r="BY541" s="8"/>
      <c r="BZ541" s="8"/>
    </row>
    <row r="542" spans="1:78" ht="15.75" customHeight="1" x14ac:dyDescent="0.25">
      <c r="A542" s="8"/>
      <c r="B542" s="182"/>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c r="BR542" s="8"/>
      <c r="BS542" s="8"/>
      <c r="BT542" s="8"/>
      <c r="BU542" s="8"/>
      <c r="BV542" s="8"/>
      <c r="BW542" s="8"/>
      <c r="BX542" s="8"/>
      <c r="BY542" s="8"/>
      <c r="BZ542" s="8"/>
    </row>
    <row r="543" spans="1:78" ht="15.75" customHeight="1" x14ac:dyDescent="0.25">
      <c r="A543" s="8"/>
      <c r="B543" s="182"/>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c r="BN543" s="8"/>
      <c r="BO543" s="8"/>
      <c r="BP543" s="8"/>
      <c r="BQ543" s="8"/>
      <c r="BR543" s="8"/>
      <c r="BS543" s="8"/>
      <c r="BT543" s="8"/>
      <c r="BU543" s="8"/>
      <c r="BV543" s="8"/>
      <c r="BW543" s="8"/>
      <c r="BX543" s="8"/>
      <c r="BY543" s="8"/>
      <c r="BZ543" s="8"/>
    </row>
    <row r="544" spans="1:78" ht="15.75" customHeight="1" x14ac:dyDescent="0.25">
      <c r="A544" s="8"/>
      <c r="B544" s="182"/>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c r="BN544" s="8"/>
      <c r="BO544" s="8"/>
      <c r="BP544" s="8"/>
      <c r="BQ544" s="8"/>
      <c r="BR544" s="8"/>
      <c r="BS544" s="8"/>
      <c r="BT544" s="8"/>
      <c r="BU544" s="8"/>
      <c r="BV544" s="8"/>
      <c r="BW544" s="8"/>
      <c r="BX544" s="8"/>
      <c r="BY544" s="8"/>
      <c r="BZ544" s="8"/>
    </row>
    <row r="545" spans="1:78" ht="15.75" customHeight="1" x14ac:dyDescent="0.25">
      <c r="A545" s="8"/>
      <c r="B545" s="182"/>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c r="BN545" s="8"/>
      <c r="BO545" s="8"/>
      <c r="BP545" s="8"/>
      <c r="BQ545" s="8"/>
      <c r="BR545" s="8"/>
      <c r="BS545" s="8"/>
      <c r="BT545" s="8"/>
      <c r="BU545" s="8"/>
      <c r="BV545" s="8"/>
      <c r="BW545" s="8"/>
      <c r="BX545" s="8"/>
      <c r="BY545" s="8"/>
      <c r="BZ545" s="8"/>
    </row>
    <row r="546" spans="1:78" ht="15.75" customHeight="1" x14ac:dyDescent="0.25">
      <c r="A546" s="8"/>
      <c r="B546" s="182"/>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c r="BN546" s="8"/>
      <c r="BO546" s="8"/>
      <c r="BP546" s="8"/>
      <c r="BQ546" s="8"/>
      <c r="BR546" s="8"/>
      <c r="BS546" s="8"/>
      <c r="BT546" s="8"/>
      <c r="BU546" s="8"/>
      <c r="BV546" s="8"/>
      <c r="BW546" s="8"/>
      <c r="BX546" s="8"/>
      <c r="BY546" s="8"/>
      <c r="BZ546" s="8"/>
    </row>
    <row r="547" spans="1:78" ht="15.75" customHeight="1" x14ac:dyDescent="0.25">
      <c r="A547" s="8"/>
      <c r="B547" s="182"/>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c r="BN547" s="8"/>
      <c r="BO547" s="8"/>
      <c r="BP547" s="8"/>
      <c r="BQ547" s="8"/>
      <c r="BR547" s="8"/>
      <c r="BS547" s="8"/>
      <c r="BT547" s="8"/>
      <c r="BU547" s="8"/>
      <c r="BV547" s="8"/>
      <c r="BW547" s="8"/>
      <c r="BX547" s="8"/>
      <c r="BY547" s="8"/>
      <c r="BZ547" s="8"/>
    </row>
    <row r="548" spans="1:78" ht="15.75" customHeight="1" x14ac:dyDescent="0.25">
      <c r="A548" s="8"/>
      <c r="B548" s="182"/>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c r="BN548" s="8"/>
      <c r="BO548" s="8"/>
      <c r="BP548" s="8"/>
      <c r="BQ548" s="8"/>
      <c r="BR548" s="8"/>
      <c r="BS548" s="8"/>
      <c r="BT548" s="8"/>
      <c r="BU548" s="8"/>
      <c r="BV548" s="8"/>
      <c r="BW548" s="8"/>
      <c r="BX548" s="8"/>
      <c r="BY548" s="8"/>
      <c r="BZ548" s="8"/>
    </row>
    <row r="549" spans="1:78" ht="15.75" customHeight="1" x14ac:dyDescent="0.25">
      <c r="A549" s="8"/>
      <c r="B549" s="182"/>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s="8"/>
      <c r="BS549" s="8"/>
      <c r="BT549" s="8"/>
      <c r="BU549" s="8"/>
      <c r="BV549" s="8"/>
      <c r="BW549" s="8"/>
      <c r="BX549" s="8"/>
      <c r="BY549" s="8"/>
      <c r="BZ549" s="8"/>
    </row>
    <row r="550" spans="1:78" ht="15.75" customHeight="1" x14ac:dyDescent="0.25">
      <c r="A550" s="8"/>
      <c r="B550" s="182"/>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8"/>
      <c r="BP550" s="8"/>
      <c r="BQ550" s="8"/>
      <c r="BR550" s="8"/>
      <c r="BS550" s="8"/>
      <c r="BT550" s="8"/>
      <c r="BU550" s="8"/>
      <c r="BV550" s="8"/>
      <c r="BW550" s="8"/>
      <c r="BX550" s="8"/>
      <c r="BY550" s="8"/>
      <c r="BZ550" s="8"/>
    </row>
    <row r="551" spans="1:78" ht="15.75" customHeight="1" x14ac:dyDescent="0.25">
      <c r="A551" s="8"/>
      <c r="B551" s="182"/>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c r="BN551" s="8"/>
      <c r="BO551" s="8"/>
      <c r="BP551" s="8"/>
      <c r="BQ551" s="8"/>
      <c r="BR551" s="8"/>
      <c r="BS551" s="8"/>
      <c r="BT551" s="8"/>
      <c r="BU551" s="8"/>
      <c r="BV551" s="8"/>
      <c r="BW551" s="8"/>
      <c r="BX551" s="8"/>
      <c r="BY551" s="8"/>
      <c r="BZ551" s="8"/>
    </row>
    <row r="552" spans="1:78" ht="15.75" customHeight="1" x14ac:dyDescent="0.25">
      <c r="A552" s="8"/>
      <c r="B552" s="182"/>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c r="BN552" s="8"/>
      <c r="BO552" s="8"/>
      <c r="BP552" s="8"/>
      <c r="BQ552" s="8"/>
      <c r="BR552" s="8"/>
      <c r="BS552" s="8"/>
      <c r="BT552" s="8"/>
      <c r="BU552" s="8"/>
      <c r="BV552" s="8"/>
      <c r="BW552" s="8"/>
      <c r="BX552" s="8"/>
      <c r="BY552" s="8"/>
      <c r="BZ552" s="8"/>
    </row>
    <row r="553" spans="1:78" ht="15.75" customHeight="1" x14ac:dyDescent="0.25">
      <c r="A553" s="8"/>
      <c r="B553" s="182"/>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c r="BN553" s="8"/>
      <c r="BO553" s="8"/>
      <c r="BP553" s="8"/>
      <c r="BQ553" s="8"/>
      <c r="BR553" s="8"/>
      <c r="BS553" s="8"/>
      <c r="BT553" s="8"/>
      <c r="BU553" s="8"/>
      <c r="BV553" s="8"/>
      <c r="BW553" s="8"/>
      <c r="BX553" s="8"/>
      <c r="BY553" s="8"/>
      <c r="BZ553" s="8"/>
    </row>
    <row r="554" spans="1:78" ht="15.75" customHeight="1" x14ac:dyDescent="0.25">
      <c r="A554" s="8"/>
      <c r="B554" s="182"/>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c r="BN554" s="8"/>
      <c r="BO554" s="8"/>
      <c r="BP554" s="8"/>
      <c r="BQ554" s="8"/>
      <c r="BR554" s="8"/>
      <c r="BS554" s="8"/>
      <c r="BT554" s="8"/>
      <c r="BU554" s="8"/>
      <c r="BV554" s="8"/>
      <c r="BW554" s="8"/>
      <c r="BX554" s="8"/>
      <c r="BY554" s="8"/>
      <c r="BZ554" s="8"/>
    </row>
    <row r="555" spans="1:78" ht="15.75" customHeight="1" x14ac:dyDescent="0.25">
      <c r="A555" s="8"/>
      <c r="B555" s="182"/>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c r="BN555" s="8"/>
      <c r="BO555" s="8"/>
      <c r="BP555" s="8"/>
      <c r="BQ555" s="8"/>
      <c r="BR555" s="8"/>
      <c r="BS555" s="8"/>
      <c r="BT555" s="8"/>
      <c r="BU555" s="8"/>
      <c r="BV555" s="8"/>
      <c r="BW555" s="8"/>
      <c r="BX555" s="8"/>
      <c r="BY555" s="8"/>
      <c r="BZ555" s="8"/>
    </row>
    <row r="556" spans="1:78" ht="15.75" customHeight="1" x14ac:dyDescent="0.25">
      <c r="A556" s="8"/>
      <c r="B556" s="182"/>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c r="BN556" s="8"/>
      <c r="BO556" s="8"/>
      <c r="BP556" s="8"/>
      <c r="BQ556" s="8"/>
      <c r="BR556" s="8"/>
      <c r="BS556" s="8"/>
      <c r="BT556" s="8"/>
      <c r="BU556" s="8"/>
      <c r="BV556" s="8"/>
      <c r="BW556" s="8"/>
      <c r="BX556" s="8"/>
      <c r="BY556" s="8"/>
      <c r="BZ556" s="8"/>
    </row>
    <row r="557" spans="1:78" ht="15.75" customHeight="1" x14ac:dyDescent="0.25">
      <c r="A557" s="8"/>
      <c r="B557" s="182"/>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c r="BN557" s="8"/>
      <c r="BO557" s="8"/>
      <c r="BP557" s="8"/>
      <c r="BQ557" s="8"/>
      <c r="BR557" s="8"/>
      <c r="BS557" s="8"/>
      <c r="BT557" s="8"/>
      <c r="BU557" s="8"/>
      <c r="BV557" s="8"/>
      <c r="BW557" s="8"/>
      <c r="BX557" s="8"/>
      <c r="BY557" s="8"/>
      <c r="BZ557" s="8"/>
    </row>
    <row r="558" spans="1:78" ht="15.75" customHeight="1" x14ac:dyDescent="0.25">
      <c r="A558" s="8"/>
      <c r="B558" s="182"/>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c r="BN558" s="8"/>
      <c r="BO558" s="8"/>
      <c r="BP558" s="8"/>
      <c r="BQ558" s="8"/>
      <c r="BR558" s="8"/>
      <c r="BS558" s="8"/>
      <c r="BT558" s="8"/>
      <c r="BU558" s="8"/>
      <c r="BV558" s="8"/>
      <c r="BW558" s="8"/>
      <c r="BX558" s="8"/>
      <c r="BY558" s="8"/>
      <c r="BZ558" s="8"/>
    </row>
    <row r="559" spans="1:78" ht="15.75" customHeight="1" x14ac:dyDescent="0.25">
      <c r="A559" s="8"/>
      <c r="B559" s="182"/>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c r="BP559" s="8"/>
      <c r="BQ559" s="8"/>
      <c r="BR559" s="8"/>
      <c r="BS559" s="8"/>
      <c r="BT559" s="8"/>
      <c r="BU559" s="8"/>
      <c r="BV559" s="8"/>
      <c r="BW559" s="8"/>
      <c r="BX559" s="8"/>
      <c r="BY559" s="8"/>
      <c r="BZ559" s="8"/>
    </row>
    <row r="560" spans="1:78" ht="15.75" customHeight="1" x14ac:dyDescent="0.25">
      <c r="A560" s="8"/>
      <c r="B560" s="182"/>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c r="BN560" s="8"/>
      <c r="BO560" s="8"/>
      <c r="BP560" s="8"/>
      <c r="BQ560" s="8"/>
      <c r="BR560" s="8"/>
      <c r="BS560" s="8"/>
      <c r="BT560" s="8"/>
      <c r="BU560" s="8"/>
      <c r="BV560" s="8"/>
      <c r="BW560" s="8"/>
      <c r="BX560" s="8"/>
      <c r="BY560" s="8"/>
      <c r="BZ560" s="8"/>
    </row>
    <row r="561" spans="1:78" ht="15.75" customHeight="1" x14ac:dyDescent="0.25">
      <c r="A561" s="8"/>
      <c r="B561" s="182"/>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s="8"/>
      <c r="BS561" s="8"/>
      <c r="BT561" s="8"/>
      <c r="BU561" s="8"/>
      <c r="BV561" s="8"/>
      <c r="BW561" s="8"/>
      <c r="BX561" s="8"/>
      <c r="BY561" s="8"/>
      <c r="BZ561" s="8"/>
    </row>
    <row r="562" spans="1:78" ht="15.75" customHeight="1" x14ac:dyDescent="0.25">
      <c r="A562" s="8"/>
      <c r="B562" s="182"/>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c r="BR562" s="8"/>
      <c r="BS562" s="8"/>
      <c r="BT562" s="8"/>
      <c r="BU562" s="8"/>
      <c r="BV562" s="8"/>
      <c r="BW562" s="8"/>
      <c r="BX562" s="8"/>
      <c r="BY562" s="8"/>
      <c r="BZ562" s="8"/>
    </row>
    <row r="563" spans="1:78" ht="15.75" customHeight="1" x14ac:dyDescent="0.25">
      <c r="A563" s="8"/>
      <c r="B563" s="182"/>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c r="BP563" s="8"/>
      <c r="BQ563" s="8"/>
      <c r="BR563" s="8"/>
      <c r="BS563" s="8"/>
      <c r="BT563" s="8"/>
      <c r="BU563" s="8"/>
      <c r="BV563" s="8"/>
      <c r="BW563" s="8"/>
      <c r="BX563" s="8"/>
      <c r="BY563" s="8"/>
      <c r="BZ563" s="8"/>
    </row>
    <row r="564" spans="1:78" ht="15.75" customHeight="1" x14ac:dyDescent="0.25">
      <c r="A564" s="8"/>
      <c r="B564" s="182"/>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c r="BN564" s="8"/>
      <c r="BO564" s="8"/>
      <c r="BP564" s="8"/>
      <c r="BQ564" s="8"/>
      <c r="BR564" s="8"/>
      <c r="BS564" s="8"/>
      <c r="BT564" s="8"/>
      <c r="BU564" s="8"/>
      <c r="BV564" s="8"/>
      <c r="BW564" s="8"/>
      <c r="BX564" s="8"/>
      <c r="BY564" s="8"/>
      <c r="BZ564" s="8"/>
    </row>
    <row r="565" spans="1:78" ht="15.75" customHeight="1" x14ac:dyDescent="0.25">
      <c r="A565" s="8"/>
      <c r="B565" s="182"/>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c r="BP565" s="8"/>
      <c r="BQ565" s="8"/>
      <c r="BR565" s="8"/>
      <c r="BS565" s="8"/>
      <c r="BT565" s="8"/>
      <c r="BU565" s="8"/>
      <c r="BV565" s="8"/>
      <c r="BW565" s="8"/>
      <c r="BX565" s="8"/>
      <c r="BY565" s="8"/>
      <c r="BZ565" s="8"/>
    </row>
    <row r="566" spans="1:78" ht="15.75" customHeight="1" x14ac:dyDescent="0.25">
      <c r="A566" s="8"/>
      <c r="B566" s="182"/>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c r="BN566" s="8"/>
      <c r="BO566" s="8"/>
      <c r="BP566" s="8"/>
      <c r="BQ566" s="8"/>
      <c r="BR566" s="8"/>
      <c r="BS566" s="8"/>
      <c r="BT566" s="8"/>
      <c r="BU566" s="8"/>
      <c r="BV566" s="8"/>
      <c r="BW566" s="8"/>
      <c r="BX566" s="8"/>
      <c r="BY566" s="8"/>
      <c r="BZ566" s="8"/>
    </row>
    <row r="567" spans="1:78" ht="15.75" customHeight="1" x14ac:dyDescent="0.25">
      <c r="A567" s="8"/>
      <c r="B567" s="182"/>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s="8"/>
      <c r="BS567" s="8"/>
      <c r="BT567" s="8"/>
      <c r="BU567" s="8"/>
      <c r="BV567" s="8"/>
      <c r="BW567" s="8"/>
      <c r="BX567" s="8"/>
      <c r="BY567" s="8"/>
      <c r="BZ567" s="8"/>
    </row>
    <row r="568" spans="1:78" ht="15.75" customHeight="1" x14ac:dyDescent="0.25">
      <c r="A568" s="8"/>
      <c r="B568" s="182"/>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s="8"/>
      <c r="BS568" s="8"/>
      <c r="BT568" s="8"/>
      <c r="BU568" s="8"/>
      <c r="BV568" s="8"/>
      <c r="BW568" s="8"/>
      <c r="BX568" s="8"/>
      <c r="BY568" s="8"/>
      <c r="BZ568" s="8"/>
    </row>
    <row r="569" spans="1:78" ht="15.75" customHeight="1" x14ac:dyDescent="0.25">
      <c r="A569" s="8"/>
      <c r="B569" s="182"/>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c r="BR569" s="8"/>
      <c r="BS569" s="8"/>
      <c r="BT569" s="8"/>
      <c r="BU569" s="8"/>
      <c r="BV569" s="8"/>
      <c r="BW569" s="8"/>
      <c r="BX569" s="8"/>
      <c r="BY569" s="8"/>
      <c r="BZ569" s="8"/>
    </row>
    <row r="570" spans="1:78" ht="15.75" customHeight="1" x14ac:dyDescent="0.25">
      <c r="A570" s="8"/>
      <c r="B570" s="182"/>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c r="BV570" s="8"/>
      <c r="BW570" s="8"/>
      <c r="BX570" s="8"/>
      <c r="BY570" s="8"/>
      <c r="BZ570" s="8"/>
    </row>
    <row r="571" spans="1:78" ht="15.75" customHeight="1" x14ac:dyDescent="0.25">
      <c r="A571" s="8"/>
      <c r="B571" s="182"/>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8"/>
      <c r="BP571" s="8"/>
      <c r="BQ571" s="8"/>
      <c r="BR571" s="8"/>
      <c r="BS571" s="8"/>
      <c r="BT571" s="8"/>
      <c r="BU571" s="8"/>
      <c r="BV571" s="8"/>
      <c r="BW571" s="8"/>
      <c r="BX571" s="8"/>
      <c r="BY571" s="8"/>
      <c r="BZ571" s="8"/>
    </row>
    <row r="572" spans="1:78" ht="15.75" customHeight="1" x14ac:dyDescent="0.25">
      <c r="A572" s="8"/>
      <c r="B572" s="182"/>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c r="BN572" s="8"/>
      <c r="BO572" s="8"/>
      <c r="BP572" s="8"/>
      <c r="BQ572" s="8"/>
      <c r="BR572" s="8"/>
      <c r="BS572" s="8"/>
      <c r="BT572" s="8"/>
      <c r="BU572" s="8"/>
      <c r="BV572" s="8"/>
      <c r="BW572" s="8"/>
      <c r="BX572" s="8"/>
      <c r="BY572" s="8"/>
      <c r="BZ572" s="8"/>
    </row>
    <row r="573" spans="1:78" ht="15.75" customHeight="1" x14ac:dyDescent="0.25">
      <c r="A573" s="8"/>
      <c r="B573" s="182"/>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c r="BN573" s="8"/>
      <c r="BO573" s="8"/>
      <c r="BP573" s="8"/>
      <c r="BQ573" s="8"/>
      <c r="BR573" s="8"/>
      <c r="BS573" s="8"/>
      <c r="BT573" s="8"/>
      <c r="BU573" s="8"/>
      <c r="BV573" s="8"/>
      <c r="BW573" s="8"/>
      <c r="BX573" s="8"/>
      <c r="BY573" s="8"/>
      <c r="BZ573" s="8"/>
    </row>
    <row r="574" spans="1:78" ht="15.75" customHeight="1" x14ac:dyDescent="0.25">
      <c r="A574" s="8"/>
      <c r="B574" s="182"/>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c r="BN574" s="8"/>
      <c r="BO574" s="8"/>
      <c r="BP574" s="8"/>
      <c r="BQ574" s="8"/>
      <c r="BR574" s="8"/>
      <c r="BS574" s="8"/>
      <c r="BT574" s="8"/>
      <c r="BU574" s="8"/>
      <c r="BV574" s="8"/>
      <c r="BW574" s="8"/>
      <c r="BX574" s="8"/>
      <c r="BY574" s="8"/>
      <c r="BZ574" s="8"/>
    </row>
    <row r="575" spans="1:78" ht="15.75" customHeight="1" x14ac:dyDescent="0.25">
      <c r="A575" s="8"/>
      <c r="B575" s="182"/>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c r="BR575" s="8"/>
      <c r="BS575" s="8"/>
      <c r="BT575" s="8"/>
      <c r="BU575" s="8"/>
      <c r="BV575" s="8"/>
      <c r="BW575" s="8"/>
      <c r="BX575" s="8"/>
      <c r="BY575" s="8"/>
      <c r="BZ575" s="8"/>
    </row>
    <row r="576" spans="1:78" ht="15.75" customHeight="1" x14ac:dyDescent="0.25">
      <c r="A576" s="8"/>
      <c r="B576" s="182"/>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s="8"/>
      <c r="BS576" s="8"/>
      <c r="BT576" s="8"/>
      <c r="BU576" s="8"/>
      <c r="BV576" s="8"/>
      <c r="BW576" s="8"/>
      <c r="BX576" s="8"/>
      <c r="BY576" s="8"/>
      <c r="BZ576" s="8"/>
    </row>
    <row r="577" spans="1:78" ht="15.75" customHeight="1" x14ac:dyDescent="0.25">
      <c r="A577" s="8"/>
      <c r="B577" s="182"/>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s="8"/>
      <c r="BS577" s="8"/>
      <c r="BT577" s="8"/>
      <c r="BU577" s="8"/>
      <c r="BV577" s="8"/>
      <c r="BW577" s="8"/>
      <c r="BX577" s="8"/>
      <c r="BY577" s="8"/>
      <c r="BZ577" s="8"/>
    </row>
    <row r="578" spans="1:78" ht="15.75" customHeight="1" x14ac:dyDescent="0.25">
      <c r="A578" s="8"/>
      <c r="B578" s="182"/>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c r="BN578" s="8"/>
      <c r="BO578" s="8"/>
      <c r="BP578" s="8"/>
      <c r="BQ578" s="8"/>
      <c r="BR578" s="8"/>
      <c r="BS578" s="8"/>
      <c r="BT578" s="8"/>
      <c r="BU578" s="8"/>
      <c r="BV578" s="8"/>
      <c r="BW578" s="8"/>
      <c r="BX578" s="8"/>
      <c r="BY578" s="8"/>
      <c r="BZ578" s="8"/>
    </row>
    <row r="579" spans="1:78" ht="15.75" customHeight="1" x14ac:dyDescent="0.25">
      <c r="A579" s="8"/>
      <c r="B579" s="182"/>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c r="BN579" s="8"/>
      <c r="BO579" s="8"/>
      <c r="BP579" s="8"/>
      <c r="BQ579" s="8"/>
      <c r="BR579" s="8"/>
      <c r="BS579" s="8"/>
      <c r="BT579" s="8"/>
      <c r="BU579" s="8"/>
      <c r="BV579" s="8"/>
      <c r="BW579" s="8"/>
      <c r="BX579" s="8"/>
      <c r="BY579" s="8"/>
      <c r="BZ579" s="8"/>
    </row>
    <row r="580" spans="1:78" ht="15.75" customHeight="1" x14ac:dyDescent="0.25">
      <c r="A580" s="8"/>
      <c r="B580" s="182"/>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c r="BP580" s="8"/>
      <c r="BQ580" s="8"/>
      <c r="BR580" s="8"/>
      <c r="BS580" s="8"/>
      <c r="BT580" s="8"/>
      <c r="BU580" s="8"/>
      <c r="BV580" s="8"/>
      <c r="BW580" s="8"/>
      <c r="BX580" s="8"/>
      <c r="BY580" s="8"/>
      <c r="BZ580" s="8"/>
    </row>
    <row r="581" spans="1:78" ht="15.75" customHeight="1" x14ac:dyDescent="0.25">
      <c r="A581" s="8"/>
      <c r="B581" s="182"/>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c r="BN581" s="8"/>
      <c r="BO581" s="8"/>
      <c r="BP581" s="8"/>
      <c r="BQ581" s="8"/>
      <c r="BR581" s="8"/>
      <c r="BS581" s="8"/>
      <c r="BT581" s="8"/>
      <c r="BU581" s="8"/>
      <c r="BV581" s="8"/>
      <c r="BW581" s="8"/>
      <c r="BX581" s="8"/>
      <c r="BY581" s="8"/>
      <c r="BZ581" s="8"/>
    </row>
    <row r="582" spans="1:78" ht="15.75" customHeight="1" x14ac:dyDescent="0.25">
      <c r="A582" s="8"/>
      <c r="B582" s="182"/>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c r="BN582" s="8"/>
      <c r="BO582" s="8"/>
      <c r="BP582" s="8"/>
      <c r="BQ582" s="8"/>
      <c r="BR582" s="8"/>
      <c r="BS582" s="8"/>
      <c r="BT582" s="8"/>
      <c r="BU582" s="8"/>
      <c r="BV582" s="8"/>
      <c r="BW582" s="8"/>
      <c r="BX582" s="8"/>
      <c r="BY582" s="8"/>
      <c r="BZ582" s="8"/>
    </row>
    <row r="583" spans="1:78" ht="15.75" customHeight="1" x14ac:dyDescent="0.25">
      <c r="A583" s="8"/>
      <c r="B583" s="182"/>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c r="BN583" s="8"/>
      <c r="BO583" s="8"/>
      <c r="BP583" s="8"/>
      <c r="BQ583" s="8"/>
      <c r="BR583" s="8"/>
      <c r="BS583" s="8"/>
      <c r="BT583" s="8"/>
      <c r="BU583" s="8"/>
      <c r="BV583" s="8"/>
      <c r="BW583" s="8"/>
      <c r="BX583" s="8"/>
      <c r="BY583" s="8"/>
      <c r="BZ583" s="8"/>
    </row>
    <row r="584" spans="1:78" ht="15.75" customHeight="1" x14ac:dyDescent="0.25">
      <c r="A584" s="8"/>
      <c r="B584" s="182"/>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c r="BN584" s="8"/>
      <c r="BO584" s="8"/>
      <c r="BP584" s="8"/>
      <c r="BQ584" s="8"/>
      <c r="BR584" s="8"/>
      <c r="BS584" s="8"/>
      <c r="BT584" s="8"/>
      <c r="BU584" s="8"/>
      <c r="BV584" s="8"/>
      <c r="BW584" s="8"/>
      <c r="BX584" s="8"/>
      <c r="BY584" s="8"/>
      <c r="BZ584" s="8"/>
    </row>
    <row r="585" spans="1:78" ht="15.75" customHeight="1" x14ac:dyDescent="0.25">
      <c r="A585" s="8"/>
      <c r="B585" s="182"/>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c r="BN585" s="8"/>
      <c r="BO585" s="8"/>
      <c r="BP585" s="8"/>
      <c r="BQ585" s="8"/>
      <c r="BR585" s="8"/>
      <c r="BS585" s="8"/>
      <c r="BT585" s="8"/>
      <c r="BU585" s="8"/>
      <c r="BV585" s="8"/>
      <c r="BW585" s="8"/>
      <c r="BX585" s="8"/>
      <c r="BY585" s="8"/>
      <c r="BZ585" s="8"/>
    </row>
    <row r="586" spans="1:78" ht="15.75" customHeight="1" x14ac:dyDescent="0.25">
      <c r="A586" s="8"/>
      <c r="B586" s="182"/>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c r="BR586" s="8"/>
      <c r="BS586" s="8"/>
      <c r="BT586" s="8"/>
      <c r="BU586" s="8"/>
      <c r="BV586" s="8"/>
      <c r="BW586" s="8"/>
      <c r="BX586" s="8"/>
      <c r="BY586" s="8"/>
      <c r="BZ586" s="8"/>
    </row>
    <row r="587" spans="1:78" ht="15.75" customHeight="1" x14ac:dyDescent="0.25">
      <c r="A587" s="8"/>
      <c r="B587" s="182"/>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c r="BN587" s="8"/>
      <c r="BO587" s="8"/>
      <c r="BP587" s="8"/>
      <c r="BQ587" s="8"/>
      <c r="BR587" s="8"/>
      <c r="BS587" s="8"/>
      <c r="BT587" s="8"/>
      <c r="BU587" s="8"/>
      <c r="BV587" s="8"/>
      <c r="BW587" s="8"/>
      <c r="BX587" s="8"/>
      <c r="BY587" s="8"/>
      <c r="BZ587" s="8"/>
    </row>
    <row r="588" spans="1:78" ht="15.75" customHeight="1" x14ac:dyDescent="0.25">
      <c r="A588" s="8"/>
      <c r="B588" s="182"/>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c r="BN588" s="8"/>
      <c r="BO588" s="8"/>
      <c r="BP588" s="8"/>
      <c r="BQ588" s="8"/>
      <c r="BR588" s="8"/>
      <c r="BS588" s="8"/>
      <c r="BT588" s="8"/>
      <c r="BU588" s="8"/>
      <c r="BV588" s="8"/>
      <c r="BW588" s="8"/>
      <c r="BX588" s="8"/>
      <c r="BY588" s="8"/>
      <c r="BZ588" s="8"/>
    </row>
    <row r="589" spans="1:78" ht="15.75" customHeight="1" x14ac:dyDescent="0.25">
      <c r="A589" s="8"/>
      <c r="B589" s="182"/>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c r="BN589" s="8"/>
      <c r="BO589" s="8"/>
      <c r="BP589" s="8"/>
      <c r="BQ589" s="8"/>
      <c r="BR589" s="8"/>
      <c r="BS589" s="8"/>
      <c r="BT589" s="8"/>
      <c r="BU589" s="8"/>
      <c r="BV589" s="8"/>
      <c r="BW589" s="8"/>
      <c r="BX589" s="8"/>
      <c r="BY589" s="8"/>
      <c r="BZ589" s="8"/>
    </row>
    <row r="590" spans="1:78" ht="15.75" customHeight="1" x14ac:dyDescent="0.25">
      <c r="A590" s="8"/>
      <c r="B590" s="182"/>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c r="BN590" s="8"/>
      <c r="BO590" s="8"/>
      <c r="BP590" s="8"/>
      <c r="BQ590" s="8"/>
      <c r="BR590" s="8"/>
      <c r="BS590" s="8"/>
      <c r="BT590" s="8"/>
      <c r="BU590" s="8"/>
      <c r="BV590" s="8"/>
      <c r="BW590" s="8"/>
      <c r="BX590" s="8"/>
      <c r="BY590" s="8"/>
      <c r="BZ590" s="8"/>
    </row>
    <row r="591" spans="1:78" ht="15.75" customHeight="1" x14ac:dyDescent="0.25">
      <c r="A591" s="8"/>
      <c r="B591" s="182"/>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c r="BN591" s="8"/>
      <c r="BO591" s="8"/>
      <c r="BP591" s="8"/>
      <c r="BQ591" s="8"/>
      <c r="BR591" s="8"/>
      <c r="BS591" s="8"/>
      <c r="BT591" s="8"/>
      <c r="BU591" s="8"/>
      <c r="BV591" s="8"/>
      <c r="BW591" s="8"/>
      <c r="BX591" s="8"/>
      <c r="BY591" s="8"/>
      <c r="BZ591" s="8"/>
    </row>
    <row r="592" spans="1:78" ht="15.75" customHeight="1" x14ac:dyDescent="0.25">
      <c r="A592" s="8"/>
      <c r="B592" s="182"/>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c r="BN592" s="8"/>
      <c r="BO592" s="8"/>
      <c r="BP592" s="8"/>
      <c r="BQ592" s="8"/>
      <c r="BR592" s="8"/>
      <c r="BS592" s="8"/>
      <c r="BT592" s="8"/>
      <c r="BU592" s="8"/>
      <c r="BV592" s="8"/>
      <c r="BW592" s="8"/>
      <c r="BX592" s="8"/>
      <c r="BY592" s="8"/>
      <c r="BZ592" s="8"/>
    </row>
    <row r="593" spans="1:78" ht="15.75" customHeight="1" x14ac:dyDescent="0.25">
      <c r="A593" s="8"/>
      <c r="B593" s="182"/>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c r="BN593" s="8"/>
      <c r="BO593" s="8"/>
      <c r="BP593" s="8"/>
      <c r="BQ593" s="8"/>
      <c r="BR593" s="8"/>
      <c r="BS593" s="8"/>
      <c r="BT593" s="8"/>
      <c r="BU593" s="8"/>
      <c r="BV593" s="8"/>
      <c r="BW593" s="8"/>
      <c r="BX593" s="8"/>
      <c r="BY593" s="8"/>
      <c r="BZ593" s="8"/>
    </row>
    <row r="594" spans="1:78" ht="15.75" customHeight="1" x14ac:dyDescent="0.25">
      <c r="A594" s="8"/>
      <c r="B594" s="182"/>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c r="BN594" s="8"/>
      <c r="BO594" s="8"/>
      <c r="BP594" s="8"/>
      <c r="BQ594" s="8"/>
      <c r="BR594" s="8"/>
      <c r="BS594" s="8"/>
      <c r="BT594" s="8"/>
      <c r="BU594" s="8"/>
      <c r="BV594" s="8"/>
      <c r="BW594" s="8"/>
      <c r="BX594" s="8"/>
      <c r="BY594" s="8"/>
      <c r="BZ594" s="8"/>
    </row>
    <row r="595" spans="1:78" ht="15.75" customHeight="1" x14ac:dyDescent="0.25">
      <c r="A595" s="8"/>
      <c r="B595" s="182"/>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c r="BN595" s="8"/>
      <c r="BO595" s="8"/>
      <c r="BP595" s="8"/>
      <c r="BQ595" s="8"/>
      <c r="BR595" s="8"/>
      <c r="BS595" s="8"/>
      <c r="BT595" s="8"/>
      <c r="BU595" s="8"/>
      <c r="BV595" s="8"/>
      <c r="BW595" s="8"/>
      <c r="BX595" s="8"/>
      <c r="BY595" s="8"/>
      <c r="BZ595" s="8"/>
    </row>
    <row r="596" spans="1:78" ht="15.75" customHeight="1" x14ac:dyDescent="0.25">
      <c r="A596" s="8"/>
      <c r="B596" s="182"/>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c r="BN596" s="8"/>
      <c r="BO596" s="8"/>
      <c r="BP596" s="8"/>
      <c r="BQ596" s="8"/>
      <c r="BR596" s="8"/>
      <c r="BS596" s="8"/>
      <c r="BT596" s="8"/>
      <c r="BU596" s="8"/>
      <c r="BV596" s="8"/>
      <c r="BW596" s="8"/>
      <c r="BX596" s="8"/>
      <c r="BY596" s="8"/>
      <c r="BZ596" s="8"/>
    </row>
    <row r="597" spans="1:78" ht="15.75" customHeight="1" x14ac:dyDescent="0.25">
      <c r="A597" s="8"/>
      <c r="B597" s="182"/>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8"/>
      <c r="BK597" s="8"/>
      <c r="BL597" s="8"/>
      <c r="BM597" s="8"/>
      <c r="BN597" s="8"/>
      <c r="BO597" s="8"/>
      <c r="BP597" s="8"/>
      <c r="BQ597" s="8"/>
      <c r="BR597" s="8"/>
      <c r="BS597" s="8"/>
      <c r="BT597" s="8"/>
      <c r="BU597" s="8"/>
      <c r="BV597" s="8"/>
      <c r="BW597" s="8"/>
      <c r="BX597" s="8"/>
      <c r="BY597" s="8"/>
      <c r="BZ597" s="8"/>
    </row>
    <row r="598" spans="1:78" ht="15.75" customHeight="1" x14ac:dyDescent="0.25">
      <c r="A598" s="8"/>
      <c r="B598" s="182"/>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8"/>
      <c r="BK598" s="8"/>
      <c r="BL598" s="8"/>
      <c r="BM598" s="8"/>
      <c r="BN598" s="8"/>
      <c r="BO598" s="8"/>
      <c r="BP598" s="8"/>
      <c r="BQ598" s="8"/>
      <c r="BR598" s="8"/>
      <c r="BS598" s="8"/>
      <c r="BT598" s="8"/>
      <c r="BU598" s="8"/>
      <c r="BV598" s="8"/>
      <c r="BW598" s="8"/>
      <c r="BX598" s="8"/>
      <c r="BY598" s="8"/>
      <c r="BZ598" s="8"/>
    </row>
    <row r="599" spans="1:78" ht="15.75" customHeight="1" x14ac:dyDescent="0.25">
      <c r="A599" s="8"/>
      <c r="B599" s="182"/>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8"/>
      <c r="BK599" s="8"/>
      <c r="BL599" s="8"/>
      <c r="BM599" s="8"/>
      <c r="BN599" s="8"/>
      <c r="BO599" s="8"/>
      <c r="BP599" s="8"/>
      <c r="BQ599" s="8"/>
      <c r="BR599" s="8"/>
      <c r="BS599" s="8"/>
      <c r="BT599" s="8"/>
      <c r="BU599" s="8"/>
      <c r="BV599" s="8"/>
      <c r="BW599" s="8"/>
      <c r="BX599" s="8"/>
      <c r="BY599" s="8"/>
      <c r="BZ599" s="8"/>
    </row>
    <row r="600" spans="1:78" ht="15.75" customHeight="1" x14ac:dyDescent="0.25">
      <c r="A600" s="8"/>
      <c r="B600" s="182"/>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8"/>
      <c r="BK600" s="8"/>
      <c r="BL600" s="8"/>
      <c r="BM600" s="8"/>
      <c r="BN600" s="8"/>
      <c r="BO600" s="8"/>
      <c r="BP600" s="8"/>
      <c r="BQ600" s="8"/>
      <c r="BR600" s="8"/>
      <c r="BS600" s="8"/>
      <c r="BT600" s="8"/>
      <c r="BU600" s="8"/>
      <c r="BV600" s="8"/>
      <c r="BW600" s="8"/>
      <c r="BX600" s="8"/>
      <c r="BY600" s="8"/>
      <c r="BZ600" s="8"/>
    </row>
    <row r="601" spans="1:78" ht="15.75" customHeight="1" x14ac:dyDescent="0.25">
      <c r="A601" s="8"/>
      <c r="B601" s="182"/>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8"/>
      <c r="BK601" s="8"/>
      <c r="BL601" s="8"/>
      <c r="BM601" s="8"/>
      <c r="BN601" s="8"/>
      <c r="BO601" s="8"/>
      <c r="BP601" s="8"/>
      <c r="BQ601" s="8"/>
      <c r="BR601" s="8"/>
      <c r="BS601" s="8"/>
      <c r="BT601" s="8"/>
      <c r="BU601" s="8"/>
      <c r="BV601" s="8"/>
      <c r="BW601" s="8"/>
      <c r="BX601" s="8"/>
      <c r="BY601" s="8"/>
      <c r="BZ601" s="8"/>
    </row>
    <row r="602" spans="1:78" ht="15.75" customHeight="1" x14ac:dyDescent="0.25">
      <c r="A602" s="8"/>
      <c r="B602" s="182"/>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8"/>
      <c r="BK602" s="8"/>
      <c r="BL602" s="8"/>
      <c r="BM602" s="8"/>
      <c r="BN602" s="8"/>
      <c r="BO602" s="8"/>
      <c r="BP602" s="8"/>
      <c r="BQ602" s="8"/>
      <c r="BR602" s="8"/>
      <c r="BS602" s="8"/>
      <c r="BT602" s="8"/>
      <c r="BU602" s="8"/>
      <c r="BV602" s="8"/>
      <c r="BW602" s="8"/>
      <c r="BX602" s="8"/>
      <c r="BY602" s="8"/>
      <c r="BZ602" s="8"/>
    </row>
    <row r="603" spans="1:78" ht="15.75" customHeight="1" x14ac:dyDescent="0.25">
      <c r="A603" s="8"/>
      <c r="B603" s="182"/>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8"/>
      <c r="BK603" s="8"/>
      <c r="BL603" s="8"/>
      <c r="BM603" s="8"/>
      <c r="BN603" s="8"/>
      <c r="BO603" s="8"/>
      <c r="BP603" s="8"/>
      <c r="BQ603" s="8"/>
      <c r="BR603" s="8"/>
      <c r="BS603" s="8"/>
      <c r="BT603" s="8"/>
      <c r="BU603" s="8"/>
      <c r="BV603" s="8"/>
      <c r="BW603" s="8"/>
      <c r="BX603" s="8"/>
      <c r="BY603" s="8"/>
      <c r="BZ603" s="8"/>
    </row>
    <row r="604" spans="1:78" ht="15.75" customHeight="1" x14ac:dyDescent="0.25">
      <c r="A604" s="8"/>
      <c r="B604" s="182"/>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8"/>
      <c r="BK604" s="8"/>
      <c r="BL604" s="8"/>
      <c r="BM604" s="8"/>
      <c r="BN604" s="8"/>
      <c r="BO604" s="8"/>
      <c r="BP604" s="8"/>
      <c r="BQ604" s="8"/>
      <c r="BR604" s="8"/>
      <c r="BS604" s="8"/>
      <c r="BT604" s="8"/>
      <c r="BU604" s="8"/>
      <c r="BV604" s="8"/>
      <c r="BW604" s="8"/>
      <c r="BX604" s="8"/>
      <c r="BY604" s="8"/>
      <c r="BZ604" s="8"/>
    </row>
    <row r="605" spans="1:78" ht="15.75" customHeight="1" x14ac:dyDescent="0.25">
      <c r="A605" s="8"/>
      <c r="B605" s="182"/>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c r="BN605" s="8"/>
      <c r="BO605" s="8"/>
      <c r="BP605" s="8"/>
      <c r="BQ605" s="8"/>
      <c r="BR605" s="8"/>
      <c r="BS605" s="8"/>
      <c r="BT605" s="8"/>
      <c r="BU605" s="8"/>
      <c r="BV605" s="8"/>
      <c r="BW605" s="8"/>
      <c r="BX605" s="8"/>
      <c r="BY605" s="8"/>
      <c r="BZ605" s="8"/>
    </row>
    <row r="606" spans="1:78" ht="15.75" customHeight="1" x14ac:dyDescent="0.25">
      <c r="A606" s="8"/>
      <c r="B606" s="182"/>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row>
    <row r="607" spans="1:78" ht="15.75" customHeight="1" x14ac:dyDescent="0.25">
      <c r="A607" s="8"/>
      <c r="B607" s="182"/>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row>
    <row r="608" spans="1:78" ht="15.75" customHeight="1" x14ac:dyDescent="0.25">
      <c r="A608" s="8"/>
      <c r="B608" s="182"/>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c r="BN608" s="8"/>
      <c r="BO608" s="8"/>
      <c r="BP608" s="8"/>
      <c r="BQ608" s="8"/>
      <c r="BR608" s="8"/>
      <c r="BS608" s="8"/>
      <c r="BT608" s="8"/>
      <c r="BU608" s="8"/>
      <c r="BV608" s="8"/>
      <c r="BW608" s="8"/>
      <c r="BX608" s="8"/>
      <c r="BY608" s="8"/>
      <c r="BZ608" s="8"/>
    </row>
    <row r="609" spans="1:78" ht="15.75" customHeight="1" x14ac:dyDescent="0.25">
      <c r="A609" s="8"/>
      <c r="B609" s="182"/>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c r="BN609" s="8"/>
      <c r="BO609" s="8"/>
      <c r="BP609" s="8"/>
      <c r="BQ609" s="8"/>
      <c r="BR609" s="8"/>
      <c r="BS609" s="8"/>
      <c r="BT609" s="8"/>
      <c r="BU609" s="8"/>
      <c r="BV609" s="8"/>
      <c r="BW609" s="8"/>
      <c r="BX609" s="8"/>
      <c r="BY609" s="8"/>
      <c r="BZ609" s="8"/>
    </row>
    <row r="610" spans="1:78" ht="15.75" customHeight="1" x14ac:dyDescent="0.25">
      <c r="A610" s="8"/>
      <c r="B610" s="182"/>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8"/>
      <c r="BK610" s="8"/>
      <c r="BL610" s="8"/>
      <c r="BM610" s="8"/>
      <c r="BN610" s="8"/>
      <c r="BO610" s="8"/>
      <c r="BP610" s="8"/>
      <c r="BQ610" s="8"/>
      <c r="BR610" s="8"/>
      <c r="BS610" s="8"/>
      <c r="BT610" s="8"/>
      <c r="BU610" s="8"/>
      <c r="BV610" s="8"/>
      <c r="BW610" s="8"/>
      <c r="BX610" s="8"/>
      <c r="BY610" s="8"/>
      <c r="BZ610" s="8"/>
    </row>
    <row r="611" spans="1:78" ht="15.75" customHeight="1" x14ac:dyDescent="0.25">
      <c r="A611" s="8"/>
      <c r="B611" s="182"/>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8"/>
      <c r="BK611" s="8"/>
      <c r="BL611" s="8"/>
      <c r="BM611" s="8"/>
      <c r="BN611" s="8"/>
      <c r="BO611" s="8"/>
      <c r="BP611" s="8"/>
      <c r="BQ611" s="8"/>
      <c r="BR611" s="8"/>
      <c r="BS611" s="8"/>
      <c r="BT611" s="8"/>
      <c r="BU611" s="8"/>
      <c r="BV611" s="8"/>
      <c r="BW611" s="8"/>
      <c r="BX611" s="8"/>
      <c r="BY611" s="8"/>
      <c r="BZ611" s="8"/>
    </row>
    <row r="612" spans="1:78" ht="15.75" customHeight="1" x14ac:dyDescent="0.25">
      <c r="A612" s="8"/>
      <c r="B612" s="182"/>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8"/>
      <c r="BP612" s="8"/>
      <c r="BQ612" s="8"/>
      <c r="BR612" s="8"/>
      <c r="BS612" s="8"/>
      <c r="BT612" s="8"/>
      <c r="BU612" s="8"/>
      <c r="BV612" s="8"/>
      <c r="BW612" s="8"/>
      <c r="BX612" s="8"/>
      <c r="BY612" s="8"/>
      <c r="BZ612" s="8"/>
    </row>
    <row r="613" spans="1:78" ht="15.75" customHeight="1" x14ac:dyDescent="0.25">
      <c r="A613" s="8"/>
      <c r="B613" s="182"/>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8"/>
      <c r="BS613" s="8"/>
      <c r="BT613" s="8"/>
      <c r="BU613" s="8"/>
      <c r="BV613" s="8"/>
      <c r="BW613" s="8"/>
      <c r="BX613" s="8"/>
      <c r="BY613" s="8"/>
      <c r="BZ613" s="8"/>
    </row>
    <row r="614" spans="1:78" ht="15.75" customHeight="1" x14ac:dyDescent="0.25">
      <c r="A614" s="8"/>
      <c r="B614" s="182"/>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c r="BT614" s="8"/>
      <c r="BU614" s="8"/>
      <c r="BV614" s="8"/>
      <c r="BW614" s="8"/>
      <c r="BX614" s="8"/>
      <c r="BY614" s="8"/>
      <c r="BZ614" s="8"/>
    </row>
    <row r="615" spans="1:78" ht="15.75" customHeight="1" x14ac:dyDescent="0.25">
      <c r="A615" s="8"/>
      <c r="B615" s="182"/>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c r="BT615" s="8"/>
      <c r="BU615" s="8"/>
      <c r="BV615" s="8"/>
      <c r="BW615" s="8"/>
      <c r="BX615" s="8"/>
      <c r="BY615" s="8"/>
      <c r="BZ615" s="8"/>
    </row>
    <row r="616" spans="1:78" ht="15.75" customHeight="1" x14ac:dyDescent="0.25">
      <c r="A616" s="8"/>
      <c r="B616" s="182"/>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8"/>
      <c r="BK616" s="8"/>
      <c r="BL616" s="8"/>
      <c r="BM616" s="8"/>
      <c r="BN616" s="8"/>
      <c r="BO616" s="8"/>
      <c r="BP616" s="8"/>
      <c r="BQ616" s="8"/>
      <c r="BR616" s="8"/>
      <c r="BS616" s="8"/>
      <c r="BT616" s="8"/>
      <c r="BU616" s="8"/>
      <c r="BV616" s="8"/>
      <c r="BW616" s="8"/>
      <c r="BX616" s="8"/>
      <c r="BY616" s="8"/>
      <c r="BZ616" s="8"/>
    </row>
    <row r="617" spans="1:78" ht="15.75" customHeight="1" x14ac:dyDescent="0.25">
      <c r="A617" s="8"/>
      <c r="B617" s="182"/>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8"/>
      <c r="BK617" s="8"/>
      <c r="BL617" s="8"/>
      <c r="BM617" s="8"/>
      <c r="BN617" s="8"/>
      <c r="BO617" s="8"/>
      <c r="BP617" s="8"/>
      <c r="BQ617" s="8"/>
      <c r="BR617" s="8"/>
      <c r="BS617" s="8"/>
      <c r="BT617" s="8"/>
      <c r="BU617" s="8"/>
      <c r="BV617" s="8"/>
      <c r="BW617" s="8"/>
      <c r="BX617" s="8"/>
      <c r="BY617" s="8"/>
      <c r="BZ617" s="8"/>
    </row>
    <row r="618" spans="1:78" ht="15.75" customHeight="1" x14ac:dyDescent="0.25">
      <c r="A618" s="8"/>
      <c r="B618" s="182"/>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8"/>
      <c r="BK618" s="8"/>
      <c r="BL618" s="8"/>
      <c r="BM618" s="8"/>
      <c r="BN618" s="8"/>
      <c r="BO618" s="8"/>
      <c r="BP618" s="8"/>
      <c r="BQ618" s="8"/>
      <c r="BR618" s="8"/>
      <c r="BS618" s="8"/>
      <c r="BT618" s="8"/>
      <c r="BU618" s="8"/>
      <c r="BV618" s="8"/>
      <c r="BW618" s="8"/>
      <c r="BX618" s="8"/>
      <c r="BY618" s="8"/>
      <c r="BZ618" s="8"/>
    </row>
    <row r="619" spans="1:78" ht="15.75" customHeight="1" x14ac:dyDescent="0.25">
      <c r="A619" s="8"/>
      <c r="B619" s="182"/>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8"/>
      <c r="AW619" s="8"/>
      <c r="AX619" s="8"/>
      <c r="AY619" s="8"/>
      <c r="AZ619" s="8"/>
      <c r="BA619" s="8"/>
      <c r="BB619" s="8"/>
      <c r="BC619" s="8"/>
      <c r="BD619" s="8"/>
      <c r="BE619" s="8"/>
      <c r="BF619" s="8"/>
      <c r="BG619" s="8"/>
      <c r="BH619" s="8"/>
      <c r="BI619" s="8"/>
      <c r="BJ619" s="8"/>
      <c r="BK619" s="8"/>
      <c r="BL619" s="8"/>
      <c r="BM619" s="8"/>
      <c r="BN619" s="8"/>
      <c r="BO619" s="8"/>
      <c r="BP619" s="8"/>
      <c r="BQ619" s="8"/>
      <c r="BR619" s="8"/>
      <c r="BS619" s="8"/>
      <c r="BT619" s="8"/>
      <c r="BU619" s="8"/>
      <c r="BV619" s="8"/>
      <c r="BW619" s="8"/>
      <c r="BX619" s="8"/>
      <c r="BY619" s="8"/>
      <c r="BZ619" s="8"/>
    </row>
    <row r="620" spans="1:78" ht="15.75" customHeight="1" x14ac:dyDescent="0.25">
      <c r="A620" s="8"/>
      <c r="B620" s="182"/>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8"/>
      <c r="BG620" s="8"/>
      <c r="BH620" s="8"/>
      <c r="BI620" s="8"/>
      <c r="BJ620" s="8"/>
      <c r="BK620" s="8"/>
      <c r="BL620" s="8"/>
      <c r="BM620" s="8"/>
      <c r="BN620" s="8"/>
      <c r="BO620" s="8"/>
      <c r="BP620" s="8"/>
      <c r="BQ620" s="8"/>
      <c r="BR620" s="8"/>
      <c r="BS620" s="8"/>
      <c r="BT620" s="8"/>
      <c r="BU620" s="8"/>
      <c r="BV620" s="8"/>
      <c r="BW620" s="8"/>
      <c r="BX620" s="8"/>
      <c r="BY620" s="8"/>
      <c r="BZ620" s="8"/>
    </row>
    <row r="621" spans="1:78" ht="15.75" customHeight="1" x14ac:dyDescent="0.25">
      <c r="A621" s="8"/>
      <c r="B621" s="182"/>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8"/>
      <c r="AW621" s="8"/>
      <c r="AX621" s="8"/>
      <c r="AY621" s="8"/>
      <c r="AZ621" s="8"/>
      <c r="BA621" s="8"/>
      <c r="BB621" s="8"/>
      <c r="BC621" s="8"/>
      <c r="BD621" s="8"/>
      <c r="BE621" s="8"/>
      <c r="BF621" s="8"/>
      <c r="BG621" s="8"/>
      <c r="BH621" s="8"/>
      <c r="BI621" s="8"/>
      <c r="BJ621" s="8"/>
      <c r="BK621" s="8"/>
      <c r="BL621" s="8"/>
      <c r="BM621" s="8"/>
      <c r="BN621" s="8"/>
      <c r="BO621" s="8"/>
      <c r="BP621" s="8"/>
      <c r="BQ621" s="8"/>
      <c r="BR621" s="8"/>
      <c r="BS621" s="8"/>
      <c r="BT621" s="8"/>
      <c r="BU621" s="8"/>
      <c r="BV621" s="8"/>
      <c r="BW621" s="8"/>
      <c r="BX621" s="8"/>
      <c r="BY621" s="8"/>
      <c r="BZ621" s="8"/>
    </row>
    <row r="622" spans="1:78" ht="15.75" customHeight="1" x14ac:dyDescent="0.25">
      <c r="A622" s="8"/>
      <c r="B622" s="182"/>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8"/>
      <c r="AW622" s="8"/>
      <c r="AX622" s="8"/>
      <c r="AY622" s="8"/>
      <c r="AZ622" s="8"/>
      <c r="BA622" s="8"/>
      <c r="BB622" s="8"/>
      <c r="BC622" s="8"/>
      <c r="BD622" s="8"/>
      <c r="BE622" s="8"/>
      <c r="BF622" s="8"/>
      <c r="BG622" s="8"/>
      <c r="BH622" s="8"/>
      <c r="BI622" s="8"/>
      <c r="BJ622" s="8"/>
      <c r="BK622" s="8"/>
      <c r="BL622" s="8"/>
      <c r="BM622" s="8"/>
      <c r="BN622" s="8"/>
      <c r="BO622" s="8"/>
      <c r="BP622" s="8"/>
      <c r="BQ622" s="8"/>
      <c r="BR622" s="8"/>
      <c r="BS622" s="8"/>
      <c r="BT622" s="8"/>
      <c r="BU622" s="8"/>
      <c r="BV622" s="8"/>
      <c r="BW622" s="8"/>
      <c r="BX622" s="8"/>
      <c r="BY622" s="8"/>
      <c r="BZ622" s="8"/>
    </row>
    <row r="623" spans="1:78" ht="15.75" customHeight="1" x14ac:dyDescent="0.25">
      <c r="A623" s="8"/>
      <c r="B623" s="182"/>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c r="AW623" s="8"/>
      <c r="AX623" s="8"/>
      <c r="AY623" s="8"/>
      <c r="AZ623" s="8"/>
      <c r="BA623" s="8"/>
      <c r="BB623" s="8"/>
      <c r="BC623" s="8"/>
      <c r="BD623" s="8"/>
      <c r="BE623" s="8"/>
      <c r="BF623" s="8"/>
      <c r="BG623" s="8"/>
      <c r="BH623" s="8"/>
      <c r="BI623" s="8"/>
      <c r="BJ623" s="8"/>
      <c r="BK623" s="8"/>
      <c r="BL623" s="8"/>
      <c r="BM623" s="8"/>
      <c r="BN623" s="8"/>
      <c r="BO623" s="8"/>
      <c r="BP623" s="8"/>
      <c r="BQ623" s="8"/>
      <c r="BR623" s="8"/>
      <c r="BS623" s="8"/>
      <c r="BT623" s="8"/>
      <c r="BU623" s="8"/>
      <c r="BV623" s="8"/>
      <c r="BW623" s="8"/>
      <c r="BX623" s="8"/>
      <c r="BY623" s="8"/>
      <c r="BZ623" s="8"/>
    </row>
    <row r="624" spans="1:78" ht="15.75" customHeight="1" x14ac:dyDescent="0.25">
      <c r="A624" s="8"/>
      <c r="B624" s="182"/>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8"/>
      <c r="AW624" s="8"/>
      <c r="AX624" s="8"/>
      <c r="AY624" s="8"/>
      <c r="AZ624" s="8"/>
      <c r="BA624" s="8"/>
      <c r="BB624" s="8"/>
      <c r="BC624" s="8"/>
      <c r="BD624" s="8"/>
      <c r="BE624" s="8"/>
      <c r="BF624" s="8"/>
      <c r="BG624" s="8"/>
      <c r="BH624" s="8"/>
      <c r="BI624" s="8"/>
      <c r="BJ624" s="8"/>
      <c r="BK624" s="8"/>
      <c r="BL624" s="8"/>
      <c r="BM624" s="8"/>
      <c r="BN624" s="8"/>
      <c r="BO624" s="8"/>
      <c r="BP624" s="8"/>
      <c r="BQ624" s="8"/>
      <c r="BR624" s="8"/>
      <c r="BS624" s="8"/>
      <c r="BT624" s="8"/>
      <c r="BU624" s="8"/>
      <c r="BV624" s="8"/>
      <c r="BW624" s="8"/>
      <c r="BX624" s="8"/>
      <c r="BY624" s="8"/>
      <c r="BZ624" s="8"/>
    </row>
    <row r="625" spans="1:78" ht="15.75" customHeight="1" x14ac:dyDescent="0.25">
      <c r="A625" s="8"/>
      <c r="B625" s="182"/>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c r="AW625" s="8"/>
      <c r="AX625" s="8"/>
      <c r="AY625" s="8"/>
      <c r="AZ625" s="8"/>
      <c r="BA625" s="8"/>
      <c r="BB625" s="8"/>
      <c r="BC625" s="8"/>
      <c r="BD625" s="8"/>
      <c r="BE625" s="8"/>
      <c r="BF625" s="8"/>
      <c r="BG625" s="8"/>
      <c r="BH625" s="8"/>
      <c r="BI625" s="8"/>
      <c r="BJ625" s="8"/>
      <c r="BK625" s="8"/>
      <c r="BL625" s="8"/>
      <c r="BM625" s="8"/>
      <c r="BN625" s="8"/>
      <c r="BO625" s="8"/>
      <c r="BP625" s="8"/>
      <c r="BQ625" s="8"/>
      <c r="BR625" s="8"/>
      <c r="BS625" s="8"/>
      <c r="BT625" s="8"/>
      <c r="BU625" s="8"/>
      <c r="BV625" s="8"/>
      <c r="BW625" s="8"/>
      <c r="BX625" s="8"/>
      <c r="BY625" s="8"/>
      <c r="BZ625" s="8"/>
    </row>
    <row r="626" spans="1:78" ht="15.75" customHeight="1" x14ac:dyDescent="0.25">
      <c r="A626" s="8"/>
      <c r="B626" s="182"/>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8"/>
      <c r="BL626" s="8"/>
      <c r="BM626" s="8"/>
      <c r="BN626" s="8"/>
      <c r="BO626" s="8"/>
      <c r="BP626" s="8"/>
      <c r="BQ626" s="8"/>
      <c r="BR626" s="8"/>
      <c r="BS626" s="8"/>
      <c r="BT626" s="8"/>
      <c r="BU626" s="8"/>
      <c r="BV626" s="8"/>
      <c r="BW626" s="8"/>
      <c r="BX626" s="8"/>
      <c r="BY626" s="8"/>
      <c r="BZ626" s="8"/>
    </row>
    <row r="627" spans="1:78" ht="15.75" customHeight="1" x14ac:dyDescent="0.25">
      <c r="A627" s="8"/>
      <c r="B627" s="182"/>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c r="AS627" s="8"/>
      <c r="AT627" s="8"/>
      <c r="AU627" s="8"/>
      <c r="AV627" s="8"/>
      <c r="AW627" s="8"/>
      <c r="AX627" s="8"/>
      <c r="AY627" s="8"/>
      <c r="AZ627" s="8"/>
      <c r="BA627" s="8"/>
      <c r="BB627" s="8"/>
      <c r="BC627" s="8"/>
      <c r="BD627" s="8"/>
      <c r="BE627" s="8"/>
      <c r="BF627" s="8"/>
      <c r="BG627" s="8"/>
      <c r="BH627" s="8"/>
      <c r="BI627" s="8"/>
      <c r="BJ627" s="8"/>
      <c r="BK627" s="8"/>
      <c r="BL627" s="8"/>
      <c r="BM627" s="8"/>
      <c r="BN627" s="8"/>
      <c r="BO627" s="8"/>
      <c r="BP627" s="8"/>
      <c r="BQ627" s="8"/>
      <c r="BR627" s="8"/>
      <c r="BS627" s="8"/>
      <c r="BT627" s="8"/>
      <c r="BU627" s="8"/>
      <c r="BV627" s="8"/>
      <c r="BW627" s="8"/>
      <c r="BX627" s="8"/>
      <c r="BY627" s="8"/>
      <c r="BZ627" s="8"/>
    </row>
    <row r="628" spans="1:78" ht="15.75" customHeight="1" x14ac:dyDescent="0.25">
      <c r="A628" s="8"/>
      <c r="B628" s="182"/>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8"/>
      <c r="AW628" s="8"/>
      <c r="AX628" s="8"/>
      <c r="AY628" s="8"/>
      <c r="AZ628" s="8"/>
      <c r="BA628" s="8"/>
      <c r="BB628" s="8"/>
      <c r="BC628" s="8"/>
      <c r="BD628" s="8"/>
      <c r="BE628" s="8"/>
      <c r="BF628" s="8"/>
      <c r="BG628" s="8"/>
      <c r="BH628" s="8"/>
      <c r="BI628" s="8"/>
      <c r="BJ628" s="8"/>
      <c r="BK628" s="8"/>
      <c r="BL628" s="8"/>
      <c r="BM628" s="8"/>
      <c r="BN628" s="8"/>
      <c r="BO628" s="8"/>
      <c r="BP628" s="8"/>
      <c r="BQ628" s="8"/>
      <c r="BR628" s="8"/>
      <c r="BS628" s="8"/>
      <c r="BT628" s="8"/>
      <c r="BU628" s="8"/>
      <c r="BV628" s="8"/>
      <c r="BW628" s="8"/>
      <c r="BX628" s="8"/>
      <c r="BY628" s="8"/>
      <c r="BZ628" s="8"/>
    </row>
    <row r="629" spans="1:78" ht="15.75" customHeight="1" x14ac:dyDescent="0.25">
      <c r="A629" s="8"/>
      <c r="B629" s="182"/>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8"/>
      <c r="AW629" s="8"/>
      <c r="AX629" s="8"/>
      <c r="AY629" s="8"/>
      <c r="AZ629" s="8"/>
      <c r="BA629" s="8"/>
      <c r="BB629" s="8"/>
      <c r="BC629" s="8"/>
      <c r="BD629" s="8"/>
      <c r="BE629" s="8"/>
      <c r="BF629" s="8"/>
      <c r="BG629" s="8"/>
      <c r="BH629" s="8"/>
      <c r="BI629" s="8"/>
      <c r="BJ629" s="8"/>
      <c r="BK629" s="8"/>
      <c r="BL629" s="8"/>
      <c r="BM629" s="8"/>
      <c r="BN629" s="8"/>
      <c r="BO629" s="8"/>
      <c r="BP629" s="8"/>
      <c r="BQ629" s="8"/>
      <c r="BR629" s="8"/>
      <c r="BS629" s="8"/>
      <c r="BT629" s="8"/>
      <c r="BU629" s="8"/>
      <c r="BV629" s="8"/>
      <c r="BW629" s="8"/>
      <c r="BX629" s="8"/>
      <c r="BY629" s="8"/>
      <c r="BZ629" s="8"/>
    </row>
    <row r="630" spans="1:78" ht="15.75" customHeight="1" x14ac:dyDescent="0.25">
      <c r="A630" s="8"/>
      <c r="B630" s="182"/>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8"/>
      <c r="BL630" s="8"/>
      <c r="BM630" s="8"/>
      <c r="BN630" s="8"/>
      <c r="BO630" s="8"/>
      <c r="BP630" s="8"/>
      <c r="BQ630" s="8"/>
      <c r="BR630" s="8"/>
      <c r="BS630" s="8"/>
      <c r="BT630" s="8"/>
      <c r="BU630" s="8"/>
      <c r="BV630" s="8"/>
      <c r="BW630" s="8"/>
      <c r="BX630" s="8"/>
      <c r="BY630" s="8"/>
      <c r="BZ630" s="8"/>
    </row>
    <row r="631" spans="1:78" ht="15.75" customHeight="1" x14ac:dyDescent="0.25">
      <c r="A631" s="8"/>
      <c r="B631" s="182"/>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8"/>
      <c r="AW631" s="8"/>
      <c r="AX631" s="8"/>
      <c r="AY631" s="8"/>
      <c r="AZ631" s="8"/>
      <c r="BA631" s="8"/>
      <c r="BB631" s="8"/>
      <c r="BC631" s="8"/>
      <c r="BD631" s="8"/>
      <c r="BE631" s="8"/>
      <c r="BF631" s="8"/>
      <c r="BG631" s="8"/>
      <c r="BH631" s="8"/>
      <c r="BI631" s="8"/>
      <c r="BJ631" s="8"/>
      <c r="BK631" s="8"/>
      <c r="BL631" s="8"/>
      <c r="BM631" s="8"/>
      <c r="BN631" s="8"/>
      <c r="BO631" s="8"/>
      <c r="BP631" s="8"/>
      <c r="BQ631" s="8"/>
      <c r="BR631" s="8"/>
      <c r="BS631" s="8"/>
      <c r="BT631" s="8"/>
      <c r="BU631" s="8"/>
      <c r="BV631" s="8"/>
      <c r="BW631" s="8"/>
      <c r="BX631" s="8"/>
      <c r="BY631" s="8"/>
      <c r="BZ631" s="8"/>
    </row>
    <row r="632" spans="1:78" ht="15.75" customHeight="1" x14ac:dyDescent="0.25">
      <c r="A632" s="8"/>
      <c r="B632" s="182"/>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c r="AT632" s="8"/>
      <c r="AU632" s="8"/>
      <c r="AV632" s="8"/>
      <c r="AW632" s="8"/>
      <c r="AX632" s="8"/>
      <c r="AY632" s="8"/>
      <c r="AZ632" s="8"/>
      <c r="BA632" s="8"/>
      <c r="BB632" s="8"/>
      <c r="BC632" s="8"/>
      <c r="BD632" s="8"/>
      <c r="BE632" s="8"/>
      <c r="BF632" s="8"/>
      <c r="BG632" s="8"/>
      <c r="BH632" s="8"/>
      <c r="BI632" s="8"/>
      <c r="BJ632" s="8"/>
      <c r="BK632" s="8"/>
      <c r="BL632" s="8"/>
      <c r="BM632" s="8"/>
      <c r="BN632" s="8"/>
      <c r="BO632" s="8"/>
      <c r="BP632" s="8"/>
      <c r="BQ632" s="8"/>
      <c r="BR632" s="8"/>
      <c r="BS632" s="8"/>
      <c r="BT632" s="8"/>
      <c r="BU632" s="8"/>
      <c r="BV632" s="8"/>
      <c r="BW632" s="8"/>
      <c r="BX632" s="8"/>
      <c r="BY632" s="8"/>
      <c r="BZ632" s="8"/>
    </row>
    <row r="633" spans="1:78" ht="15.75" customHeight="1" x14ac:dyDescent="0.25">
      <c r="A633" s="8"/>
      <c r="B633" s="182"/>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8"/>
      <c r="BT633" s="8"/>
      <c r="BU633" s="8"/>
      <c r="BV633" s="8"/>
      <c r="BW633" s="8"/>
      <c r="BX633" s="8"/>
      <c r="BY633" s="8"/>
      <c r="BZ633" s="8"/>
    </row>
    <row r="634" spans="1:78" ht="15.75" customHeight="1" x14ac:dyDescent="0.25">
      <c r="A634" s="8"/>
      <c r="B634" s="182"/>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8"/>
      <c r="BT634" s="8"/>
      <c r="BU634" s="8"/>
      <c r="BV634" s="8"/>
      <c r="BW634" s="8"/>
      <c r="BX634" s="8"/>
      <c r="BY634" s="8"/>
      <c r="BZ634" s="8"/>
    </row>
    <row r="635" spans="1:78" ht="15.75" customHeight="1" x14ac:dyDescent="0.25">
      <c r="A635" s="8"/>
      <c r="B635" s="182"/>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c r="BT635" s="8"/>
      <c r="BU635" s="8"/>
      <c r="BV635" s="8"/>
      <c r="BW635" s="8"/>
      <c r="BX635" s="8"/>
      <c r="BY635" s="8"/>
      <c r="BZ635" s="8"/>
    </row>
    <row r="636" spans="1:78" ht="15.75" customHeight="1" x14ac:dyDescent="0.25">
      <c r="A636" s="8"/>
      <c r="B636" s="182"/>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8"/>
      <c r="AW636" s="8"/>
      <c r="AX636" s="8"/>
      <c r="AY636" s="8"/>
      <c r="AZ636" s="8"/>
      <c r="BA636" s="8"/>
      <c r="BB636" s="8"/>
      <c r="BC636" s="8"/>
      <c r="BD636" s="8"/>
      <c r="BE636" s="8"/>
      <c r="BF636" s="8"/>
      <c r="BG636" s="8"/>
      <c r="BH636" s="8"/>
      <c r="BI636" s="8"/>
      <c r="BJ636" s="8"/>
      <c r="BK636" s="8"/>
      <c r="BL636" s="8"/>
      <c r="BM636" s="8"/>
      <c r="BN636" s="8"/>
      <c r="BO636" s="8"/>
      <c r="BP636" s="8"/>
      <c r="BQ636" s="8"/>
      <c r="BR636" s="8"/>
      <c r="BS636" s="8"/>
      <c r="BT636" s="8"/>
      <c r="BU636" s="8"/>
      <c r="BV636" s="8"/>
      <c r="BW636" s="8"/>
      <c r="BX636" s="8"/>
      <c r="BY636" s="8"/>
      <c r="BZ636" s="8"/>
    </row>
    <row r="637" spans="1:78" ht="15.75" customHeight="1" x14ac:dyDescent="0.25">
      <c r="A637" s="8"/>
      <c r="B637" s="182"/>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8"/>
      <c r="BG637" s="8"/>
      <c r="BH637" s="8"/>
      <c r="BI637" s="8"/>
      <c r="BJ637" s="8"/>
      <c r="BK637" s="8"/>
      <c r="BL637" s="8"/>
      <c r="BM637" s="8"/>
      <c r="BN637" s="8"/>
      <c r="BO637" s="8"/>
      <c r="BP637" s="8"/>
      <c r="BQ637" s="8"/>
      <c r="BR637" s="8"/>
      <c r="BS637" s="8"/>
      <c r="BT637" s="8"/>
      <c r="BU637" s="8"/>
      <c r="BV637" s="8"/>
      <c r="BW637" s="8"/>
      <c r="BX637" s="8"/>
      <c r="BY637" s="8"/>
      <c r="BZ637" s="8"/>
    </row>
    <row r="638" spans="1:78" ht="15.75" customHeight="1" x14ac:dyDescent="0.25">
      <c r="A638" s="8"/>
      <c r="B638" s="182"/>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8"/>
      <c r="AW638" s="8"/>
      <c r="AX638" s="8"/>
      <c r="AY638" s="8"/>
      <c r="AZ638" s="8"/>
      <c r="BA638" s="8"/>
      <c r="BB638" s="8"/>
      <c r="BC638" s="8"/>
      <c r="BD638" s="8"/>
      <c r="BE638" s="8"/>
      <c r="BF638" s="8"/>
      <c r="BG638" s="8"/>
      <c r="BH638" s="8"/>
      <c r="BI638" s="8"/>
      <c r="BJ638" s="8"/>
      <c r="BK638" s="8"/>
      <c r="BL638" s="8"/>
      <c r="BM638" s="8"/>
      <c r="BN638" s="8"/>
      <c r="BO638" s="8"/>
      <c r="BP638" s="8"/>
      <c r="BQ638" s="8"/>
      <c r="BR638" s="8"/>
      <c r="BS638" s="8"/>
      <c r="BT638" s="8"/>
      <c r="BU638" s="8"/>
      <c r="BV638" s="8"/>
      <c r="BW638" s="8"/>
      <c r="BX638" s="8"/>
      <c r="BY638" s="8"/>
      <c r="BZ638" s="8"/>
    </row>
    <row r="639" spans="1:78" ht="15.75" customHeight="1" x14ac:dyDescent="0.25">
      <c r="A639" s="8"/>
      <c r="B639" s="182"/>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8"/>
      <c r="AW639" s="8"/>
      <c r="AX639" s="8"/>
      <c r="AY639" s="8"/>
      <c r="AZ639" s="8"/>
      <c r="BA639" s="8"/>
      <c r="BB639" s="8"/>
      <c r="BC639" s="8"/>
      <c r="BD639" s="8"/>
      <c r="BE639" s="8"/>
      <c r="BF639" s="8"/>
      <c r="BG639" s="8"/>
      <c r="BH639" s="8"/>
      <c r="BI639" s="8"/>
      <c r="BJ639" s="8"/>
      <c r="BK639" s="8"/>
      <c r="BL639" s="8"/>
      <c r="BM639" s="8"/>
      <c r="BN639" s="8"/>
      <c r="BO639" s="8"/>
      <c r="BP639" s="8"/>
      <c r="BQ639" s="8"/>
      <c r="BR639" s="8"/>
      <c r="BS639" s="8"/>
      <c r="BT639" s="8"/>
      <c r="BU639" s="8"/>
      <c r="BV639" s="8"/>
      <c r="BW639" s="8"/>
      <c r="BX639" s="8"/>
      <c r="BY639" s="8"/>
      <c r="BZ639" s="8"/>
    </row>
    <row r="640" spans="1:78" ht="15.75" customHeight="1" x14ac:dyDescent="0.25">
      <c r="A640" s="8"/>
      <c r="B640" s="182"/>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8"/>
      <c r="BL640" s="8"/>
      <c r="BM640" s="8"/>
      <c r="BN640" s="8"/>
      <c r="BO640" s="8"/>
      <c r="BP640" s="8"/>
      <c r="BQ640" s="8"/>
      <c r="BR640" s="8"/>
      <c r="BS640" s="8"/>
      <c r="BT640" s="8"/>
      <c r="BU640" s="8"/>
      <c r="BV640" s="8"/>
      <c r="BW640" s="8"/>
      <c r="BX640" s="8"/>
      <c r="BY640" s="8"/>
      <c r="BZ640" s="8"/>
    </row>
    <row r="641" spans="1:78" ht="15.75" customHeight="1" x14ac:dyDescent="0.25">
      <c r="A641" s="8"/>
      <c r="B641" s="182"/>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8"/>
      <c r="BL641" s="8"/>
      <c r="BM641" s="8"/>
      <c r="BN641" s="8"/>
      <c r="BO641" s="8"/>
      <c r="BP641" s="8"/>
      <c r="BQ641" s="8"/>
      <c r="BR641" s="8"/>
      <c r="BS641" s="8"/>
      <c r="BT641" s="8"/>
      <c r="BU641" s="8"/>
      <c r="BV641" s="8"/>
      <c r="BW641" s="8"/>
      <c r="BX641" s="8"/>
      <c r="BY641" s="8"/>
      <c r="BZ641" s="8"/>
    </row>
    <row r="642" spans="1:78" ht="15.75" customHeight="1" x14ac:dyDescent="0.25">
      <c r="A642" s="8"/>
      <c r="B642" s="182"/>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8"/>
      <c r="BL642" s="8"/>
      <c r="BM642" s="8"/>
      <c r="BN642" s="8"/>
      <c r="BO642" s="8"/>
      <c r="BP642" s="8"/>
      <c r="BQ642" s="8"/>
      <c r="BR642" s="8"/>
      <c r="BS642" s="8"/>
      <c r="BT642" s="8"/>
      <c r="BU642" s="8"/>
      <c r="BV642" s="8"/>
      <c r="BW642" s="8"/>
      <c r="BX642" s="8"/>
      <c r="BY642" s="8"/>
      <c r="BZ642" s="8"/>
    </row>
    <row r="643" spans="1:78" ht="15.75" customHeight="1" x14ac:dyDescent="0.25">
      <c r="A643" s="8"/>
      <c r="B643" s="182"/>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8"/>
      <c r="BL643" s="8"/>
      <c r="BM643" s="8"/>
      <c r="BN643" s="8"/>
      <c r="BO643" s="8"/>
      <c r="BP643" s="8"/>
      <c r="BQ643" s="8"/>
      <c r="BR643" s="8"/>
      <c r="BS643" s="8"/>
      <c r="BT643" s="8"/>
      <c r="BU643" s="8"/>
      <c r="BV643" s="8"/>
      <c r="BW643" s="8"/>
      <c r="BX643" s="8"/>
      <c r="BY643" s="8"/>
      <c r="BZ643" s="8"/>
    </row>
    <row r="644" spans="1:78" ht="15.75" customHeight="1" x14ac:dyDescent="0.25">
      <c r="A644" s="8"/>
      <c r="B644" s="182"/>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8"/>
      <c r="BL644" s="8"/>
      <c r="BM644" s="8"/>
      <c r="BN644" s="8"/>
      <c r="BO644" s="8"/>
      <c r="BP644" s="8"/>
      <c r="BQ644" s="8"/>
      <c r="BR644" s="8"/>
      <c r="BS644" s="8"/>
      <c r="BT644" s="8"/>
      <c r="BU644" s="8"/>
      <c r="BV644" s="8"/>
      <c r="BW644" s="8"/>
      <c r="BX644" s="8"/>
      <c r="BY644" s="8"/>
      <c r="BZ644" s="8"/>
    </row>
    <row r="645" spans="1:78" ht="15.75" customHeight="1" x14ac:dyDescent="0.25">
      <c r="A645" s="8"/>
      <c r="B645" s="182"/>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8"/>
      <c r="BL645" s="8"/>
      <c r="BM645" s="8"/>
      <c r="BN645" s="8"/>
      <c r="BO645" s="8"/>
      <c r="BP645" s="8"/>
      <c r="BQ645" s="8"/>
      <c r="BR645" s="8"/>
      <c r="BS645" s="8"/>
      <c r="BT645" s="8"/>
      <c r="BU645" s="8"/>
      <c r="BV645" s="8"/>
      <c r="BW645" s="8"/>
      <c r="BX645" s="8"/>
      <c r="BY645" s="8"/>
      <c r="BZ645" s="8"/>
    </row>
    <row r="646" spans="1:78" ht="15.75" customHeight="1" x14ac:dyDescent="0.25">
      <c r="A646" s="8"/>
      <c r="B646" s="182"/>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8"/>
      <c r="BL646" s="8"/>
      <c r="BM646" s="8"/>
      <c r="BN646" s="8"/>
      <c r="BO646" s="8"/>
      <c r="BP646" s="8"/>
      <c r="BQ646" s="8"/>
      <c r="BR646" s="8"/>
      <c r="BS646" s="8"/>
      <c r="BT646" s="8"/>
      <c r="BU646" s="8"/>
      <c r="BV646" s="8"/>
      <c r="BW646" s="8"/>
      <c r="BX646" s="8"/>
      <c r="BY646" s="8"/>
      <c r="BZ646" s="8"/>
    </row>
    <row r="647" spans="1:78" ht="15.75" customHeight="1" x14ac:dyDescent="0.25">
      <c r="A647" s="8"/>
      <c r="B647" s="182"/>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8"/>
      <c r="BL647" s="8"/>
      <c r="BM647" s="8"/>
      <c r="BN647" s="8"/>
      <c r="BO647" s="8"/>
      <c r="BP647" s="8"/>
      <c r="BQ647" s="8"/>
      <c r="BR647" s="8"/>
      <c r="BS647" s="8"/>
      <c r="BT647" s="8"/>
      <c r="BU647" s="8"/>
      <c r="BV647" s="8"/>
      <c r="BW647" s="8"/>
      <c r="BX647" s="8"/>
      <c r="BY647" s="8"/>
      <c r="BZ647" s="8"/>
    </row>
    <row r="648" spans="1:78" ht="15.75" customHeight="1" x14ac:dyDescent="0.25">
      <c r="A648" s="8"/>
      <c r="B648" s="182"/>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8"/>
      <c r="BL648" s="8"/>
      <c r="BM648" s="8"/>
      <c r="BN648" s="8"/>
      <c r="BO648" s="8"/>
      <c r="BP648" s="8"/>
      <c r="BQ648" s="8"/>
      <c r="BR648" s="8"/>
      <c r="BS648" s="8"/>
      <c r="BT648" s="8"/>
      <c r="BU648" s="8"/>
      <c r="BV648" s="8"/>
      <c r="BW648" s="8"/>
      <c r="BX648" s="8"/>
      <c r="BY648" s="8"/>
      <c r="BZ648" s="8"/>
    </row>
    <row r="649" spans="1:78" ht="15.75" customHeight="1" x14ac:dyDescent="0.25">
      <c r="A649" s="8"/>
      <c r="B649" s="182"/>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8"/>
      <c r="BL649" s="8"/>
      <c r="BM649" s="8"/>
      <c r="BN649" s="8"/>
      <c r="BO649" s="8"/>
      <c r="BP649" s="8"/>
      <c r="BQ649" s="8"/>
      <c r="BR649" s="8"/>
      <c r="BS649" s="8"/>
      <c r="BT649" s="8"/>
      <c r="BU649" s="8"/>
      <c r="BV649" s="8"/>
      <c r="BW649" s="8"/>
      <c r="BX649" s="8"/>
      <c r="BY649" s="8"/>
      <c r="BZ649" s="8"/>
    </row>
    <row r="650" spans="1:78" ht="15.75" customHeight="1" x14ac:dyDescent="0.25">
      <c r="A650" s="8"/>
      <c r="B650" s="182"/>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8"/>
      <c r="BL650" s="8"/>
      <c r="BM650" s="8"/>
      <c r="BN650" s="8"/>
      <c r="BO650" s="8"/>
      <c r="BP650" s="8"/>
      <c r="BQ650" s="8"/>
      <c r="BR650" s="8"/>
      <c r="BS650" s="8"/>
      <c r="BT650" s="8"/>
      <c r="BU650" s="8"/>
      <c r="BV650" s="8"/>
      <c r="BW650" s="8"/>
      <c r="BX650" s="8"/>
      <c r="BY650" s="8"/>
      <c r="BZ650" s="8"/>
    </row>
    <row r="651" spans="1:78" ht="15.75" customHeight="1" x14ac:dyDescent="0.25">
      <c r="A651" s="8"/>
      <c r="B651" s="182"/>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8"/>
      <c r="BL651" s="8"/>
      <c r="BM651" s="8"/>
      <c r="BN651" s="8"/>
      <c r="BO651" s="8"/>
      <c r="BP651" s="8"/>
      <c r="BQ651" s="8"/>
      <c r="BR651" s="8"/>
      <c r="BS651" s="8"/>
      <c r="BT651" s="8"/>
      <c r="BU651" s="8"/>
      <c r="BV651" s="8"/>
      <c r="BW651" s="8"/>
      <c r="BX651" s="8"/>
      <c r="BY651" s="8"/>
      <c r="BZ651" s="8"/>
    </row>
    <row r="652" spans="1:78" ht="15.75" customHeight="1" x14ac:dyDescent="0.25">
      <c r="A652" s="8"/>
      <c r="B652" s="182"/>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8"/>
      <c r="BL652" s="8"/>
      <c r="BM652" s="8"/>
      <c r="BN652" s="8"/>
      <c r="BO652" s="8"/>
      <c r="BP652" s="8"/>
      <c r="BQ652" s="8"/>
      <c r="BR652" s="8"/>
      <c r="BS652" s="8"/>
      <c r="BT652" s="8"/>
      <c r="BU652" s="8"/>
      <c r="BV652" s="8"/>
      <c r="BW652" s="8"/>
      <c r="BX652" s="8"/>
      <c r="BY652" s="8"/>
      <c r="BZ652" s="8"/>
    </row>
    <row r="653" spans="1:78" ht="15.75" customHeight="1" x14ac:dyDescent="0.25">
      <c r="A653" s="8"/>
      <c r="B653" s="182"/>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8"/>
      <c r="BT653" s="8"/>
      <c r="BU653" s="8"/>
      <c r="BV653" s="8"/>
      <c r="BW653" s="8"/>
      <c r="BX653" s="8"/>
      <c r="BY653" s="8"/>
      <c r="BZ653" s="8"/>
    </row>
    <row r="654" spans="1:78" ht="15.75" customHeight="1" x14ac:dyDescent="0.25">
      <c r="A654" s="8"/>
      <c r="B654" s="182"/>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row>
    <row r="655" spans="1:78" ht="15.75" customHeight="1" x14ac:dyDescent="0.25">
      <c r="A655" s="8"/>
      <c r="B655" s="182"/>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8"/>
      <c r="BT655" s="8"/>
      <c r="BU655" s="8"/>
      <c r="BV655" s="8"/>
      <c r="BW655" s="8"/>
      <c r="BX655" s="8"/>
      <c r="BY655" s="8"/>
      <c r="BZ655" s="8"/>
    </row>
    <row r="656" spans="1:78" ht="15.75" customHeight="1" x14ac:dyDescent="0.25">
      <c r="A656" s="8"/>
      <c r="B656" s="182"/>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c r="BT656" s="8"/>
      <c r="BU656" s="8"/>
      <c r="BV656" s="8"/>
      <c r="BW656" s="8"/>
      <c r="BX656" s="8"/>
      <c r="BY656" s="8"/>
      <c r="BZ656" s="8"/>
    </row>
    <row r="657" spans="1:78" ht="15.75" customHeight="1" x14ac:dyDescent="0.25">
      <c r="A657" s="8"/>
      <c r="B657" s="182"/>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8"/>
      <c r="BL657" s="8"/>
      <c r="BM657" s="8"/>
      <c r="BN657" s="8"/>
      <c r="BO657" s="8"/>
      <c r="BP657" s="8"/>
      <c r="BQ657" s="8"/>
      <c r="BR657" s="8"/>
      <c r="BS657" s="8"/>
      <c r="BT657" s="8"/>
      <c r="BU657" s="8"/>
      <c r="BV657" s="8"/>
      <c r="BW657" s="8"/>
      <c r="BX657" s="8"/>
      <c r="BY657" s="8"/>
      <c r="BZ657" s="8"/>
    </row>
    <row r="658" spans="1:78" ht="15.75" customHeight="1" x14ac:dyDescent="0.25">
      <c r="A658" s="8"/>
      <c r="B658" s="182"/>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8"/>
      <c r="BL658" s="8"/>
      <c r="BM658" s="8"/>
      <c r="BN658" s="8"/>
      <c r="BO658" s="8"/>
      <c r="BP658" s="8"/>
      <c r="BQ658" s="8"/>
      <c r="BR658" s="8"/>
      <c r="BS658" s="8"/>
      <c r="BT658" s="8"/>
      <c r="BU658" s="8"/>
      <c r="BV658" s="8"/>
      <c r="BW658" s="8"/>
      <c r="BX658" s="8"/>
      <c r="BY658" s="8"/>
      <c r="BZ658" s="8"/>
    </row>
    <row r="659" spans="1:78" ht="15.75" customHeight="1" x14ac:dyDescent="0.25">
      <c r="A659" s="8"/>
      <c r="B659" s="182"/>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8"/>
      <c r="BL659" s="8"/>
      <c r="BM659" s="8"/>
      <c r="BN659" s="8"/>
      <c r="BO659" s="8"/>
      <c r="BP659" s="8"/>
      <c r="BQ659" s="8"/>
      <c r="BR659" s="8"/>
      <c r="BS659" s="8"/>
      <c r="BT659" s="8"/>
      <c r="BU659" s="8"/>
      <c r="BV659" s="8"/>
      <c r="BW659" s="8"/>
      <c r="BX659" s="8"/>
      <c r="BY659" s="8"/>
      <c r="BZ659" s="8"/>
    </row>
    <row r="660" spans="1:78" ht="15.75" customHeight="1" x14ac:dyDescent="0.25">
      <c r="A660" s="8"/>
      <c r="B660" s="182"/>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8"/>
      <c r="BN660" s="8"/>
      <c r="BO660" s="8"/>
      <c r="BP660" s="8"/>
      <c r="BQ660" s="8"/>
      <c r="BR660" s="8"/>
      <c r="BS660" s="8"/>
      <c r="BT660" s="8"/>
      <c r="BU660" s="8"/>
      <c r="BV660" s="8"/>
      <c r="BW660" s="8"/>
      <c r="BX660" s="8"/>
      <c r="BY660" s="8"/>
      <c r="BZ660" s="8"/>
    </row>
    <row r="661" spans="1:78" ht="15.75" customHeight="1" x14ac:dyDescent="0.25">
      <c r="A661" s="8"/>
      <c r="B661" s="182"/>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s="8"/>
      <c r="BS661" s="8"/>
      <c r="BT661" s="8"/>
      <c r="BU661" s="8"/>
      <c r="BV661" s="8"/>
      <c r="BW661" s="8"/>
      <c r="BX661" s="8"/>
      <c r="BY661" s="8"/>
      <c r="BZ661" s="8"/>
    </row>
    <row r="662" spans="1:78" ht="15.75" customHeight="1" x14ac:dyDescent="0.25">
      <c r="A662" s="8"/>
      <c r="B662" s="182"/>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c r="BR662" s="8"/>
      <c r="BS662" s="8"/>
      <c r="BT662" s="8"/>
      <c r="BU662" s="8"/>
      <c r="BV662" s="8"/>
      <c r="BW662" s="8"/>
      <c r="BX662" s="8"/>
      <c r="BY662" s="8"/>
      <c r="BZ662" s="8"/>
    </row>
    <row r="663" spans="1:78" ht="15.75" customHeight="1" x14ac:dyDescent="0.25">
      <c r="A663" s="8"/>
      <c r="B663" s="182"/>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8"/>
      <c r="BN663" s="8"/>
      <c r="BO663" s="8"/>
      <c r="BP663" s="8"/>
      <c r="BQ663" s="8"/>
      <c r="BR663" s="8"/>
      <c r="BS663" s="8"/>
      <c r="BT663" s="8"/>
      <c r="BU663" s="8"/>
      <c r="BV663" s="8"/>
      <c r="BW663" s="8"/>
      <c r="BX663" s="8"/>
      <c r="BY663" s="8"/>
      <c r="BZ663" s="8"/>
    </row>
    <row r="664" spans="1:78" ht="15.75" customHeight="1" x14ac:dyDescent="0.25">
      <c r="A664" s="8"/>
      <c r="B664" s="182"/>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8"/>
      <c r="BQ664" s="8"/>
      <c r="BR664" s="8"/>
      <c r="BS664" s="8"/>
      <c r="BT664" s="8"/>
      <c r="BU664" s="8"/>
      <c r="BV664" s="8"/>
      <c r="BW664" s="8"/>
      <c r="BX664" s="8"/>
      <c r="BY664" s="8"/>
      <c r="BZ664" s="8"/>
    </row>
    <row r="665" spans="1:78" ht="15.75" customHeight="1" x14ac:dyDescent="0.25">
      <c r="A665" s="8"/>
      <c r="B665" s="182"/>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8"/>
      <c r="BQ665" s="8"/>
      <c r="BR665" s="8"/>
      <c r="BS665" s="8"/>
      <c r="BT665" s="8"/>
      <c r="BU665" s="8"/>
      <c r="BV665" s="8"/>
      <c r="BW665" s="8"/>
      <c r="BX665" s="8"/>
      <c r="BY665" s="8"/>
      <c r="BZ665" s="8"/>
    </row>
    <row r="666" spans="1:78" ht="15.75" customHeight="1" x14ac:dyDescent="0.25">
      <c r="A666" s="8"/>
      <c r="B666" s="182"/>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8"/>
      <c r="BR666" s="8"/>
      <c r="BS666" s="8"/>
      <c r="BT666" s="8"/>
      <c r="BU666" s="8"/>
      <c r="BV666" s="8"/>
      <c r="BW666" s="8"/>
      <c r="BX666" s="8"/>
      <c r="BY666" s="8"/>
      <c r="BZ666" s="8"/>
    </row>
    <row r="667" spans="1:78" ht="15.75" customHeight="1" x14ac:dyDescent="0.25">
      <c r="A667" s="8"/>
      <c r="B667" s="182"/>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8"/>
      <c r="BR667" s="8"/>
      <c r="BS667" s="8"/>
      <c r="BT667" s="8"/>
      <c r="BU667" s="8"/>
      <c r="BV667" s="8"/>
      <c r="BW667" s="8"/>
      <c r="BX667" s="8"/>
      <c r="BY667" s="8"/>
      <c r="BZ667" s="8"/>
    </row>
    <row r="668" spans="1:78" ht="15.75" customHeight="1" x14ac:dyDescent="0.25">
      <c r="A668" s="8"/>
      <c r="B668" s="182"/>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c r="BT668" s="8"/>
      <c r="BU668" s="8"/>
      <c r="BV668" s="8"/>
      <c r="BW668" s="8"/>
      <c r="BX668" s="8"/>
      <c r="BY668" s="8"/>
      <c r="BZ668" s="8"/>
    </row>
    <row r="669" spans="1:78" ht="15.75" customHeight="1" x14ac:dyDescent="0.25">
      <c r="A669" s="8"/>
      <c r="B669" s="182"/>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c r="BT669" s="8"/>
      <c r="BU669" s="8"/>
      <c r="BV669" s="8"/>
      <c r="BW669" s="8"/>
      <c r="BX669" s="8"/>
      <c r="BY669" s="8"/>
      <c r="BZ669" s="8"/>
    </row>
    <row r="670" spans="1:78" ht="15.75" customHeight="1" x14ac:dyDescent="0.25">
      <c r="A670" s="8"/>
      <c r="B670" s="182"/>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8"/>
      <c r="BT670" s="8"/>
      <c r="BU670" s="8"/>
      <c r="BV670" s="8"/>
      <c r="BW670" s="8"/>
      <c r="BX670" s="8"/>
      <c r="BY670" s="8"/>
      <c r="BZ670" s="8"/>
    </row>
    <row r="671" spans="1:78" ht="15.75" customHeight="1" x14ac:dyDescent="0.25">
      <c r="A671" s="8"/>
      <c r="B671" s="182"/>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c r="BT671" s="8"/>
      <c r="BU671" s="8"/>
      <c r="BV671" s="8"/>
      <c r="BW671" s="8"/>
      <c r="BX671" s="8"/>
      <c r="BY671" s="8"/>
      <c r="BZ671" s="8"/>
    </row>
    <row r="672" spans="1:78" ht="15.75" customHeight="1" x14ac:dyDescent="0.25">
      <c r="A672" s="8"/>
      <c r="B672" s="182"/>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row>
    <row r="673" spans="1:78" ht="15.75" customHeight="1" x14ac:dyDescent="0.25">
      <c r="A673" s="8"/>
      <c r="B673" s="182"/>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c r="BN673" s="8"/>
      <c r="BO673" s="8"/>
      <c r="BP673" s="8"/>
      <c r="BQ673" s="8"/>
      <c r="BR673" s="8"/>
      <c r="BS673" s="8"/>
      <c r="BT673" s="8"/>
      <c r="BU673" s="8"/>
      <c r="BV673" s="8"/>
      <c r="BW673" s="8"/>
      <c r="BX673" s="8"/>
      <c r="BY673" s="8"/>
      <c r="BZ673" s="8"/>
    </row>
    <row r="674" spans="1:78" ht="15.75" customHeight="1" x14ac:dyDescent="0.25">
      <c r="A674" s="8"/>
      <c r="B674" s="182"/>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c r="BG674" s="8"/>
      <c r="BH674" s="8"/>
      <c r="BI674" s="8"/>
      <c r="BJ674" s="8"/>
      <c r="BK674" s="8"/>
      <c r="BL674" s="8"/>
      <c r="BM674" s="8"/>
      <c r="BN674" s="8"/>
      <c r="BO674" s="8"/>
      <c r="BP674" s="8"/>
      <c r="BQ674" s="8"/>
      <c r="BR674" s="8"/>
      <c r="BS674" s="8"/>
      <c r="BT674" s="8"/>
      <c r="BU674" s="8"/>
      <c r="BV674" s="8"/>
      <c r="BW674" s="8"/>
      <c r="BX674" s="8"/>
      <c r="BY674" s="8"/>
      <c r="BZ674" s="8"/>
    </row>
    <row r="675" spans="1:78" ht="15.75" customHeight="1" x14ac:dyDescent="0.25">
      <c r="A675" s="8"/>
      <c r="B675" s="182"/>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row>
    <row r="676" spans="1:78" ht="15.75" customHeight="1" x14ac:dyDescent="0.25">
      <c r="A676" s="8"/>
      <c r="B676" s="182"/>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c r="BR676" s="8"/>
      <c r="BS676" s="8"/>
      <c r="BT676" s="8"/>
      <c r="BU676" s="8"/>
      <c r="BV676" s="8"/>
      <c r="BW676" s="8"/>
      <c r="BX676" s="8"/>
      <c r="BY676" s="8"/>
      <c r="BZ676" s="8"/>
    </row>
    <row r="677" spans="1:78" ht="15.75" customHeight="1" x14ac:dyDescent="0.25">
      <c r="A677" s="8"/>
      <c r="B677" s="182"/>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8"/>
      <c r="BG677" s="8"/>
      <c r="BH677" s="8"/>
      <c r="BI677" s="8"/>
      <c r="BJ677" s="8"/>
      <c r="BK677" s="8"/>
      <c r="BL677" s="8"/>
      <c r="BM677" s="8"/>
      <c r="BN677" s="8"/>
      <c r="BO677" s="8"/>
      <c r="BP677" s="8"/>
      <c r="BQ677" s="8"/>
      <c r="BR677" s="8"/>
      <c r="BS677" s="8"/>
      <c r="BT677" s="8"/>
      <c r="BU677" s="8"/>
      <c r="BV677" s="8"/>
      <c r="BW677" s="8"/>
      <c r="BX677" s="8"/>
      <c r="BY677" s="8"/>
      <c r="BZ677" s="8"/>
    </row>
    <row r="678" spans="1:78" ht="15.75" customHeight="1" x14ac:dyDescent="0.25">
      <c r="A678" s="8"/>
      <c r="B678" s="182"/>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8"/>
      <c r="BR678" s="8"/>
      <c r="BS678" s="8"/>
      <c r="BT678" s="8"/>
      <c r="BU678" s="8"/>
      <c r="BV678" s="8"/>
      <c r="BW678" s="8"/>
      <c r="BX678" s="8"/>
      <c r="BY678" s="8"/>
      <c r="BZ678" s="8"/>
    </row>
    <row r="679" spans="1:78" ht="15.75" customHeight="1" x14ac:dyDescent="0.25">
      <c r="A679" s="8"/>
      <c r="B679" s="182"/>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8"/>
      <c r="BR679" s="8"/>
      <c r="BS679" s="8"/>
      <c r="BT679" s="8"/>
      <c r="BU679" s="8"/>
      <c r="BV679" s="8"/>
      <c r="BW679" s="8"/>
      <c r="BX679" s="8"/>
      <c r="BY679" s="8"/>
      <c r="BZ679" s="8"/>
    </row>
    <row r="680" spans="1:78" ht="15.75" customHeight="1" x14ac:dyDescent="0.25">
      <c r="A680" s="8"/>
      <c r="B680" s="182"/>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c r="BG680" s="8"/>
      <c r="BH680" s="8"/>
      <c r="BI680" s="8"/>
      <c r="BJ680" s="8"/>
      <c r="BK680" s="8"/>
      <c r="BL680" s="8"/>
      <c r="BM680" s="8"/>
      <c r="BN680" s="8"/>
      <c r="BO680" s="8"/>
      <c r="BP680" s="8"/>
      <c r="BQ680" s="8"/>
      <c r="BR680" s="8"/>
      <c r="BS680" s="8"/>
      <c r="BT680" s="8"/>
      <c r="BU680" s="8"/>
      <c r="BV680" s="8"/>
      <c r="BW680" s="8"/>
      <c r="BX680" s="8"/>
      <c r="BY680" s="8"/>
      <c r="BZ680" s="8"/>
    </row>
    <row r="681" spans="1:78" ht="15.75" customHeight="1" x14ac:dyDescent="0.25">
      <c r="A681" s="8"/>
      <c r="B681" s="182"/>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c r="BG681" s="8"/>
      <c r="BH681" s="8"/>
      <c r="BI681" s="8"/>
      <c r="BJ681" s="8"/>
      <c r="BK681" s="8"/>
      <c r="BL681" s="8"/>
      <c r="BM681" s="8"/>
      <c r="BN681" s="8"/>
      <c r="BO681" s="8"/>
      <c r="BP681" s="8"/>
      <c r="BQ681" s="8"/>
      <c r="BR681" s="8"/>
      <c r="BS681" s="8"/>
      <c r="BT681" s="8"/>
      <c r="BU681" s="8"/>
      <c r="BV681" s="8"/>
      <c r="BW681" s="8"/>
      <c r="BX681" s="8"/>
      <c r="BY681" s="8"/>
      <c r="BZ681" s="8"/>
    </row>
    <row r="682" spans="1:78" ht="15.75" customHeight="1" x14ac:dyDescent="0.25">
      <c r="A682" s="8"/>
      <c r="B682" s="182"/>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8"/>
      <c r="BG682" s="8"/>
      <c r="BH682" s="8"/>
      <c r="BI682" s="8"/>
      <c r="BJ682" s="8"/>
      <c r="BK682" s="8"/>
      <c r="BL682" s="8"/>
      <c r="BM682" s="8"/>
      <c r="BN682" s="8"/>
      <c r="BO682" s="8"/>
      <c r="BP682" s="8"/>
      <c r="BQ682" s="8"/>
      <c r="BR682" s="8"/>
      <c r="BS682" s="8"/>
      <c r="BT682" s="8"/>
      <c r="BU682" s="8"/>
      <c r="BV682" s="8"/>
      <c r="BW682" s="8"/>
      <c r="BX682" s="8"/>
      <c r="BY682" s="8"/>
      <c r="BZ682" s="8"/>
    </row>
    <row r="683" spans="1:78" ht="15.75" customHeight="1" x14ac:dyDescent="0.25">
      <c r="A683" s="8"/>
      <c r="B683" s="182"/>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c r="BG683" s="8"/>
      <c r="BH683" s="8"/>
      <c r="BI683" s="8"/>
      <c r="BJ683" s="8"/>
      <c r="BK683" s="8"/>
      <c r="BL683" s="8"/>
      <c r="BM683" s="8"/>
      <c r="BN683" s="8"/>
      <c r="BO683" s="8"/>
      <c r="BP683" s="8"/>
      <c r="BQ683" s="8"/>
      <c r="BR683" s="8"/>
      <c r="BS683" s="8"/>
      <c r="BT683" s="8"/>
      <c r="BU683" s="8"/>
      <c r="BV683" s="8"/>
      <c r="BW683" s="8"/>
      <c r="BX683" s="8"/>
      <c r="BY683" s="8"/>
      <c r="BZ683" s="8"/>
    </row>
    <row r="684" spans="1:78" ht="15.75" customHeight="1" x14ac:dyDescent="0.25">
      <c r="A684" s="8"/>
      <c r="B684" s="182"/>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c r="BG684" s="8"/>
      <c r="BH684" s="8"/>
      <c r="BI684" s="8"/>
      <c r="BJ684" s="8"/>
      <c r="BK684" s="8"/>
      <c r="BL684" s="8"/>
      <c r="BM684" s="8"/>
      <c r="BN684" s="8"/>
      <c r="BO684" s="8"/>
      <c r="BP684" s="8"/>
      <c r="BQ684" s="8"/>
      <c r="BR684" s="8"/>
      <c r="BS684" s="8"/>
      <c r="BT684" s="8"/>
      <c r="BU684" s="8"/>
      <c r="BV684" s="8"/>
      <c r="BW684" s="8"/>
      <c r="BX684" s="8"/>
      <c r="BY684" s="8"/>
      <c r="BZ684" s="8"/>
    </row>
    <row r="685" spans="1:78" ht="15.75" customHeight="1" x14ac:dyDescent="0.25">
      <c r="A685" s="8"/>
      <c r="B685" s="182"/>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c r="BH685" s="8"/>
      <c r="BI685" s="8"/>
      <c r="BJ685" s="8"/>
      <c r="BK685" s="8"/>
      <c r="BL685" s="8"/>
      <c r="BM685" s="8"/>
      <c r="BN685" s="8"/>
      <c r="BO685" s="8"/>
      <c r="BP685" s="8"/>
      <c r="BQ685" s="8"/>
      <c r="BR685" s="8"/>
      <c r="BS685" s="8"/>
      <c r="BT685" s="8"/>
      <c r="BU685" s="8"/>
      <c r="BV685" s="8"/>
      <c r="BW685" s="8"/>
      <c r="BX685" s="8"/>
      <c r="BY685" s="8"/>
      <c r="BZ685" s="8"/>
    </row>
    <row r="686" spans="1:78" ht="15.75" customHeight="1" x14ac:dyDescent="0.25">
      <c r="A686" s="8"/>
      <c r="B686" s="182"/>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c r="BG686" s="8"/>
      <c r="BH686" s="8"/>
      <c r="BI686" s="8"/>
      <c r="BJ686" s="8"/>
      <c r="BK686" s="8"/>
      <c r="BL686" s="8"/>
      <c r="BM686" s="8"/>
      <c r="BN686" s="8"/>
      <c r="BO686" s="8"/>
      <c r="BP686" s="8"/>
      <c r="BQ686" s="8"/>
      <c r="BR686" s="8"/>
      <c r="BS686" s="8"/>
      <c r="BT686" s="8"/>
      <c r="BU686" s="8"/>
      <c r="BV686" s="8"/>
      <c r="BW686" s="8"/>
      <c r="BX686" s="8"/>
      <c r="BY686" s="8"/>
      <c r="BZ686" s="8"/>
    </row>
    <row r="687" spans="1:78" ht="15.75" customHeight="1" x14ac:dyDescent="0.25">
      <c r="A687" s="8"/>
      <c r="B687" s="182"/>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c r="BG687" s="8"/>
      <c r="BH687" s="8"/>
      <c r="BI687" s="8"/>
      <c r="BJ687" s="8"/>
      <c r="BK687" s="8"/>
      <c r="BL687" s="8"/>
      <c r="BM687" s="8"/>
      <c r="BN687" s="8"/>
      <c r="BO687" s="8"/>
      <c r="BP687" s="8"/>
      <c r="BQ687" s="8"/>
      <c r="BR687" s="8"/>
      <c r="BS687" s="8"/>
      <c r="BT687" s="8"/>
      <c r="BU687" s="8"/>
      <c r="BV687" s="8"/>
      <c r="BW687" s="8"/>
      <c r="BX687" s="8"/>
      <c r="BY687" s="8"/>
      <c r="BZ687" s="8"/>
    </row>
    <row r="688" spans="1:78" ht="15.75" customHeight="1" x14ac:dyDescent="0.25">
      <c r="A688" s="8"/>
      <c r="B688" s="182"/>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c r="BG688" s="8"/>
      <c r="BH688" s="8"/>
      <c r="BI688" s="8"/>
      <c r="BJ688" s="8"/>
      <c r="BK688" s="8"/>
      <c r="BL688" s="8"/>
      <c r="BM688" s="8"/>
      <c r="BN688" s="8"/>
      <c r="BO688" s="8"/>
      <c r="BP688" s="8"/>
      <c r="BQ688" s="8"/>
      <c r="BR688" s="8"/>
      <c r="BS688" s="8"/>
      <c r="BT688" s="8"/>
      <c r="BU688" s="8"/>
      <c r="BV688" s="8"/>
      <c r="BW688" s="8"/>
      <c r="BX688" s="8"/>
      <c r="BY688" s="8"/>
      <c r="BZ688" s="8"/>
    </row>
    <row r="689" spans="1:78" ht="15.75" customHeight="1" x14ac:dyDescent="0.25">
      <c r="A689" s="8"/>
      <c r="B689" s="182"/>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c r="BG689" s="8"/>
      <c r="BH689" s="8"/>
      <c r="BI689" s="8"/>
      <c r="BJ689" s="8"/>
      <c r="BK689" s="8"/>
      <c r="BL689" s="8"/>
      <c r="BM689" s="8"/>
      <c r="BN689" s="8"/>
      <c r="BO689" s="8"/>
      <c r="BP689" s="8"/>
      <c r="BQ689" s="8"/>
      <c r="BR689" s="8"/>
      <c r="BS689" s="8"/>
      <c r="BT689" s="8"/>
      <c r="BU689" s="8"/>
      <c r="BV689" s="8"/>
      <c r="BW689" s="8"/>
      <c r="BX689" s="8"/>
      <c r="BY689" s="8"/>
      <c r="BZ689" s="8"/>
    </row>
    <row r="690" spans="1:78" ht="15.75" customHeight="1" x14ac:dyDescent="0.25">
      <c r="A690" s="8"/>
      <c r="B690" s="182"/>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8"/>
      <c r="BG690" s="8"/>
      <c r="BH690" s="8"/>
      <c r="BI690" s="8"/>
      <c r="BJ690" s="8"/>
      <c r="BK690" s="8"/>
      <c r="BL690" s="8"/>
      <c r="BM690" s="8"/>
      <c r="BN690" s="8"/>
      <c r="BO690" s="8"/>
      <c r="BP690" s="8"/>
      <c r="BQ690" s="8"/>
      <c r="BR690" s="8"/>
      <c r="BS690" s="8"/>
      <c r="BT690" s="8"/>
      <c r="BU690" s="8"/>
      <c r="BV690" s="8"/>
      <c r="BW690" s="8"/>
      <c r="BX690" s="8"/>
      <c r="BY690" s="8"/>
      <c r="BZ690" s="8"/>
    </row>
    <row r="691" spans="1:78" ht="15.75" customHeight="1" x14ac:dyDescent="0.25">
      <c r="A691" s="8"/>
      <c r="B691" s="182"/>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c r="BG691" s="8"/>
      <c r="BH691" s="8"/>
      <c r="BI691" s="8"/>
      <c r="BJ691" s="8"/>
      <c r="BK691" s="8"/>
      <c r="BL691" s="8"/>
      <c r="BM691" s="8"/>
      <c r="BN691" s="8"/>
      <c r="BO691" s="8"/>
      <c r="BP691" s="8"/>
      <c r="BQ691" s="8"/>
      <c r="BR691" s="8"/>
      <c r="BS691" s="8"/>
      <c r="BT691" s="8"/>
      <c r="BU691" s="8"/>
      <c r="BV691" s="8"/>
      <c r="BW691" s="8"/>
      <c r="BX691" s="8"/>
      <c r="BY691" s="8"/>
      <c r="BZ691" s="8"/>
    </row>
    <row r="692" spans="1:78" ht="15.75" customHeight="1" x14ac:dyDescent="0.25">
      <c r="A692" s="8"/>
      <c r="B692" s="182"/>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8"/>
      <c r="BG692" s="8"/>
      <c r="BH692" s="8"/>
      <c r="BI692" s="8"/>
      <c r="BJ692" s="8"/>
      <c r="BK692" s="8"/>
      <c r="BL692" s="8"/>
      <c r="BM692" s="8"/>
      <c r="BN692" s="8"/>
      <c r="BO692" s="8"/>
      <c r="BP692" s="8"/>
      <c r="BQ692" s="8"/>
      <c r="BR692" s="8"/>
      <c r="BS692" s="8"/>
      <c r="BT692" s="8"/>
      <c r="BU692" s="8"/>
      <c r="BV692" s="8"/>
      <c r="BW692" s="8"/>
      <c r="BX692" s="8"/>
      <c r="BY692" s="8"/>
      <c r="BZ692" s="8"/>
    </row>
    <row r="693" spans="1:78" ht="15.75" customHeight="1" x14ac:dyDescent="0.25">
      <c r="A693" s="8"/>
      <c r="B693" s="182"/>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8"/>
      <c r="BG693" s="8"/>
      <c r="BH693" s="8"/>
      <c r="BI693" s="8"/>
      <c r="BJ693" s="8"/>
      <c r="BK693" s="8"/>
      <c r="BL693" s="8"/>
      <c r="BM693" s="8"/>
      <c r="BN693" s="8"/>
      <c r="BO693" s="8"/>
      <c r="BP693" s="8"/>
      <c r="BQ693" s="8"/>
      <c r="BR693" s="8"/>
      <c r="BS693" s="8"/>
      <c r="BT693" s="8"/>
      <c r="BU693" s="8"/>
      <c r="BV693" s="8"/>
      <c r="BW693" s="8"/>
      <c r="BX693" s="8"/>
      <c r="BY693" s="8"/>
      <c r="BZ693" s="8"/>
    </row>
    <row r="694" spans="1:78" ht="15.75" customHeight="1" x14ac:dyDescent="0.25">
      <c r="A694" s="8"/>
      <c r="B694" s="182"/>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8"/>
      <c r="BG694" s="8"/>
      <c r="BH694" s="8"/>
      <c r="BI694" s="8"/>
      <c r="BJ694" s="8"/>
      <c r="BK694" s="8"/>
      <c r="BL694" s="8"/>
      <c r="BM694" s="8"/>
      <c r="BN694" s="8"/>
      <c r="BO694" s="8"/>
      <c r="BP694" s="8"/>
      <c r="BQ694" s="8"/>
      <c r="BR694" s="8"/>
      <c r="BS694" s="8"/>
      <c r="BT694" s="8"/>
      <c r="BU694" s="8"/>
      <c r="BV694" s="8"/>
      <c r="BW694" s="8"/>
      <c r="BX694" s="8"/>
      <c r="BY694" s="8"/>
      <c r="BZ694" s="8"/>
    </row>
    <row r="695" spans="1:78" ht="15.75" customHeight="1" x14ac:dyDescent="0.25">
      <c r="A695" s="8"/>
      <c r="B695" s="182"/>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c r="BH695" s="8"/>
      <c r="BI695" s="8"/>
      <c r="BJ695" s="8"/>
      <c r="BK695" s="8"/>
      <c r="BL695" s="8"/>
      <c r="BM695" s="8"/>
      <c r="BN695" s="8"/>
      <c r="BO695" s="8"/>
      <c r="BP695" s="8"/>
      <c r="BQ695" s="8"/>
      <c r="BR695" s="8"/>
      <c r="BS695" s="8"/>
      <c r="BT695" s="8"/>
      <c r="BU695" s="8"/>
      <c r="BV695" s="8"/>
      <c r="BW695" s="8"/>
      <c r="BX695" s="8"/>
      <c r="BY695" s="8"/>
      <c r="BZ695" s="8"/>
    </row>
    <row r="696" spans="1:78" ht="15.75" customHeight="1" x14ac:dyDescent="0.25">
      <c r="A696" s="8"/>
      <c r="B696" s="182"/>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8"/>
      <c r="BG696" s="8"/>
      <c r="BH696" s="8"/>
      <c r="BI696" s="8"/>
      <c r="BJ696" s="8"/>
      <c r="BK696" s="8"/>
      <c r="BL696" s="8"/>
      <c r="BM696" s="8"/>
      <c r="BN696" s="8"/>
      <c r="BO696" s="8"/>
      <c r="BP696" s="8"/>
      <c r="BQ696" s="8"/>
      <c r="BR696" s="8"/>
      <c r="BS696" s="8"/>
      <c r="BT696" s="8"/>
      <c r="BU696" s="8"/>
      <c r="BV696" s="8"/>
      <c r="BW696" s="8"/>
      <c r="BX696" s="8"/>
      <c r="BY696" s="8"/>
      <c r="BZ696" s="8"/>
    </row>
    <row r="697" spans="1:78" ht="15.75" customHeight="1" x14ac:dyDescent="0.25">
      <c r="A697" s="8"/>
      <c r="B697" s="182"/>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c r="BG697" s="8"/>
      <c r="BH697" s="8"/>
      <c r="BI697" s="8"/>
      <c r="BJ697" s="8"/>
      <c r="BK697" s="8"/>
      <c r="BL697" s="8"/>
      <c r="BM697" s="8"/>
      <c r="BN697" s="8"/>
      <c r="BO697" s="8"/>
      <c r="BP697" s="8"/>
      <c r="BQ697" s="8"/>
      <c r="BR697" s="8"/>
      <c r="BS697" s="8"/>
      <c r="BT697" s="8"/>
      <c r="BU697" s="8"/>
      <c r="BV697" s="8"/>
      <c r="BW697" s="8"/>
      <c r="BX697" s="8"/>
      <c r="BY697" s="8"/>
      <c r="BZ697" s="8"/>
    </row>
    <row r="698" spans="1:78" ht="15.75" customHeight="1" x14ac:dyDescent="0.25">
      <c r="A698" s="8"/>
      <c r="B698" s="182"/>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8"/>
      <c r="BG698" s="8"/>
      <c r="BH698" s="8"/>
      <c r="BI698" s="8"/>
      <c r="BJ698" s="8"/>
      <c r="BK698" s="8"/>
      <c r="BL698" s="8"/>
      <c r="BM698" s="8"/>
      <c r="BN698" s="8"/>
      <c r="BO698" s="8"/>
      <c r="BP698" s="8"/>
      <c r="BQ698" s="8"/>
      <c r="BR698" s="8"/>
      <c r="BS698" s="8"/>
      <c r="BT698" s="8"/>
      <c r="BU698" s="8"/>
      <c r="BV698" s="8"/>
      <c r="BW698" s="8"/>
      <c r="BX698" s="8"/>
      <c r="BY698" s="8"/>
      <c r="BZ698" s="8"/>
    </row>
    <row r="699" spans="1:78" ht="15.75" customHeight="1" x14ac:dyDescent="0.25">
      <c r="A699" s="8"/>
      <c r="B699" s="182"/>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c r="BG699" s="8"/>
      <c r="BH699" s="8"/>
      <c r="BI699" s="8"/>
      <c r="BJ699" s="8"/>
      <c r="BK699" s="8"/>
      <c r="BL699" s="8"/>
      <c r="BM699" s="8"/>
      <c r="BN699" s="8"/>
      <c r="BO699" s="8"/>
      <c r="BP699" s="8"/>
      <c r="BQ699" s="8"/>
      <c r="BR699" s="8"/>
      <c r="BS699" s="8"/>
      <c r="BT699" s="8"/>
      <c r="BU699" s="8"/>
      <c r="BV699" s="8"/>
      <c r="BW699" s="8"/>
      <c r="BX699" s="8"/>
      <c r="BY699" s="8"/>
      <c r="BZ699" s="8"/>
    </row>
    <row r="700" spans="1:78" ht="15.75" customHeight="1" x14ac:dyDescent="0.25">
      <c r="A700" s="8"/>
      <c r="B700" s="182"/>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c r="BG700" s="8"/>
      <c r="BH700" s="8"/>
      <c r="BI700" s="8"/>
      <c r="BJ700" s="8"/>
      <c r="BK700" s="8"/>
      <c r="BL700" s="8"/>
      <c r="BM700" s="8"/>
      <c r="BN700" s="8"/>
      <c r="BO700" s="8"/>
      <c r="BP700" s="8"/>
      <c r="BQ700" s="8"/>
      <c r="BR700" s="8"/>
      <c r="BS700" s="8"/>
      <c r="BT700" s="8"/>
      <c r="BU700" s="8"/>
      <c r="BV700" s="8"/>
      <c r="BW700" s="8"/>
      <c r="BX700" s="8"/>
      <c r="BY700" s="8"/>
      <c r="BZ700" s="8"/>
    </row>
    <row r="701" spans="1:78" ht="15.75" customHeight="1" x14ac:dyDescent="0.25">
      <c r="A701" s="8"/>
      <c r="B701" s="182"/>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c r="BG701" s="8"/>
      <c r="BH701" s="8"/>
      <c r="BI701" s="8"/>
      <c r="BJ701" s="8"/>
      <c r="BK701" s="8"/>
      <c r="BL701" s="8"/>
      <c r="BM701" s="8"/>
      <c r="BN701" s="8"/>
      <c r="BO701" s="8"/>
      <c r="BP701" s="8"/>
      <c r="BQ701" s="8"/>
      <c r="BR701" s="8"/>
      <c r="BS701" s="8"/>
      <c r="BT701" s="8"/>
      <c r="BU701" s="8"/>
      <c r="BV701" s="8"/>
      <c r="BW701" s="8"/>
      <c r="BX701" s="8"/>
      <c r="BY701" s="8"/>
      <c r="BZ701" s="8"/>
    </row>
    <row r="702" spans="1:78" ht="15.75" customHeight="1" x14ac:dyDescent="0.25">
      <c r="A702" s="8"/>
      <c r="B702" s="182"/>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c r="BK702" s="8"/>
      <c r="BL702" s="8"/>
      <c r="BM702" s="8"/>
      <c r="BN702" s="8"/>
      <c r="BO702" s="8"/>
      <c r="BP702" s="8"/>
      <c r="BQ702" s="8"/>
      <c r="BR702" s="8"/>
      <c r="BS702" s="8"/>
      <c r="BT702" s="8"/>
      <c r="BU702" s="8"/>
      <c r="BV702" s="8"/>
      <c r="BW702" s="8"/>
      <c r="BX702" s="8"/>
      <c r="BY702" s="8"/>
      <c r="BZ702" s="8"/>
    </row>
    <row r="703" spans="1:78" ht="15.75" customHeight="1" x14ac:dyDescent="0.25">
      <c r="A703" s="8"/>
      <c r="B703" s="182"/>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c r="BG703" s="8"/>
      <c r="BH703" s="8"/>
      <c r="BI703" s="8"/>
      <c r="BJ703" s="8"/>
      <c r="BK703" s="8"/>
      <c r="BL703" s="8"/>
      <c r="BM703" s="8"/>
      <c r="BN703" s="8"/>
      <c r="BO703" s="8"/>
      <c r="BP703" s="8"/>
      <c r="BQ703" s="8"/>
      <c r="BR703" s="8"/>
      <c r="BS703" s="8"/>
      <c r="BT703" s="8"/>
      <c r="BU703" s="8"/>
      <c r="BV703" s="8"/>
      <c r="BW703" s="8"/>
      <c r="BX703" s="8"/>
      <c r="BY703" s="8"/>
      <c r="BZ703" s="8"/>
    </row>
    <row r="704" spans="1:78" ht="15.75" customHeight="1" x14ac:dyDescent="0.25">
      <c r="A704" s="8"/>
      <c r="B704" s="182"/>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c r="BG704" s="8"/>
      <c r="BH704" s="8"/>
      <c r="BI704" s="8"/>
      <c r="BJ704" s="8"/>
      <c r="BK704" s="8"/>
      <c r="BL704" s="8"/>
      <c r="BM704" s="8"/>
      <c r="BN704" s="8"/>
      <c r="BO704" s="8"/>
      <c r="BP704" s="8"/>
      <c r="BQ704" s="8"/>
      <c r="BR704" s="8"/>
      <c r="BS704" s="8"/>
      <c r="BT704" s="8"/>
      <c r="BU704" s="8"/>
      <c r="BV704" s="8"/>
      <c r="BW704" s="8"/>
      <c r="BX704" s="8"/>
      <c r="BY704" s="8"/>
      <c r="BZ704" s="8"/>
    </row>
    <row r="705" spans="1:78" ht="15.75" customHeight="1" x14ac:dyDescent="0.25">
      <c r="A705" s="8"/>
      <c r="B705" s="182"/>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8"/>
      <c r="BG705" s="8"/>
      <c r="BH705" s="8"/>
      <c r="BI705" s="8"/>
      <c r="BJ705" s="8"/>
      <c r="BK705" s="8"/>
      <c r="BL705" s="8"/>
      <c r="BM705" s="8"/>
      <c r="BN705" s="8"/>
      <c r="BO705" s="8"/>
      <c r="BP705" s="8"/>
      <c r="BQ705" s="8"/>
      <c r="BR705" s="8"/>
      <c r="BS705" s="8"/>
      <c r="BT705" s="8"/>
      <c r="BU705" s="8"/>
      <c r="BV705" s="8"/>
      <c r="BW705" s="8"/>
      <c r="BX705" s="8"/>
      <c r="BY705" s="8"/>
      <c r="BZ705" s="8"/>
    </row>
    <row r="706" spans="1:78" ht="15.75" customHeight="1" x14ac:dyDescent="0.25">
      <c r="A706" s="8"/>
      <c r="B706" s="182"/>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8"/>
      <c r="BG706" s="8"/>
      <c r="BH706" s="8"/>
      <c r="BI706" s="8"/>
      <c r="BJ706" s="8"/>
      <c r="BK706" s="8"/>
      <c r="BL706" s="8"/>
      <c r="BM706" s="8"/>
      <c r="BN706" s="8"/>
      <c r="BO706" s="8"/>
      <c r="BP706" s="8"/>
      <c r="BQ706" s="8"/>
      <c r="BR706" s="8"/>
      <c r="BS706" s="8"/>
      <c r="BT706" s="8"/>
      <c r="BU706" s="8"/>
      <c r="BV706" s="8"/>
      <c r="BW706" s="8"/>
      <c r="BX706" s="8"/>
      <c r="BY706" s="8"/>
      <c r="BZ706" s="8"/>
    </row>
    <row r="707" spans="1:78" ht="15.75" customHeight="1" x14ac:dyDescent="0.25">
      <c r="A707" s="8"/>
      <c r="B707" s="182"/>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8"/>
      <c r="BG707" s="8"/>
      <c r="BH707" s="8"/>
      <c r="BI707" s="8"/>
      <c r="BJ707" s="8"/>
      <c r="BK707" s="8"/>
      <c r="BL707" s="8"/>
      <c r="BM707" s="8"/>
      <c r="BN707" s="8"/>
      <c r="BO707" s="8"/>
      <c r="BP707" s="8"/>
      <c r="BQ707" s="8"/>
      <c r="BR707" s="8"/>
      <c r="BS707" s="8"/>
      <c r="BT707" s="8"/>
      <c r="BU707" s="8"/>
      <c r="BV707" s="8"/>
      <c r="BW707" s="8"/>
      <c r="BX707" s="8"/>
      <c r="BY707" s="8"/>
      <c r="BZ707" s="8"/>
    </row>
    <row r="708" spans="1:78" ht="15.75" customHeight="1" x14ac:dyDescent="0.25">
      <c r="A708" s="8"/>
      <c r="B708" s="182"/>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8"/>
      <c r="BK708" s="8"/>
      <c r="BL708" s="8"/>
      <c r="BM708" s="8"/>
      <c r="BN708" s="8"/>
      <c r="BO708" s="8"/>
      <c r="BP708" s="8"/>
      <c r="BQ708" s="8"/>
      <c r="BR708" s="8"/>
      <c r="BS708" s="8"/>
      <c r="BT708" s="8"/>
      <c r="BU708" s="8"/>
      <c r="BV708" s="8"/>
      <c r="BW708" s="8"/>
      <c r="BX708" s="8"/>
      <c r="BY708" s="8"/>
      <c r="BZ708" s="8"/>
    </row>
    <row r="709" spans="1:78" ht="15.75" customHeight="1" x14ac:dyDescent="0.25">
      <c r="A709" s="8"/>
      <c r="B709" s="182"/>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8"/>
      <c r="BG709" s="8"/>
      <c r="BH709" s="8"/>
      <c r="BI709" s="8"/>
      <c r="BJ709" s="8"/>
      <c r="BK709" s="8"/>
      <c r="BL709" s="8"/>
      <c r="BM709" s="8"/>
      <c r="BN709" s="8"/>
      <c r="BO709" s="8"/>
      <c r="BP709" s="8"/>
      <c r="BQ709" s="8"/>
      <c r="BR709" s="8"/>
      <c r="BS709" s="8"/>
      <c r="BT709" s="8"/>
      <c r="BU709" s="8"/>
      <c r="BV709" s="8"/>
      <c r="BW709" s="8"/>
      <c r="BX709" s="8"/>
      <c r="BY709" s="8"/>
      <c r="BZ709" s="8"/>
    </row>
    <row r="710" spans="1:78" ht="15.75" customHeight="1" x14ac:dyDescent="0.25">
      <c r="A710" s="8"/>
      <c r="B710" s="182"/>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8"/>
      <c r="BG710" s="8"/>
      <c r="BH710" s="8"/>
      <c r="BI710" s="8"/>
      <c r="BJ710" s="8"/>
      <c r="BK710" s="8"/>
      <c r="BL710" s="8"/>
      <c r="BM710" s="8"/>
      <c r="BN710" s="8"/>
      <c r="BO710" s="8"/>
      <c r="BP710" s="8"/>
      <c r="BQ710" s="8"/>
      <c r="BR710" s="8"/>
      <c r="BS710" s="8"/>
      <c r="BT710" s="8"/>
      <c r="BU710" s="8"/>
      <c r="BV710" s="8"/>
      <c r="BW710" s="8"/>
      <c r="BX710" s="8"/>
      <c r="BY710" s="8"/>
      <c r="BZ710" s="8"/>
    </row>
    <row r="711" spans="1:78" ht="15.75" customHeight="1" x14ac:dyDescent="0.25">
      <c r="A711" s="8"/>
      <c r="B711" s="182"/>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K711" s="8"/>
      <c r="BL711" s="8"/>
      <c r="BM711" s="8"/>
      <c r="BN711" s="8"/>
      <c r="BO711" s="8"/>
      <c r="BP711" s="8"/>
      <c r="BQ711" s="8"/>
      <c r="BR711" s="8"/>
      <c r="BS711" s="8"/>
      <c r="BT711" s="8"/>
      <c r="BU711" s="8"/>
      <c r="BV711" s="8"/>
      <c r="BW711" s="8"/>
      <c r="BX711" s="8"/>
      <c r="BY711" s="8"/>
      <c r="BZ711" s="8"/>
    </row>
    <row r="712" spans="1:78" ht="15.75" customHeight="1" x14ac:dyDescent="0.25">
      <c r="A712" s="8"/>
      <c r="B712" s="182"/>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c r="BG712" s="8"/>
      <c r="BH712" s="8"/>
      <c r="BI712" s="8"/>
      <c r="BJ712" s="8"/>
      <c r="BK712" s="8"/>
      <c r="BL712" s="8"/>
      <c r="BM712" s="8"/>
      <c r="BN712" s="8"/>
      <c r="BO712" s="8"/>
      <c r="BP712" s="8"/>
      <c r="BQ712" s="8"/>
      <c r="BR712" s="8"/>
      <c r="BS712" s="8"/>
      <c r="BT712" s="8"/>
      <c r="BU712" s="8"/>
      <c r="BV712" s="8"/>
      <c r="BW712" s="8"/>
      <c r="BX712" s="8"/>
      <c r="BY712" s="8"/>
      <c r="BZ712" s="8"/>
    </row>
    <row r="713" spans="1:78" ht="15.75" customHeight="1" x14ac:dyDescent="0.25">
      <c r="A713" s="8"/>
      <c r="B713" s="182"/>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8"/>
      <c r="BG713" s="8"/>
      <c r="BH713" s="8"/>
      <c r="BI713" s="8"/>
      <c r="BJ713" s="8"/>
      <c r="BK713" s="8"/>
      <c r="BL713" s="8"/>
      <c r="BM713" s="8"/>
      <c r="BN713" s="8"/>
      <c r="BO713" s="8"/>
      <c r="BP713" s="8"/>
      <c r="BQ713" s="8"/>
      <c r="BR713" s="8"/>
      <c r="BS713" s="8"/>
      <c r="BT713" s="8"/>
      <c r="BU713" s="8"/>
      <c r="BV713" s="8"/>
      <c r="BW713" s="8"/>
      <c r="BX713" s="8"/>
      <c r="BY713" s="8"/>
      <c r="BZ713" s="8"/>
    </row>
    <row r="714" spans="1:78" ht="15.75" customHeight="1" x14ac:dyDescent="0.25">
      <c r="A714" s="8"/>
      <c r="B714" s="182"/>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8"/>
      <c r="BG714" s="8"/>
      <c r="BH714" s="8"/>
      <c r="BI714" s="8"/>
      <c r="BJ714" s="8"/>
      <c r="BK714" s="8"/>
      <c r="BL714" s="8"/>
      <c r="BM714" s="8"/>
      <c r="BN714" s="8"/>
      <c r="BO714" s="8"/>
      <c r="BP714" s="8"/>
      <c r="BQ714" s="8"/>
      <c r="BR714" s="8"/>
      <c r="BS714" s="8"/>
      <c r="BT714" s="8"/>
      <c r="BU714" s="8"/>
      <c r="BV714" s="8"/>
      <c r="BW714" s="8"/>
      <c r="BX714" s="8"/>
      <c r="BY714" s="8"/>
      <c r="BZ714" s="8"/>
    </row>
    <row r="715" spans="1:78" ht="15.75" customHeight="1" x14ac:dyDescent="0.25">
      <c r="A715" s="8"/>
      <c r="B715" s="182"/>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8"/>
      <c r="BG715" s="8"/>
      <c r="BH715" s="8"/>
      <c r="BI715" s="8"/>
      <c r="BJ715" s="8"/>
      <c r="BK715" s="8"/>
      <c r="BL715" s="8"/>
      <c r="BM715" s="8"/>
      <c r="BN715" s="8"/>
      <c r="BO715" s="8"/>
      <c r="BP715" s="8"/>
      <c r="BQ715" s="8"/>
      <c r="BR715" s="8"/>
      <c r="BS715" s="8"/>
      <c r="BT715" s="8"/>
      <c r="BU715" s="8"/>
      <c r="BV715" s="8"/>
      <c r="BW715" s="8"/>
      <c r="BX715" s="8"/>
      <c r="BY715" s="8"/>
      <c r="BZ715" s="8"/>
    </row>
    <row r="716" spans="1:78" ht="15.75" customHeight="1" x14ac:dyDescent="0.25">
      <c r="A716" s="8"/>
      <c r="B716" s="182"/>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c r="BG716" s="8"/>
      <c r="BH716" s="8"/>
      <c r="BI716" s="8"/>
      <c r="BJ716" s="8"/>
      <c r="BK716" s="8"/>
      <c r="BL716" s="8"/>
      <c r="BM716" s="8"/>
      <c r="BN716" s="8"/>
      <c r="BO716" s="8"/>
      <c r="BP716" s="8"/>
      <c r="BQ716" s="8"/>
      <c r="BR716" s="8"/>
      <c r="BS716" s="8"/>
      <c r="BT716" s="8"/>
      <c r="BU716" s="8"/>
      <c r="BV716" s="8"/>
      <c r="BW716" s="8"/>
      <c r="BX716" s="8"/>
      <c r="BY716" s="8"/>
      <c r="BZ716" s="8"/>
    </row>
    <row r="717" spans="1:78" ht="15.75" customHeight="1" x14ac:dyDescent="0.25">
      <c r="A717" s="8"/>
      <c r="B717" s="182"/>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8"/>
      <c r="BL717" s="8"/>
      <c r="BM717" s="8"/>
      <c r="BN717" s="8"/>
      <c r="BO717" s="8"/>
      <c r="BP717" s="8"/>
      <c r="BQ717" s="8"/>
      <c r="BR717" s="8"/>
      <c r="BS717" s="8"/>
      <c r="BT717" s="8"/>
      <c r="BU717" s="8"/>
      <c r="BV717" s="8"/>
      <c r="BW717" s="8"/>
      <c r="BX717" s="8"/>
      <c r="BY717" s="8"/>
      <c r="BZ717" s="8"/>
    </row>
    <row r="718" spans="1:78" ht="15.75" customHeight="1" x14ac:dyDescent="0.25">
      <c r="A718" s="8"/>
      <c r="B718" s="182"/>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c r="BH718" s="8"/>
      <c r="BI718" s="8"/>
      <c r="BJ718" s="8"/>
      <c r="BK718" s="8"/>
      <c r="BL718" s="8"/>
      <c r="BM718" s="8"/>
      <c r="BN718" s="8"/>
      <c r="BO718" s="8"/>
      <c r="BP718" s="8"/>
      <c r="BQ718" s="8"/>
      <c r="BR718" s="8"/>
      <c r="BS718" s="8"/>
      <c r="BT718" s="8"/>
      <c r="BU718" s="8"/>
      <c r="BV718" s="8"/>
      <c r="BW718" s="8"/>
      <c r="BX718" s="8"/>
      <c r="BY718" s="8"/>
      <c r="BZ718" s="8"/>
    </row>
    <row r="719" spans="1:78" ht="15.75" customHeight="1" x14ac:dyDescent="0.25">
      <c r="A719" s="8"/>
      <c r="B719" s="182"/>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K719" s="8"/>
      <c r="BL719" s="8"/>
      <c r="BM719" s="8"/>
      <c r="BN719" s="8"/>
      <c r="BO719" s="8"/>
      <c r="BP719" s="8"/>
      <c r="BQ719" s="8"/>
      <c r="BR719" s="8"/>
      <c r="BS719" s="8"/>
      <c r="BT719" s="8"/>
      <c r="BU719" s="8"/>
      <c r="BV719" s="8"/>
      <c r="BW719" s="8"/>
      <c r="BX719" s="8"/>
      <c r="BY719" s="8"/>
      <c r="BZ719" s="8"/>
    </row>
    <row r="720" spans="1:78" ht="15.75" customHeight="1" x14ac:dyDescent="0.25">
      <c r="A720" s="8"/>
      <c r="B720" s="182"/>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K720" s="8"/>
      <c r="BL720" s="8"/>
      <c r="BM720" s="8"/>
      <c r="BN720" s="8"/>
      <c r="BO720" s="8"/>
      <c r="BP720" s="8"/>
      <c r="BQ720" s="8"/>
      <c r="BR720" s="8"/>
      <c r="BS720" s="8"/>
      <c r="BT720" s="8"/>
      <c r="BU720" s="8"/>
      <c r="BV720" s="8"/>
      <c r="BW720" s="8"/>
      <c r="BX720" s="8"/>
      <c r="BY720" s="8"/>
      <c r="BZ720" s="8"/>
    </row>
    <row r="721" spans="1:78" ht="15.75" customHeight="1" x14ac:dyDescent="0.25">
      <c r="A721" s="8"/>
      <c r="B721" s="182"/>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8"/>
      <c r="BL721" s="8"/>
      <c r="BM721" s="8"/>
      <c r="BN721" s="8"/>
      <c r="BO721" s="8"/>
      <c r="BP721" s="8"/>
      <c r="BQ721" s="8"/>
      <c r="BR721" s="8"/>
      <c r="BS721" s="8"/>
      <c r="BT721" s="8"/>
      <c r="BU721" s="8"/>
      <c r="BV721" s="8"/>
      <c r="BW721" s="8"/>
      <c r="BX721" s="8"/>
      <c r="BY721" s="8"/>
      <c r="BZ721" s="8"/>
    </row>
    <row r="722" spans="1:78" ht="15.75" customHeight="1" x14ac:dyDescent="0.25">
      <c r="A722" s="8"/>
      <c r="B722" s="182"/>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8"/>
      <c r="BG722" s="8"/>
      <c r="BH722" s="8"/>
      <c r="BI722" s="8"/>
      <c r="BJ722" s="8"/>
      <c r="BK722" s="8"/>
      <c r="BL722" s="8"/>
      <c r="BM722" s="8"/>
      <c r="BN722" s="8"/>
      <c r="BO722" s="8"/>
      <c r="BP722" s="8"/>
      <c r="BQ722" s="8"/>
      <c r="BR722" s="8"/>
      <c r="BS722" s="8"/>
      <c r="BT722" s="8"/>
      <c r="BU722" s="8"/>
      <c r="BV722" s="8"/>
      <c r="BW722" s="8"/>
      <c r="BX722" s="8"/>
      <c r="BY722" s="8"/>
      <c r="BZ722" s="8"/>
    </row>
    <row r="723" spans="1:78" ht="15.75" customHeight="1" x14ac:dyDescent="0.25">
      <c r="A723" s="8"/>
      <c r="B723" s="182"/>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8"/>
      <c r="AW723" s="8"/>
      <c r="AX723" s="8"/>
      <c r="AY723" s="8"/>
      <c r="AZ723" s="8"/>
      <c r="BA723" s="8"/>
      <c r="BB723" s="8"/>
      <c r="BC723" s="8"/>
      <c r="BD723" s="8"/>
      <c r="BE723" s="8"/>
      <c r="BF723" s="8"/>
      <c r="BG723" s="8"/>
      <c r="BH723" s="8"/>
      <c r="BI723" s="8"/>
      <c r="BJ723" s="8"/>
      <c r="BK723" s="8"/>
      <c r="BL723" s="8"/>
      <c r="BM723" s="8"/>
      <c r="BN723" s="8"/>
      <c r="BO723" s="8"/>
      <c r="BP723" s="8"/>
      <c r="BQ723" s="8"/>
      <c r="BR723" s="8"/>
      <c r="BS723" s="8"/>
      <c r="BT723" s="8"/>
      <c r="BU723" s="8"/>
      <c r="BV723" s="8"/>
      <c r="BW723" s="8"/>
      <c r="BX723" s="8"/>
      <c r="BY723" s="8"/>
      <c r="BZ723" s="8"/>
    </row>
    <row r="724" spans="1:78" ht="15.75" customHeight="1" x14ac:dyDescent="0.25">
      <c r="A724" s="8"/>
      <c r="B724" s="182"/>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c r="BD724" s="8"/>
      <c r="BE724" s="8"/>
      <c r="BF724" s="8"/>
      <c r="BG724" s="8"/>
      <c r="BH724" s="8"/>
      <c r="BI724" s="8"/>
      <c r="BJ724" s="8"/>
      <c r="BK724" s="8"/>
      <c r="BL724" s="8"/>
      <c r="BM724" s="8"/>
      <c r="BN724" s="8"/>
      <c r="BO724" s="8"/>
      <c r="BP724" s="8"/>
      <c r="BQ724" s="8"/>
      <c r="BR724" s="8"/>
      <c r="BS724" s="8"/>
      <c r="BT724" s="8"/>
      <c r="BU724" s="8"/>
      <c r="BV724" s="8"/>
      <c r="BW724" s="8"/>
      <c r="BX724" s="8"/>
      <c r="BY724" s="8"/>
      <c r="BZ724" s="8"/>
    </row>
    <row r="725" spans="1:78" ht="15.75" customHeight="1" x14ac:dyDescent="0.25">
      <c r="A725" s="8"/>
      <c r="B725" s="182"/>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8"/>
      <c r="BG725" s="8"/>
      <c r="BH725" s="8"/>
      <c r="BI725" s="8"/>
      <c r="BJ725" s="8"/>
      <c r="BK725" s="8"/>
      <c r="BL725" s="8"/>
      <c r="BM725" s="8"/>
      <c r="BN725" s="8"/>
      <c r="BO725" s="8"/>
      <c r="BP725" s="8"/>
      <c r="BQ725" s="8"/>
      <c r="BR725" s="8"/>
      <c r="BS725" s="8"/>
      <c r="BT725" s="8"/>
      <c r="BU725" s="8"/>
      <c r="BV725" s="8"/>
      <c r="BW725" s="8"/>
      <c r="BX725" s="8"/>
      <c r="BY725" s="8"/>
      <c r="BZ725" s="8"/>
    </row>
    <row r="726" spans="1:78" ht="15.75" customHeight="1" x14ac:dyDescent="0.25">
      <c r="A726" s="8"/>
      <c r="B726" s="182"/>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c r="BD726" s="8"/>
      <c r="BE726" s="8"/>
      <c r="BF726" s="8"/>
      <c r="BG726" s="8"/>
      <c r="BH726" s="8"/>
      <c r="BI726" s="8"/>
      <c r="BJ726" s="8"/>
      <c r="BK726" s="8"/>
      <c r="BL726" s="8"/>
      <c r="BM726" s="8"/>
      <c r="BN726" s="8"/>
      <c r="BO726" s="8"/>
      <c r="BP726" s="8"/>
      <c r="BQ726" s="8"/>
      <c r="BR726" s="8"/>
      <c r="BS726" s="8"/>
      <c r="BT726" s="8"/>
      <c r="BU726" s="8"/>
      <c r="BV726" s="8"/>
      <c r="BW726" s="8"/>
      <c r="BX726" s="8"/>
      <c r="BY726" s="8"/>
      <c r="BZ726" s="8"/>
    </row>
    <row r="727" spans="1:78" ht="15.75" customHeight="1" x14ac:dyDescent="0.25">
      <c r="A727" s="8"/>
      <c r="B727" s="182"/>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K727" s="8"/>
      <c r="BL727" s="8"/>
      <c r="BM727" s="8"/>
      <c r="BN727" s="8"/>
      <c r="BO727" s="8"/>
      <c r="BP727" s="8"/>
      <c r="BQ727" s="8"/>
      <c r="BR727" s="8"/>
      <c r="BS727" s="8"/>
      <c r="BT727" s="8"/>
      <c r="BU727" s="8"/>
      <c r="BV727" s="8"/>
      <c r="BW727" s="8"/>
      <c r="BX727" s="8"/>
      <c r="BY727" s="8"/>
      <c r="BZ727" s="8"/>
    </row>
    <row r="728" spans="1:78" ht="15.75" customHeight="1" x14ac:dyDescent="0.25">
      <c r="A728" s="8"/>
      <c r="B728" s="182"/>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8"/>
      <c r="AW728" s="8"/>
      <c r="AX728" s="8"/>
      <c r="AY728" s="8"/>
      <c r="AZ728" s="8"/>
      <c r="BA728" s="8"/>
      <c r="BB728" s="8"/>
      <c r="BC728" s="8"/>
      <c r="BD728" s="8"/>
      <c r="BE728" s="8"/>
      <c r="BF728" s="8"/>
      <c r="BG728" s="8"/>
      <c r="BH728" s="8"/>
      <c r="BI728" s="8"/>
      <c r="BJ728" s="8"/>
      <c r="BK728" s="8"/>
      <c r="BL728" s="8"/>
      <c r="BM728" s="8"/>
      <c r="BN728" s="8"/>
      <c r="BO728" s="8"/>
      <c r="BP728" s="8"/>
      <c r="BQ728" s="8"/>
      <c r="BR728" s="8"/>
      <c r="BS728" s="8"/>
      <c r="BT728" s="8"/>
      <c r="BU728" s="8"/>
      <c r="BV728" s="8"/>
      <c r="BW728" s="8"/>
      <c r="BX728" s="8"/>
      <c r="BY728" s="8"/>
      <c r="BZ728" s="8"/>
    </row>
    <row r="729" spans="1:78" ht="15.75" customHeight="1" x14ac:dyDescent="0.25">
      <c r="A729" s="8"/>
      <c r="B729" s="182"/>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K729" s="8"/>
      <c r="BL729" s="8"/>
      <c r="BM729" s="8"/>
      <c r="BN729" s="8"/>
      <c r="BO729" s="8"/>
      <c r="BP729" s="8"/>
      <c r="BQ729" s="8"/>
      <c r="BR729" s="8"/>
      <c r="BS729" s="8"/>
      <c r="BT729" s="8"/>
      <c r="BU729" s="8"/>
      <c r="BV729" s="8"/>
      <c r="BW729" s="8"/>
      <c r="BX729" s="8"/>
      <c r="BY729" s="8"/>
      <c r="BZ729" s="8"/>
    </row>
    <row r="730" spans="1:78" ht="15.75" customHeight="1" x14ac:dyDescent="0.25">
      <c r="A730" s="8"/>
      <c r="B730" s="182"/>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K730" s="8"/>
      <c r="BL730" s="8"/>
      <c r="BM730" s="8"/>
      <c r="BN730" s="8"/>
      <c r="BO730" s="8"/>
      <c r="BP730" s="8"/>
      <c r="BQ730" s="8"/>
      <c r="BR730" s="8"/>
      <c r="BS730" s="8"/>
      <c r="BT730" s="8"/>
      <c r="BU730" s="8"/>
      <c r="BV730" s="8"/>
      <c r="BW730" s="8"/>
      <c r="BX730" s="8"/>
      <c r="BY730" s="8"/>
      <c r="BZ730" s="8"/>
    </row>
    <row r="731" spans="1:78" ht="15.75" customHeight="1" x14ac:dyDescent="0.25">
      <c r="A731" s="8"/>
      <c r="B731" s="182"/>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K731" s="8"/>
      <c r="BL731" s="8"/>
      <c r="BM731" s="8"/>
      <c r="BN731" s="8"/>
      <c r="BO731" s="8"/>
      <c r="BP731" s="8"/>
      <c r="BQ731" s="8"/>
      <c r="BR731" s="8"/>
      <c r="BS731" s="8"/>
      <c r="BT731" s="8"/>
      <c r="BU731" s="8"/>
      <c r="BV731" s="8"/>
      <c r="BW731" s="8"/>
      <c r="BX731" s="8"/>
      <c r="BY731" s="8"/>
      <c r="BZ731" s="8"/>
    </row>
    <row r="732" spans="1:78" ht="15.75" customHeight="1" x14ac:dyDescent="0.25">
      <c r="A732" s="8"/>
      <c r="B732" s="182"/>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K732" s="8"/>
      <c r="BL732" s="8"/>
      <c r="BM732" s="8"/>
      <c r="BN732" s="8"/>
      <c r="BO732" s="8"/>
      <c r="BP732" s="8"/>
      <c r="BQ732" s="8"/>
      <c r="BR732" s="8"/>
      <c r="BS732" s="8"/>
      <c r="BT732" s="8"/>
      <c r="BU732" s="8"/>
      <c r="BV732" s="8"/>
      <c r="BW732" s="8"/>
      <c r="BX732" s="8"/>
      <c r="BY732" s="8"/>
      <c r="BZ732" s="8"/>
    </row>
    <row r="733" spans="1:78" ht="15.75" customHeight="1" x14ac:dyDescent="0.25">
      <c r="A733" s="8"/>
      <c r="B733" s="182"/>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K733" s="8"/>
      <c r="BL733" s="8"/>
      <c r="BM733" s="8"/>
      <c r="BN733" s="8"/>
      <c r="BO733" s="8"/>
      <c r="BP733" s="8"/>
      <c r="BQ733" s="8"/>
      <c r="BR733" s="8"/>
      <c r="BS733" s="8"/>
      <c r="BT733" s="8"/>
      <c r="BU733" s="8"/>
      <c r="BV733" s="8"/>
      <c r="BW733" s="8"/>
      <c r="BX733" s="8"/>
      <c r="BY733" s="8"/>
      <c r="BZ733" s="8"/>
    </row>
    <row r="734" spans="1:78" ht="15.75" customHeight="1" x14ac:dyDescent="0.25">
      <c r="A734" s="8"/>
      <c r="B734" s="182"/>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K734" s="8"/>
      <c r="BL734" s="8"/>
      <c r="BM734" s="8"/>
      <c r="BN734" s="8"/>
      <c r="BO734" s="8"/>
      <c r="BP734" s="8"/>
      <c r="BQ734" s="8"/>
      <c r="BR734" s="8"/>
      <c r="BS734" s="8"/>
      <c r="BT734" s="8"/>
      <c r="BU734" s="8"/>
      <c r="BV734" s="8"/>
      <c r="BW734" s="8"/>
      <c r="BX734" s="8"/>
      <c r="BY734" s="8"/>
      <c r="BZ734" s="8"/>
    </row>
    <row r="735" spans="1:78" ht="15.75" customHeight="1" x14ac:dyDescent="0.25">
      <c r="A735" s="8"/>
      <c r="B735" s="182"/>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K735" s="8"/>
      <c r="BL735" s="8"/>
      <c r="BM735" s="8"/>
      <c r="BN735" s="8"/>
      <c r="BO735" s="8"/>
      <c r="BP735" s="8"/>
      <c r="BQ735" s="8"/>
      <c r="BR735" s="8"/>
      <c r="BS735" s="8"/>
      <c r="BT735" s="8"/>
      <c r="BU735" s="8"/>
      <c r="BV735" s="8"/>
      <c r="BW735" s="8"/>
      <c r="BX735" s="8"/>
      <c r="BY735" s="8"/>
      <c r="BZ735" s="8"/>
    </row>
    <row r="736" spans="1:78" ht="15.75" customHeight="1" x14ac:dyDescent="0.25">
      <c r="A736" s="8"/>
      <c r="B736" s="182"/>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K736" s="8"/>
      <c r="BL736" s="8"/>
      <c r="BM736" s="8"/>
      <c r="BN736" s="8"/>
      <c r="BO736" s="8"/>
      <c r="BP736" s="8"/>
      <c r="BQ736" s="8"/>
      <c r="BR736" s="8"/>
      <c r="BS736" s="8"/>
      <c r="BT736" s="8"/>
      <c r="BU736" s="8"/>
      <c r="BV736" s="8"/>
      <c r="BW736" s="8"/>
      <c r="BX736" s="8"/>
      <c r="BY736" s="8"/>
      <c r="BZ736" s="8"/>
    </row>
    <row r="737" spans="1:78" ht="15.75" customHeight="1" x14ac:dyDescent="0.25">
      <c r="A737" s="8"/>
      <c r="B737" s="182"/>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K737" s="8"/>
      <c r="BL737" s="8"/>
      <c r="BM737" s="8"/>
      <c r="BN737" s="8"/>
      <c r="BO737" s="8"/>
      <c r="BP737" s="8"/>
      <c r="BQ737" s="8"/>
      <c r="BR737" s="8"/>
      <c r="BS737" s="8"/>
      <c r="BT737" s="8"/>
      <c r="BU737" s="8"/>
      <c r="BV737" s="8"/>
      <c r="BW737" s="8"/>
      <c r="BX737" s="8"/>
      <c r="BY737" s="8"/>
      <c r="BZ737" s="8"/>
    </row>
    <row r="738" spans="1:78" ht="15.75" customHeight="1" x14ac:dyDescent="0.25">
      <c r="A738" s="8"/>
      <c r="B738" s="182"/>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K738" s="8"/>
      <c r="BL738" s="8"/>
      <c r="BM738" s="8"/>
      <c r="BN738" s="8"/>
      <c r="BO738" s="8"/>
      <c r="BP738" s="8"/>
      <c r="BQ738" s="8"/>
      <c r="BR738" s="8"/>
      <c r="BS738" s="8"/>
      <c r="BT738" s="8"/>
      <c r="BU738" s="8"/>
      <c r="BV738" s="8"/>
      <c r="BW738" s="8"/>
      <c r="BX738" s="8"/>
      <c r="BY738" s="8"/>
      <c r="BZ738" s="8"/>
    </row>
    <row r="739" spans="1:78" ht="15.75" customHeight="1" x14ac:dyDescent="0.25">
      <c r="A739" s="8"/>
      <c r="B739" s="182"/>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c r="AW739" s="8"/>
      <c r="AX739" s="8"/>
      <c r="AY739" s="8"/>
      <c r="AZ739" s="8"/>
      <c r="BA739" s="8"/>
      <c r="BB739" s="8"/>
      <c r="BC739" s="8"/>
      <c r="BD739" s="8"/>
      <c r="BE739" s="8"/>
      <c r="BF739" s="8"/>
      <c r="BG739" s="8"/>
      <c r="BH739" s="8"/>
      <c r="BI739" s="8"/>
      <c r="BJ739" s="8"/>
      <c r="BK739" s="8"/>
      <c r="BL739" s="8"/>
      <c r="BM739" s="8"/>
      <c r="BN739" s="8"/>
      <c r="BO739" s="8"/>
      <c r="BP739" s="8"/>
      <c r="BQ739" s="8"/>
      <c r="BR739" s="8"/>
      <c r="BS739" s="8"/>
      <c r="BT739" s="8"/>
      <c r="BU739" s="8"/>
      <c r="BV739" s="8"/>
      <c r="BW739" s="8"/>
      <c r="BX739" s="8"/>
      <c r="BY739" s="8"/>
      <c r="BZ739" s="8"/>
    </row>
    <row r="740" spans="1:78" ht="15.75" customHeight="1" x14ac:dyDescent="0.25">
      <c r="A740" s="8"/>
      <c r="B740" s="182"/>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c r="AY740" s="8"/>
      <c r="AZ740" s="8"/>
      <c r="BA740" s="8"/>
      <c r="BB740" s="8"/>
      <c r="BC740" s="8"/>
      <c r="BD740" s="8"/>
      <c r="BE740" s="8"/>
      <c r="BF740" s="8"/>
      <c r="BG740" s="8"/>
      <c r="BH740" s="8"/>
      <c r="BI740" s="8"/>
      <c r="BJ740" s="8"/>
      <c r="BK740" s="8"/>
      <c r="BL740" s="8"/>
      <c r="BM740" s="8"/>
      <c r="BN740" s="8"/>
      <c r="BO740" s="8"/>
      <c r="BP740" s="8"/>
      <c r="BQ740" s="8"/>
      <c r="BR740" s="8"/>
      <c r="BS740" s="8"/>
      <c r="BT740" s="8"/>
      <c r="BU740" s="8"/>
      <c r="BV740" s="8"/>
      <c r="BW740" s="8"/>
      <c r="BX740" s="8"/>
      <c r="BY740" s="8"/>
      <c r="BZ740" s="8"/>
    </row>
    <row r="741" spans="1:78" ht="15.75" customHeight="1" x14ac:dyDescent="0.25">
      <c r="A741" s="8"/>
      <c r="B741" s="182"/>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8"/>
      <c r="BK741" s="8"/>
      <c r="BL741" s="8"/>
      <c r="BM741" s="8"/>
      <c r="BN741" s="8"/>
      <c r="BO741" s="8"/>
      <c r="BP741" s="8"/>
      <c r="BQ741" s="8"/>
      <c r="BR741" s="8"/>
      <c r="BS741" s="8"/>
      <c r="BT741" s="8"/>
      <c r="BU741" s="8"/>
      <c r="BV741" s="8"/>
      <c r="BW741" s="8"/>
      <c r="BX741" s="8"/>
      <c r="BY741" s="8"/>
      <c r="BZ741" s="8"/>
    </row>
    <row r="742" spans="1:78" ht="15.75" customHeight="1" x14ac:dyDescent="0.25">
      <c r="A742" s="8"/>
      <c r="B742" s="182"/>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AY742" s="8"/>
      <c r="AZ742" s="8"/>
      <c r="BA742" s="8"/>
      <c r="BB742" s="8"/>
      <c r="BC742" s="8"/>
      <c r="BD742" s="8"/>
      <c r="BE742" s="8"/>
      <c r="BF742" s="8"/>
      <c r="BG742" s="8"/>
      <c r="BH742" s="8"/>
      <c r="BI742" s="8"/>
      <c r="BJ742" s="8"/>
      <c r="BK742" s="8"/>
      <c r="BL742" s="8"/>
      <c r="BM742" s="8"/>
      <c r="BN742" s="8"/>
      <c r="BO742" s="8"/>
      <c r="BP742" s="8"/>
      <c r="BQ742" s="8"/>
      <c r="BR742" s="8"/>
      <c r="BS742" s="8"/>
      <c r="BT742" s="8"/>
      <c r="BU742" s="8"/>
      <c r="BV742" s="8"/>
      <c r="BW742" s="8"/>
      <c r="BX742" s="8"/>
      <c r="BY742" s="8"/>
      <c r="BZ742" s="8"/>
    </row>
    <row r="743" spans="1:78" ht="15.75" customHeight="1" x14ac:dyDescent="0.25">
      <c r="A743" s="8"/>
      <c r="B743" s="182"/>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8"/>
      <c r="BG743" s="8"/>
      <c r="BH743" s="8"/>
      <c r="BI743" s="8"/>
      <c r="BJ743" s="8"/>
      <c r="BK743" s="8"/>
      <c r="BL743" s="8"/>
      <c r="BM743" s="8"/>
      <c r="BN743" s="8"/>
      <c r="BO743" s="8"/>
      <c r="BP743" s="8"/>
      <c r="BQ743" s="8"/>
      <c r="BR743" s="8"/>
      <c r="BS743" s="8"/>
      <c r="BT743" s="8"/>
      <c r="BU743" s="8"/>
      <c r="BV743" s="8"/>
      <c r="BW743" s="8"/>
      <c r="BX743" s="8"/>
      <c r="BY743" s="8"/>
      <c r="BZ743" s="8"/>
    </row>
    <row r="744" spans="1:78" ht="15.75" customHeight="1" x14ac:dyDescent="0.25">
      <c r="A744" s="8"/>
      <c r="B744" s="182"/>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c r="AZ744" s="8"/>
      <c r="BA744" s="8"/>
      <c r="BB744" s="8"/>
      <c r="BC744" s="8"/>
      <c r="BD744" s="8"/>
      <c r="BE744" s="8"/>
      <c r="BF744" s="8"/>
      <c r="BG744" s="8"/>
      <c r="BH744" s="8"/>
      <c r="BI744" s="8"/>
      <c r="BJ744" s="8"/>
      <c r="BK744" s="8"/>
      <c r="BL744" s="8"/>
      <c r="BM744" s="8"/>
      <c r="BN744" s="8"/>
      <c r="BO744" s="8"/>
      <c r="BP744" s="8"/>
      <c r="BQ744" s="8"/>
      <c r="BR744" s="8"/>
      <c r="BS744" s="8"/>
      <c r="BT744" s="8"/>
      <c r="BU744" s="8"/>
      <c r="BV744" s="8"/>
      <c r="BW744" s="8"/>
      <c r="BX744" s="8"/>
      <c r="BY744" s="8"/>
      <c r="BZ744" s="8"/>
    </row>
    <row r="745" spans="1:78" ht="15.75" customHeight="1" x14ac:dyDescent="0.25">
      <c r="A745" s="8"/>
      <c r="B745" s="182"/>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8"/>
      <c r="BG745" s="8"/>
      <c r="BH745" s="8"/>
      <c r="BI745" s="8"/>
      <c r="BJ745" s="8"/>
      <c r="BK745" s="8"/>
      <c r="BL745" s="8"/>
      <c r="BM745" s="8"/>
      <c r="BN745" s="8"/>
      <c r="BO745" s="8"/>
      <c r="BP745" s="8"/>
      <c r="BQ745" s="8"/>
      <c r="BR745" s="8"/>
      <c r="BS745" s="8"/>
      <c r="BT745" s="8"/>
      <c r="BU745" s="8"/>
      <c r="BV745" s="8"/>
      <c r="BW745" s="8"/>
      <c r="BX745" s="8"/>
      <c r="BY745" s="8"/>
      <c r="BZ745" s="8"/>
    </row>
    <row r="746" spans="1:78" ht="15.75" customHeight="1" x14ac:dyDescent="0.25">
      <c r="A746" s="8"/>
      <c r="B746" s="182"/>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c r="AT746" s="8"/>
      <c r="AU746" s="8"/>
      <c r="AV746" s="8"/>
      <c r="AW746" s="8"/>
      <c r="AX746" s="8"/>
      <c r="AY746" s="8"/>
      <c r="AZ746" s="8"/>
      <c r="BA746" s="8"/>
      <c r="BB746" s="8"/>
      <c r="BC746" s="8"/>
      <c r="BD746" s="8"/>
      <c r="BE746" s="8"/>
      <c r="BF746" s="8"/>
      <c r="BG746" s="8"/>
      <c r="BH746" s="8"/>
      <c r="BI746" s="8"/>
      <c r="BJ746" s="8"/>
      <c r="BK746" s="8"/>
      <c r="BL746" s="8"/>
      <c r="BM746" s="8"/>
      <c r="BN746" s="8"/>
      <c r="BO746" s="8"/>
      <c r="BP746" s="8"/>
      <c r="BQ746" s="8"/>
      <c r="BR746" s="8"/>
      <c r="BS746" s="8"/>
      <c r="BT746" s="8"/>
      <c r="BU746" s="8"/>
      <c r="BV746" s="8"/>
      <c r="BW746" s="8"/>
      <c r="BX746" s="8"/>
      <c r="BY746" s="8"/>
      <c r="BZ746" s="8"/>
    </row>
    <row r="747" spans="1:78" ht="15.75" customHeight="1" x14ac:dyDescent="0.25">
      <c r="A747" s="8"/>
      <c r="B747" s="182"/>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8"/>
      <c r="BG747" s="8"/>
      <c r="BH747" s="8"/>
      <c r="BI747" s="8"/>
      <c r="BJ747" s="8"/>
      <c r="BK747" s="8"/>
      <c r="BL747" s="8"/>
      <c r="BM747" s="8"/>
      <c r="BN747" s="8"/>
      <c r="BO747" s="8"/>
      <c r="BP747" s="8"/>
      <c r="BQ747" s="8"/>
      <c r="BR747" s="8"/>
      <c r="BS747" s="8"/>
      <c r="BT747" s="8"/>
      <c r="BU747" s="8"/>
      <c r="BV747" s="8"/>
      <c r="BW747" s="8"/>
      <c r="BX747" s="8"/>
      <c r="BY747" s="8"/>
      <c r="BZ747" s="8"/>
    </row>
    <row r="748" spans="1:78" ht="15.75" customHeight="1" x14ac:dyDescent="0.25">
      <c r="A748" s="8"/>
      <c r="B748" s="182"/>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8"/>
      <c r="BG748" s="8"/>
      <c r="BH748" s="8"/>
      <c r="BI748" s="8"/>
      <c r="BJ748" s="8"/>
      <c r="BK748" s="8"/>
      <c r="BL748" s="8"/>
      <c r="BM748" s="8"/>
      <c r="BN748" s="8"/>
      <c r="BO748" s="8"/>
      <c r="BP748" s="8"/>
      <c r="BQ748" s="8"/>
      <c r="BR748" s="8"/>
      <c r="BS748" s="8"/>
      <c r="BT748" s="8"/>
      <c r="BU748" s="8"/>
      <c r="BV748" s="8"/>
      <c r="BW748" s="8"/>
      <c r="BX748" s="8"/>
      <c r="BY748" s="8"/>
      <c r="BZ748" s="8"/>
    </row>
    <row r="749" spans="1:78" ht="15.75" customHeight="1" x14ac:dyDescent="0.25">
      <c r="A749" s="8"/>
      <c r="B749" s="182"/>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8"/>
      <c r="BG749" s="8"/>
      <c r="BH749" s="8"/>
      <c r="BI749" s="8"/>
      <c r="BJ749" s="8"/>
      <c r="BK749" s="8"/>
      <c r="BL749" s="8"/>
      <c r="BM749" s="8"/>
      <c r="BN749" s="8"/>
      <c r="BO749" s="8"/>
      <c r="BP749" s="8"/>
      <c r="BQ749" s="8"/>
      <c r="BR749" s="8"/>
      <c r="BS749" s="8"/>
      <c r="BT749" s="8"/>
      <c r="BU749" s="8"/>
      <c r="BV749" s="8"/>
      <c r="BW749" s="8"/>
      <c r="BX749" s="8"/>
      <c r="BY749" s="8"/>
      <c r="BZ749" s="8"/>
    </row>
    <row r="750" spans="1:78" ht="15.75" customHeight="1" x14ac:dyDescent="0.25">
      <c r="A750" s="8"/>
      <c r="B750" s="182"/>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c r="BD750" s="8"/>
      <c r="BE750" s="8"/>
      <c r="BF750" s="8"/>
      <c r="BG750" s="8"/>
      <c r="BH750" s="8"/>
      <c r="BI750" s="8"/>
      <c r="BJ750" s="8"/>
      <c r="BK750" s="8"/>
      <c r="BL750" s="8"/>
      <c r="BM750" s="8"/>
      <c r="BN750" s="8"/>
      <c r="BO750" s="8"/>
      <c r="BP750" s="8"/>
      <c r="BQ750" s="8"/>
      <c r="BR750" s="8"/>
      <c r="BS750" s="8"/>
      <c r="BT750" s="8"/>
      <c r="BU750" s="8"/>
      <c r="BV750" s="8"/>
      <c r="BW750" s="8"/>
      <c r="BX750" s="8"/>
      <c r="BY750" s="8"/>
      <c r="BZ750" s="8"/>
    </row>
    <row r="751" spans="1:78" ht="15.75" customHeight="1" x14ac:dyDescent="0.25">
      <c r="A751" s="8"/>
      <c r="B751" s="182"/>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8"/>
      <c r="BG751" s="8"/>
      <c r="BH751" s="8"/>
      <c r="BI751" s="8"/>
      <c r="BJ751" s="8"/>
      <c r="BK751" s="8"/>
      <c r="BL751" s="8"/>
      <c r="BM751" s="8"/>
      <c r="BN751" s="8"/>
      <c r="BO751" s="8"/>
      <c r="BP751" s="8"/>
      <c r="BQ751" s="8"/>
      <c r="BR751" s="8"/>
      <c r="BS751" s="8"/>
      <c r="BT751" s="8"/>
      <c r="BU751" s="8"/>
      <c r="BV751" s="8"/>
      <c r="BW751" s="8"/>
      <c r="BX751" s="8"/>
      <c r="BY751" s="8"/>
      <c r="BZ751" s="8"/>
    </row>
    <row r="752" spans="1:78" ht="15.75" customHeight="1" x14ac:dyDescent="0.25">
      <c r="A752" s="8"/>
      <c r="B752" s="182"/>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c r="BD752" s="8"/>
      <c r="BE752" s="8"/>
      <c r="BF752" s="8"/>
      <c r="BG752" s="8"/>
      <c r="BH752" s="8"/>
      <c r="BI752" s="8"/>
      <c r="BJ752" s="8"/>
      <c r="BK752" s="8"/>
      <c r="BL752" s="8"/>
      <c r="BM752" s="8"/>
      <c r="BN752" s="8"/>
      <c r="BO752" s="8"/>
      <c r="BP752" s="8"/>
      <c r="BQ752" s="8"/>
      <c r="BR752" s="8"/>
      <c r="BS752" s="8"/>
      <c r="BT752" s="8"/>
      <c r="BU752" s="8"/>
      <c r="BV752" s="8"/>
      <c r="BW752" s="8"/>
      <c r="BX752" s="8"/>
      <c r="BY752" s="8"/>
      <c r="BZ752" s="8"/>
    </row>
    <row r="753" spans="1:78" ht="15.75" customHeight="1" x14ac:dyDescent="0.25">
      <c r="A753" s="8"/>
      <c r="B753" s="182"/>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c r="BD753" s="8"/>
      <c r="BE753" s="8"/>
      <c r="BF753" s="8"/>
      <c r="BG753" s="8"/>
      <c r="BH753" s="8"/>
      <c r="BI753" s="8"/>
      <c r="BJ753" s="8"/>
      <c r="BK753" s="8"/>
      <c r="BL753" s="8"/>
      <c r="BM753" s="8"/>
      <c r="BN753" s="8"/>
      <c r="BO753" s="8"/>
      <c r="BP753" s="8"/>
      <c r="BQ753" s="8"/>
      <c r="BR753" s="8"/>
      <c r="BS753" s="8"/>
      <c r="BT753" s="8"/>
      <c r="BU753" s="8"/>
      <c r="BV753" s="8"/>
      <c r="BW753" s="8"/>
      <c r="BX753" s="8"/>
      <c r="BY753" s="8"/>
      <c r="BZ753" s="8"/>
    </row>
    <row r="754" spans="1:78" ht="15.75" customHeight="1" x14ac:dyDescent="0.25">
      <c r="A754" s="8"/>
      <c r="B754" s="182"/>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8"/>
      <c r="BG754" s="8"/>
      <c r="BH754" s="8"/>
      <c r="BI754" s="8"/>
      <c r="BJ754" s="8"/>
      <c r="BK754" s="8"/>
      <c r="BL754" s="8"/>
      <c r="BM754" s="8"/>
      <c r="BN754" s="8"/>
      <c r="BO754" s="8"/>
      <c r="BP754" s="8"/>
      <c r="BQ754" s="8"/>
      <c r="BR754" s="8"/>
      <c r="BS754" s="8"/>
      <c r="BT754" s="8"/>
      <c r="BU754" s="8"/>
      <c r="BV754" s="8"/>
      <c r="BW754" s="8"/>
      <c r="BX754" s="8"/>
      <c r="BY754" s="8"/>
      <c r="BZ754" s="8"/>
    </row>
    <row r="755" spans="1:78" ht="15.75" customHeight="1" x14ac:dyDescent="0.25">
      <c r="A755" s="8"/>
      <c r="B755" s="182"/>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c r="BG755" s="8"/>
      <c r="BH755" s="8"/>
      <c r="BI755" s="8"/>
      <c r="BJ755" s="8"/>
      <c r="BK755" s="8"/>
      <c r="BL755" s="8"/>
      <c r="BM755" s="8"/>
      <c r="BN755" s="8"/>
      <c r="BO755" s="8"/>
      <c r="BP755" s="8"/>
      <c r="BQ755" s="8"/>
      <c r="BR755" s="8"/>
      <c r="BS755" s="8"/>
      <c r="BT755" s="8"/>
      <c r="BU755" s="8"/>
      <c r="BV755" s="8"/>
      <c r="BW755" s="8"/>
      <c r="BX755" s="8"/>
      <c r="BY755" s="8"/>
      <c r="BZ755" s="8"/>
    </row>
    <row r="756" spans="1:78" ht="15.75" customHeight="1" x14ac:dyDescent="0.25">
      <c r="A756" s="8"/>
      <c r="B756" s="182"/>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c r="BG756" s="8"/>
      <c r="BH756" s="8"/>
      <c r="BI756" s="8"/>
      <c r="BJ756" s="8"/>
      <c r="BK756" s="8"/>
      <c r="BL756" s="8"/>
      <c r="BM756" s="8"/>
      <c r="BN756" s="8"/>
      <c r="BO756" s="8"/>
      <c r="BP756" s="8"/>
      <c r="BQ756" s="8"/>
      <c r="BR756" s="8"/>
      <c r="BS756" s="8"/>
      <c r="BT756" s="8"/>
      <c r="BU756" s="8"/>
      <c r="BV756" s="8"/>
      <c r="BW756" s="8"/>
      <c r="BX756" s="8"/>
      <c r="BY756" s="8"/>
      <c r="BZ756" s="8"/>
    </row>
    <row r="757" spans="1:78" ht="15.75" customHeight="1" x14ac:dyDescent="0.25">
      <c r="A757" s="8"/>
      <c r="B757" s="182"/>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8"/>
      <c r="BL757" s="8"/>
      <c r="BM757" s="8"/>
      <c r="BN757" s="8"/>
      <c r="BO757" s="8"/>
      <c r="BP757" s="8"/>
      <c r="BQ757" s="8"/>
      <c r="BR757" s="8"/>
      <c r="BS757" s="8"/>
      <c r="BT757" s="8"/>
      <c r="BU757" s="8"/>
      <c r="BV757" s="8"/>
      <c r="BW757" s="8"/>
      <c r="BX757" s="8"/>
      <c r="BY757" s="8"/>
      <c r="BZ757" s="8"/>
    </row>
    <row r="758" spans="1:78" ht="15.75" customHeight="1" x14ac:dyDescent="0.25">
      <c r="A758" s="8"/>
      <c r="B758" s="182"/>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c r="BH758" s="8"/>
      <c r="BI758" s="8"/>
      <c r="BJ758" s="8"/>
      <c r="BK758" s="8"/>
      <c r="BL758" s="8"/>
      <c r="BM758" s="8"/>
      <c r="BN758" s="8"/>
      <c r="BO758" s="8"/>
      <c r="BP758" s="8"/>
      <c r="BQ758" s="8"/>
      <c r="BR758" s="8"/>
      <c r="BS758" s="8"/>
      <c r="BT758" s="8"/>
      <c r="BU758" s="8"/>
      <c r="BV758" s="8"/>
      <c r="BW758" s="8"/>
      <c r="BX758" s="8"/>
      <c r="BY758" s="8"/>
      <c r="BZ758" s="8"/>
    </row>
    <row r="759" spans="1:78" ht="15.75" customHeight="1" x14ac:dyDescent="0.25">
      <c r="A759" s="8"/>
      <c r="B759" s="182"/>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c r="BD759" s="8"/>
      <c r="BE759" s="8"/>
      <c r="BF759" s="8"/>
      <c r="BG759" s="8"/>
      <c r="BH759" s="8"/>
      <c r="BI759" s="8"/>
      <c r="BJ759" s="8"/>
      <c r="BK759" s="8"/>
      <c r="BL759" s="8"/>
      <c r="BM759" s="8"/>
      <c r="BN759" s="8"/>
      <c r="BO759" s="8"/>
      <c r="BP759" s="8"/>
      <c r="BQ759" s="8"/>
      <c r="BR759" s="8"/>
      <c r="BS759" s="8"/>
      <c r="BT759" s="8"/>
      <c r="BU759" s="8"/>
      <c r="BV759" s="8"/>
      <c r="BW759" s="8"/>
      <c r="BX759" s="8"/>
      <c r="BY759" s="8"/>
      <c r="BZ759" s="8"/>
    </row>
    <row r="760" spans="1:78" ht="15.75" customHeight="1" x14ac:dyDescent="0.25">
      <c r="A760" s="8"/>
      <c r="B760" s="182"/>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c r="BG760" s="8"/>
      <c r="BH760" s="8"/>
      <c r="BI760" s="8"/>
      <c r="BJ760" s="8"/>
      <c r="BK760" s="8"/>
      <c r="BL760" s="8"/>
      <c r="BM760" s="8"/>
      <c r="BN760" s="8"/>
      <c r="BO760" s="8"/>
      <c r="BP760" s="8"/>
      <c r="BQ760" s="8"/>
      <c r="BR760" s="8"/>
      <c r="BS760" s="8"/>
      <c r="BT760" s="8"/>
      <c r="BU760" s="8"/>
      <c r="BV760" s="8"/>
      <c r="BW760" s="8"/>
      <c r="BX760" s="8"/>
      <c r="BY760" s="8"/>
      <c r="BZ760" s="8"/>
    </row>
    <row r="761" spans="1:78" ht="15.75" customHeight="1" x14ac:dyDescent="0.25">
      <c r="A761" s="8"/>
      <c r="B761" s="182"/>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8"/>
      <c r="BG761" s="8"/>
      <c r="BH761" s="8"/>
      <c r="BI761" s="8"/>
      <c r="BJ761" s="8"/>
      <c r="BK761" s="8"/>
      <c r="BL761" s="8"/>
      <c r="BM761" s="8"/>
      <c r="BN761" s="8"/>
      <c r="BO761" s="8"/>
      <c r="BP761" s="8"/>
      <c r="BQ761" s="8"/>
      <c r="BR761" s="8"/>
      <c r="BS761" s="8"/>
      <c r="BT761" s="8"/>
      <c r="BU761" s="8"/>
      <c r="BV761" s="8"/>
      <c r="BW761" s="8"/>
      <c r="BX761" s="8"/>
      <c r="BY761" s="8"/>
      <c r="BZ761" s="8"/>
    </row>
    <row r="762" spans="1:78" ht="15.75" customHeight="1" x14ac:dyDescent="0.25">
      <c r="A762" s="8"/>
      <c r="B762" s="182"/>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8"/>
      <c r="BG762" s="8"/>
      <c r="BH762" s="8"/>
      <c r="BI762" s="8"/>
      <c r="BJ762" s="8"/>
      <c r="BK762" s="8"/>
      <c r="BL762" s="8"/>
      <c r="BM762" s="8"/>
      <c r="BN762" s="8"/>
      <c r="BO762" s="8"/>
      <c r="BP762" s="8"/>
      <c r="BQ762" s="8"/>
      <c r="BR762" s="8"/>
      <c r="BS762" s="8"/>
      <c r="BT762" s="8"/>
      <c r="BU762" s="8"/>
      <c r="BV762" s="8"/>
      <c r="BW762" s="8"/>
      <c r="BX762" s="8"/>
      <c r="BY762" s="8"/>
      <c r="BZ762" s="8"/>
    </row>
    <row r="763" spans="1:78" ht="15.75" customHeight="1" x14ac:dyDescent="0.25">
      <c r="A763" s="8"/>
      <c r="B763" s="182"/>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c r="BD763" s="8"/>
      <c r="BE763" s="8"/>
      <c r="BF763" s="8"/>
      <c r="BG763" s="8"/>
      <c r="BH763" s="8"/>
      <c r="BI763" s="8"/>
      <c r="BJ763" s="8"/>
      <c r="BK763" s="8"/>
      <c r="BL763" s="8"/>
      <c r="BM763" s="8"/>
      <c r="BN763" s="8"/>
      <c r="BO763" s="8"/>
      <c r="BP763" s="8"/>
      <c r="BQ763" s="8"/>
      <c r="BR763" s="8"/>
      <c r="BS763" s="8"/>
      <c r="BT763" s="8"/>
      <c r="BU763" s="8"/>
      <c r="BV763" s="8"/>
      <c r="BW763" s="8"/>
      <c r="BX763" s="8"/>
      <c r="BY763" s="8"/>
      <c r="BZ763" s="8"/>
    </row>
    <row r="764" spans="1:78" ht="15.75" customHeight="1" x14ac:dyDescent="0.25">
      <c r="A764" s="8"/>
      <c r="B764" s="182"/>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8"/>
      <c r="BL764" s="8"/>
      <c r="BM764" s="8"/>
      <c r="BN764" s="8"/>
      <c r="BO764" s="8"/>
      <c r="BP764" s="8"/>
      <c r="BQ764" s="8"/>
      <c r="BR764" s="8"/>
      <c r="BS764" s="8"/>
      <c r="BT764" s="8"/>
      <c r="BU764" s="8"/>
      <c r="BV764" s="8"/>
      <c r="BW764" s="8"/>
      <c r="BX764" s="8"/>
      <c r="BY764" s="8"/>
      <c r="BZ764" s="8"/>
    </row>
    <row r="765" spans="1:78" ht="15.75" customHeight="1" x14ac:dyDescent="0.25">
      <c r="A765" s="8"/>
      <c r="B765" s="182"/>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c r="BH765" s="8"/>
      <c r="BI765" s="8"/>
      <c r="BJ765" s="8"/>
      <c r="BK765" s="8"/>
      <c r="BL765" s="8"/>
      <c r="BM765" s="8"/>
      <c r="BN765" s="8"/>
      <c r="BO765" s="8"/>
      <c r="BP765" s="8"/>
      <c r="BQ765" s="8"/>
      <c r="BR765" s="8"/>
      <c r="BS765" s="8"/>
      <c r="BT765" s="8"/>
      <c r="BU765" s="8"/>
      <c r="BV765" s="8"/>
      <c r="BW765" s="8"/>
      <c r="BX765" s="8"/>
      <c r="BY765" s="8"/>
      <c r="BZ765" s="8"/>
    </row>
    <row r="766" spans="1:78" ht="15.75" customHeight="1" x14ac:dyDescent="0.25">
      <c r="A766" s="8"/>
      <c r="B766" s="182"/>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c r="BH766" s="8"/>
      <c r="BI766" s="8"/>
      <c r="BJ766" s="8"/>
      <c r="BK766" s="8"/>
      <c r="BL766" s="8"/>
      <c r="BM766" s="8"/>
      <c r="BN766" s="8"/>
      <c r="BO766" s="8"/>
      <c r="BP766" s="8"/>
      <c r="BQ766" s="8"/>
      <c r="BR766" s="8"/>
      <c r="BS766" s="8"/>
      <c r="BT766" s="8"/>
      <c r="BU766" s="8"/>
      <c r="BV766" s="8"/>
      <c r="BW766" s="8"/>
      <c r="BX766" s="8"/>
      <c r="BY766" s="8"/>
      <c r="BZ766" s="8"/>
    </row>
    <row r="767" spans="1:78" ht="15.75" customHeight="1" x14ac:dyDescent="0.25">
      <c r="A767" s="8"/>
      <c r="B767" s="182"/>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c r="BG767" s="8"/>
      <c r="BH767" s="8"/>
      <c r="BI767" s="8"/>
      <c r="BJ767" s="8"/>
      <c r="BK767" s="8"/>
      <c r="BL767" s="8"/>
      <c r="BM767" s="8"/>
      <c r="BN767" s="8"/>
      <c r="BO767" s="8"/>
      <c r="BP767" s="8"/>
      <c r="BQ767" s="8"/>
      <c r="BR767" s="8"/>
      <c r="BS767" s="8"/>
      <c r="BT767" s="8"/>
      <c r="BU767" s="8"/>
      <c r="BV767" s="8"/>
      <c r="BW767" s="8"/>
      <c r="BX767" s="8"/>
      <c r="BY767" s="8"/>
      <c r="BZ767" s="8"/>
    </row>
    <row r="768" spans="1:78" ht="15.75" customHeight="1" x14ac:dyDescent="0.25">
      <c r="A768" s="8"/>
      <c r="B768" s="182"/>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c r="BH768" s="8"/>
      <c r="BI768" s="8"/>
      <c r="BJ768" s="8"/>
      <c r="BK768" s="8"/>
      <c r="BL768" s="8"/>
      <c r="BM768" s="8"/>
      <c r="BN768" s="8"/>
      <c r="BO768" s="8"/>
      <c r="BP768" s="8"/>
      <c r="BQ768" s="8"/>
      <c r="BR768" s="8"/>
      <c r="BS768" s="8"/>
      <c r="BT768" s="8"/>
      <c r="BU768" s="8"/>
      <c r="BV768" s="8"/>
      <c r="BW768" s="8"/>
      <c r="BX768" s="8"/>
      <c r="BY768" s="8"/>
      <c r="BZ768" s="8"/>
    </row>
    <row r="769" spans="1:78" ht="15.75" customHeight="1" x14ac:dyDescent="0.25">
      <c r="A769" s="8"/>
      <c r="B769" s="182"/>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c r="BH769" s="8"/>
      <c r="BI769" s="8"/>
      <c r="BJ769" s="8"/>
      <c r="BK769" s="8"/>
      <c r="BL769" s="8"/>
      <c r="BM769" s="8"/>
      <c r="BN769" s="8"/>
      <c r="BO769" s="8"/>
      <c r="BP769" s="8"/>
      <c r="BQ769" s="8"/>
      <c r="BR769" s="8"/>
      <c r="BS769" s="8"/>
      <c r="BT769" s="8"/>
      <c r="BU769" s="8"/>
      <c r="BV769" s="8"/>
      <c r="BW769" s="8"/>
      <c r="BX769" s="8"/>
      <c r="BY769" s="8"/>
      <c r="BZ769" s="8"/>
    </row>
    <row r="770" spans="1:78" ht="15.75" customHeight="1" x14ac:dyDescent="0.25">
      <c r="A770" s="8"/>
      <c r="B770" s="182"/>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c r="BG770" s="8"/>
      <c r="BH770" s="8"/>
      <c r="BI770" s="8"/>
      <c r="BJ770" s="8"/>
      <c r="BK770" s="8"/>
      <c r="BL770" s="8"/>
      <c r="BM770" s="8"/>
      <c r="BN770" s="8"/>
      <c r="BO770" s="8"/>
      <c r="BP770" s="8"/>
      <c r="BQ770" s="8"/>
      <c r="BR770" s="8"/>
      <c r="BS770" s="8"/>
      <c r="BT770" s="8"/>
      <c r="BU770" s="8"/>
      <c r="BV770" s="8"/>
      <c r="BW770" s="8"/>
      <c r="BX770" s="8"/>
      <c r="BY770" s="8"/>
      <c r="BZ770" s="8"/>
    </row>
    <row r="771" spans="1:78" ht="15.75" customHeight="1" x14ac:dyDescent="0.25">
      <c r="A771" s="8"/>
      <c r="B771" s="182"/>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c r="BG771" s="8"/>
      <c r="BH771" s="8"/>
      <c r="BI771" s="8"/>
      <c r="BJ771" s="8"/>
      <c r="BK771" s="8"/>
      <c r="BL771" s="8"/>
      <c r="BM771" s="8"/>
      <c r="BN771" s="8"/>
      <c r="BO771" s="8"/>
      <c r="BP771" s="8"/>
      <c r="BQ771" s="8"/>
      <c r="BR771" s="8"/>
      <c r="BS771" s="8"/>
      <c r="BT771" s="8"/>
      <c r="BU771" s="8"/>
      <c r="BV771" s="8"/>
      <c r="BW771" s="8"/>
      <c r="BX771" s="8"/>
      <c r="BY771" s="8"/>
      <c r="BZ771" s="8"/>
    </row>
    <row r="772" spans="1:78" ht="15.75" customHeight="1" x14ac:dyDescent="0.25">
      <c r="A772" s="8"/>
      <c r="B772" s="182"/>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c r="BH772" s="8"/>
      <c r="BI772" s="8"/>
      <c r="BJ772" s="8"/>
      <c r="BK772" s="8"/>
      <c r="BL772" s="8"/>
      <c r="BM772" s="8"/>
      <c r="BN772" s="8"/>
      <c r="BO772" s="8"/>
      <c r="BP772" s="8"/>
      <c r="BQ772" s="8"/>
      <c r="BR772" s="8"/>
      <c r="BS772" s="8"/>
      <c r="BT772" s="8"/>
      <c r="BU772" s="8"/>
      <c r="BV772" s="8"/>
      <c r="BW772" s="8"/>
      <c r="BX772" s="8"/>
      <c r="BY772" s="8"/>
      <c r="BZ772" s="8"/>
    </row>
    <row r="773" spans="1:78" ht="15.75" customHeight="1" x14ac:dyDescent="0.25">
      <c r="A773" s="8"/>
      <c r="B773" s="182"/>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8"/>
      <c r="BG773" s="8"/>
      <c r="BH773" s="8"/>
      <c r="BI773" s="8"/>
      <c r="BJ773" s="8"/>
      <c r="BK773" s="8"/>
      <c r="BL773" s="8"/>
      <c r="BM773" s="8"/>
      <c r="BN773" s="8"/>
      <c r="BO773" s="8"/>
      <c r="BP773" s="8"/>
      <c r="BQ773" s="8"/>
      <c r="BR773" s="8"/>
      <c r="BS773" s="8"/>
      <c r="BT773" s="8"/>
      <c r="BU773" s="8"/>
      <c r="BV773" s="8"/>
      <c r="BW773" s="8"/>
      <c r="BX773" s="8"/>
      <c r="BY773" s="8"/>
      <c r="BZ773" s="8"/>
    </row>
    <row r="774" spans="1:78" ht="15.75" customHeight="1" x14ac:dyDescent="0.25">
      <c r="A774" s="8"/>
      <c r="B774" s="182"/>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c r="BH774" s="8"/>
      <c r="BI774" s="8"/>
      <c r="BJ774" s="8"/>
      <c r="BK774" s="8"/>
      <c r="BL774" s="8"/>
      <c r="BM774" s="8"/>
      <c r="BN774" s="8"/>
      <c r="BO774" s="8"/>
      <c r="BP774" s="8"/>
      <c r="BQ774" s="8"/>
      <c r="BR774" s="8"/>
      <c r="BS774" s="8"/>
      <c r="BT774" s="8"/>
      <c r="BU774" s="8"/>
      <c r="BV774" s="8"/>
      <c r="BW774" s="8"/>
      <c r="BX774" s="8"/>
      <c r="BY774" s="8"/>
      <c r="BZ774" s="8"/>
    </row>
    <row r="775" spans="1:78" ht="15.75" customHeight="1" x14ac:dyDescent="0.25">
      <c r="A775" s="8"/>
      <c r="B775" s="182"/>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c r="BG775" s="8"/>
      <c r="BH775" s="8"/>
      <c r="BI775" s="8"/>
      <c r="BJ775" s="8"/>
      <c r="BK775" s="8"/>
      <c r="BL775" s="8"/>
      <c r="BM775" s="8"/>
      <c r="BN775" s="8"/>
      <c r="BO775" s="8"/>
      <c r="BP775" s="8"/>
      <c r="BQ775" s="8"/>
      <c r="BR775" s="8"/>
      <c r="BS775" s="8"/>
      <c r="BT775" s="8"/>
      <c r="BU775" s="8"/>
      <c r="BV775" s="8"/>
      <c r="BW775" s="8"/>
      <c r="BX775" s="8"/>
      <c r="BY775" s="8"/>
      <c r="BZ775" s="8"/>
    </row>
    <row r="776" spans="1:78" ht="15.75" customHeight="1" x14ac:dyDescent="0.25">
      <c r="A776" s="8"/>
      <c r="B776" s="182"/>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c r="BG776" s="8"/>
      <c r="BH776" s="8"/>
      <c r="BI776" s="8"/>
      <c r="BJ776" s="8"/>
      <c r="BK776" s="8"/>
      <c r="BL776" s="8"/>
      <c r="BM776" s="8"/>
      <c r="BN776" s="8"/>
      <c r="BO776" s="8"/>
      <c r="BP776" s="8"/>
      <c r="BQ776" s="8"/>
      <c r="BR776" s="8"/>
      <c r="BS776" s="8"/>
      <c r="BT776" s="8"/>
      <c r="BU776" s="8"/>
      <c r="BV776" s="8"/>
      <c r="BW776" s="8"/>
      <c r="BX776" s="8"/>
      <c r="BY776" s="8"/>
      <c r="BZ776" s="8"/>
    </row>
    <row r="777" spans="1:78" ht="15.75" customHeight="1" x14ac:dyDescent="0.25">
      <c r="A777" s="8"/>
      <c r="B777" s="182"/>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c r="BG777" s="8"/>
      <c r="BH777" s="8"/>
      <c r="BI777" s="8"/>
      <c r="BJ777" s="8"/>
      <c r="BK777" s="8"/>
      <c r="BL777" s="8"/>
      <c r="BM777" s="8"/>
      <c r="BN777" s="8"/>
      <c r="BO777" s="8"/>
      <c r="BP777" s="8"/>
      <c r="BQ777" s="8"/>
      <c r="BR777" s="8"/>
      <c r="BS777" s="8"/>
      <c r="BT777" s="8"/>
      <c r="BU777" s="8"/>
      <c r="BV777" s="8"/>
      <c r="BW777" s="8"/>
      <c r="BX777" s="8"/>
      <c r="BY777" s="8"/>
      <c r="BZ777" s="8"/>
    </row>
    <row r="778" spans="1:78" ht="15.75" customHeight="1" x14ac:dyDescent="0.25">
      <c r="A778" s="8"/>
      <c r="B778" s="182"/>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8"/>
      <c r="BG778" s="8"/>
      <c r="BH778" s="8"/>
      <c r="BI778" s="8"/>
      <c r="BJ778" s="8"/>
      <c r="BK778" s="8"/>
      <c r="BL778" s="8"/>
      <c r="BM778" s="8"/>
      <c r="BN778" s="8"/>
      <c r="BO778" s="8"/>
      <c r="BP778" s="8"/>
      <c r="BQ778" s="8"/>
      <c r="BR778" s="8"/>
      <c r="BS778" s="8"/>
      <c r="BT778" s="8"/>
      <c r="BU778" s="8"/>
      <c r="BV778" s="8"/>
      <c r="BW778" s="8"/>
      <c r="BX778" s="8"/>
      <c r="BY778" s="8"/>
      <c r="BZ778" s="8"/>
    </row>
    <row r="779" spans="1:78" ht="15.75" customHeight="1" x14ac:dyDescent="0.25">
      <c r="A779" s="8"/>
      <c r="B779" s="182"/>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8"/>
      <c r="BG779" s="8"/>
      <c r="BH779" s="8"/>
      <c r="BI779" s="8"/>
      <c r="BJ779" s="8"/>
      <c r="BK779" s="8"/>
      <c r="BL779" s="8"/>
      <c r="BM779" s="8"/>
      <c r="BN779" s="8"/>
      <c r="BO779" s="8"/>
      <c r="BP779" s="8"/>
      <c r="BQ779" s="8"/>
      <c r="BR779" s="8"/>
      <c r="BS779" s="8"/>
      <c r="BT779" s="8"/>
      <c r="BU779" s="8"/>
      <c r="BV779" s="8"/>
      <c r="BW779" s="8"/>
      <c r="BX779" s="8"/>
      <c r="BY779" s="8"/>
      <c r="BZ779" s="8"/>
    </row>
    <row r="780" spans="1:78" ht="15.75" customHeight="1" x14ac:dyDescent="0.25">
      <c r="A780" s="8"/>
      <c r="B780" s="182"/>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K780" s="8"/>
      <c r="BL780" s="8"/>
      <c r="BM780" s="8"/>
      <c r="BN780" s="8"/>
      <c r="BO780" s="8"/>
      <c r="BP780" s="8"/>
      <c r="BQ780" s="8"/>
      <c r="BR780" s="8"/>
      <c r="BS780" s="8"/>
      <c r="BT780" s="8"/>
      <c r="BU780" s="8"/>
      <c r="BV780" s="8"/>
      <c r="BW780" s="8"/>
      <c r="BX780" s="8"/>
      <c r="BY780" s="8"/>
      <c r="BZ780" s="8"/>
    </row>
    <row r="781" spans="1:78" ht="15.75" customHeight="1" x14ac:dyDescent="0.25">
      <c r="A781" s="8"/>
      <c r="B781" s="182"/>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K781" s="8"/>
      <c r="BL781" s="8"/>
      <c r="BM781" s="8"/>
      <c r="BN781" s="8"/>
      <c r="BO781" s="8"/>
      <c r="BP781" s="8"/>
      <c r="BQ781" s="8"/>
      <c r="BR781" s="8"/>
      <c r="BS781" s="8"/>
      <c r="BT781" s="8"/>
      <c r="BU781" s="8"/>
      <c r="BV781" s="8"/>
      <c r="BW781" s="8"/>
      <c r="BX781" s="8"/>
      <c r="BY781" s="8"/>
      <c r="BZ781" s="8"/>
    </row>
    <row r="782" spans="1:78" ht="15.75" customHeight="1" x14ac:dyDescent="0.25">
      <c r="A782" s="8"/>
      <c r="B782" s="182"/>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8"/>
      <c r="BK782" s="8"/>
      <c r="BL782" s="8"/>
      <c r="BM782" s="8"/>
      <c r="BN782" s="8"/>
      <c r="BO782" s="8"/>
      <c r="BP782" s="8"/>
      <c r="BQ782" s="8"/>
      <c r="BR782" s="8"/>
      <c r="BS782" s="8"/>
      <c r="BT782" s="8"/>
      <c r="BU782" s="8"/>
      <c r="BV782" s="8"/>
      <c r="BW782" s="8"/>
      <c r="BX782" s="8"/>
      <c r="BY782" s="8"/>
      <c r="BZ782" s="8"/>
    </row>
    <row r="783" spans="1:78" ht="15.75" customHeight="1" x14ac:dyDescent="0.25">
      <c r="A783" s="8"/>
      <c r="B783" s="182"/>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8"/>
      <c r="BG783" s="8"/>
      <c r="BH783" s="8"/>
      <c r="BI783" s="8"/>
      <c r="BJ783" s="8"/>
      <c r="BK783" s="8"/>
      <c r="BL783" s="8"/>
      <c r="BM783" s="8"/>
      <c r="BN783" s="8"/>
      <c r="BO783" s="8"/>
      <c r="BP783" s="8"/>
      <c r="BQ783" s="8"/>
      <c r="BR783" s="8"/>
      <c r="BS783" s="8"/>
      <c r="BT783" s="8"/>
      <c r="BU783" s="8"/>
      <c r="BV783" s="8"/>
      <c r="BW783" s="8"/>
      <c r="BX783" s="8"/>
      <c r="BY783" s="8"/>
      <c r="BZ783" s="8"/>
    </row>
    <row r="784" spans="1:78" ht="15.75" customHeight="1" x14ac:dyDescent="0.25">
      <c r="A784" s="8"/>
      <c r="B784" s="182"/>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c r="BG784" s="8"/>
      <c r="BH784" s="8"/>
      <c r="BI784" s="8"/>
      <c r="BJ784" s="8"/>
      <c r="BK784" s="8"/>
      <c r="BL784" s="8"/>
      <c r="BM784" s="8"/>
      <c r="BN784" s="8"/>
      <c r="BO784" s="8"/>
      <c r="BP784" s="8"/>
      <c r="BQ784" s="8"/>
      <c r="BR784" s="8"/>
      <c r="BS784" s="8"/>
      <c r="BT784" s="8"/>
      <c r="BU784" s="8"/>
      <c r="BV784" s="8"/>
      <c r="BW784" s="8"/>
      <c r="BX784" s="8"/>
      <c r="BY784" s="8"/>
      <c r="BZ784" s="8"/>
    </row>
    <row r="785" spans="1:78" ht="15.75" customHeight="1" x14ac:dyDescent="0.25">
      <c r="A785" s="8"/>
      <c r="B785" s="182"/>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8"/>
      <c r="BG785" s="8"/>
      <c r="BH785" s="8"/>
      <c r="BI785" s="8"/>
      <c r="BJ785" s="8"/>
      <c r="BK785" s="8"/>
      <c r="BL785" s="8"/>
      <c r="BM785" s="8"/>
      <c r="BN785" s="8"/>
      <c r="BO785" s="8"/>
      <c r="BP785" s="8"/>
      <c r="BQ785" s="8"/>
      <c r="BR785" s="8"/>
      <c r="BS785" s="8"/>
      <c r="BT785" s="8"/>
      <c r="BU785" s="8"/>
      <c r="BV785" s="8"/>
      <c r="BW785" s="8"/>
      <c r="BX785" s="8"/>
      <c r="BY785" s="8"/>
      <c r="BZ785" s="8"/>
    </row>
    <row r="786" spans="1:78" ht="15.75" customHeight="1" x14ac:dyDescent="0.25">
      <c r="A786" s="8"/>
      <c r="B786" s="182"/>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c r="AT786" s="8"/>
      <c r="AU786" s="8"/>
      <c r="AV786" s="8"/>
      <c r="AW786" s="8"/>
      <c r="AX786" s="8"/>
      <c r="AY786" s="8"/>
      <c r="AZ786" s="8"/>
      <c r="BA786" s="8"/>
      <c r="BB786" s="8"/>
      <c r="BC786" s="8"/>
      <c r="BD786" s="8"/>
      <c r="BE786" s="8"/>
      <c r="BF786" s="8"/>
      <c r="BG786" s="8"/>
      <c r="BH786" s="8"/>
      <c r="BI786" s="8"/>
      <c r="BJ786" s="8"/>
      <c r="BK786" s="8"/>
      <c r="BL786" s="8"/>
      <c r="BM786" s="8"/>
      <c r="BN786" s="8"/>
      <c r="BO786" s="8"/>
      <c r="BP786" s="8"/>
      <c r="BQ786" s="8"/>
      <c r="BR786" s="8"/>
      <c r="BS786" s="8"/>
      <c r="BT786" s="8"/>
      <c r="BU786" s="8"/>
      <c r="BV786" s="8"/>
      <c r="BW786" s="8"/>
      <c r="BX786" s="8"/>
      <c r="BY786" s="8"/>
      <c r="BZ786" s="8"/>
    </row>
    <row r="787" spans="1:78" ht="15.75" customHeight="1" x14ac:dyDescent="0.25">
      <c r="A787" s="8"/>
      <c r="B787" s="182"/>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c r="AW787" s="8"/>
      <c r="AX787" s="8"/>
      <c r="AY787" s="8"/>
      <c r="AZ787" s="8"/>
      <c r="BA787" s="8"/>
      <c r="BB787" s="8"/>
      <c r="BC787" s="8"/>
      <c r="BD787" s="8"/>
      <c r="BE787" s="8"/>
      <c r="BF787" s="8"/>
      <c r="BG787" s="8"/>
      <c r="BH787" s="8"/>
      <c r="BI787" s="8"/>
      <c r="BJ787" s="8"/>
      <c r="BK787" s="8"/>
      <c r="BL787" s="8"/>
      <c r="BM787" s="8"/>
      <c r="BN787" s="8"/>
      <c r="BO787" s="8"/>
      <c r="BP787" s="8"/>
      <c r="BQ787" s="8"/>
      <c r="BR787" s="8"/>
      <c r="BS787" s="8"/>
      <c r="BT787" s="8"/>
      <c r="BU787" s="8"/>
      <c r="BV787" s="8"/>
      <c r="BW787" s="8"/>
      <c r="BX787" s="8"/>
      <c r="BY787" s="8"/>
      <c r="BZ787" s="8"/>
    </row>
    <row r="788" spans="1:78" ht="15.75" customHeight="1" x14ac:dyDescent="0.25">
      <c r="A788" s="8"/>
      <c r="B788" s="182"/>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c r="AW788" s="8"/>
      <c r="AX788" s="8"/>
      <c r="AY788" s="8"/>
      <c r="AZ788" s="8"/>
      <c r="BA788" s="8"/>
      <c r="BB788" s="8"/>
      <c r="BC788" s="8"/>
      <c r="BD788" s="8"/>
      <c r="BE788" s="8"/>
      <c r="BF788" s="8"/>
      <c r="BG788" s="8"/>
      <c r="BH788" s="8"/>
      <c r="BI788" s="8"/>
      <c r="BJ788" s="8"/>
      <c r="BK788" s="8"/>
      <c r="BL788" s="8"/>
      <c r="BM788" s="8"/>
      <c r="BN788" s="8"/>
      <c r="BO788" s="8"/>
      <c r="BP788" s="8"/>
      <c r="BQ788" s="8"/>
      <c r="BR788" s="8"/>
      <c r="BS788" s="8"/>
      <c r="BT788" s="8"/>
      <c r="BU788" s="8"/>
      <c r="BV788" s="8"/>
      <c r="BW788" s="8"/>
      <c r="BX788" s="8"/>
      <c r="BY788" s="8"/>
      <c r="BZ788" s="8"/>
    </row>
    <row r="789" spans="1:78" ht="15.75" customHeight="1" x14ac:dyDescent="0.25">
      <c r="A789" s="8"/>
      <c r="B789" s="182"/>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8"/>
      <c r="BG789" s="8"/>
      <c r="BH789" s="8"/>
      <c r="BI789" s="8"/>
      <c r="BJ789" s="8"/>
      <c r="BK789" s="8"/>
      <c r="BL789" s="8"/>
      <c r="BM789" s="8"/>
      <c r="BN789" s="8"/>
      <c r="BO789" s="8"/>
      <c r="BP789" s="8"/>
      <c r="BQ789" s="8"/>
      <c r="BR789" s="8"/>
      <c r="BS789" s="8"/>
      <c r="BT789" s="8"/>
      <c r="BU789" s="8"/>
      <c r="BV789" s="8"/>
      <c r="BW789" s="8"/>
      <c r="BX789" s="8"/>
      <c r="BY789" s="8"/>
      <c r="BZ789" s="8"/>
    </row>
    <row r="790" spans="1:78" ht="15.75" customHeight="1" x14ac:dyDescent="0.25">
      <c r="A790" s="8"/>
      <c r="B790" s="182"/>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8"/>
      <c r="BK790" s="8"/>
      <c r="BL790" s="8"/>
      <c r="BM790" s="8"/>
      <c r="BN790" s="8"/>
      <c r="BO790" s="8"/>
      <c r="BP790" s="8"/>
      <c r="BQ790" s="8"/>
      <c r="BR790" s="8"/>
      <c r="BS790" s="8"/>
      <c r="BT790" s="8"/>
      <c r="BU790" s="8"/>
      <c r="BV790" s="8"/>
      <c r="BW790" s="8"/>
      <c r="BX790" s="8"/>
      <c r="BY790" s="8"/>
      <c r="BZ790" s="8"/>
    </row>
    <row r="791" spans="1:78" ht="15.75" customHeight="1" x14ac:dyDescent="0.25">
      <c r="A791" s="8"/>
      <c r="B791" s="182"/>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c r="AW791" s="8"/>
      <c r="AX791" s="8"/>
      <c r="AY791" s="8"/>
      <c r="AZ791" s="8"/>
      <c r="BA791" s="8"/>
      <c r="BB791" s="8"/>
      <c r="BC791" s="8"/>
      <c r="BD791" s="8"/>
      <c r="BE791" s="8"/>
      <c r="BF791" s="8"/>
      <c r="BG791" s="8"/>
      <c r="BH791" s="8"/>
      <c r="BI791" s="8"/>
      <c r="BJ791" s="8"/>
      <c r="BK791" s="8"/>
      <c r="BL791" s="8"/>
      <c r="BM791" s="8"/>
      <c r="BN791" s="8"/>
      <c r="BO791" s="8"/>
      <c r="BP791" s="8"/>
      <c r="BQ791" s="8"/>
      <c r="BR791" s="8"/>
      <c r="BS791" s="8"/>
      <c r="BT791" s="8"/>
      <c r="BU791" s="8"/>
      <c r="BV791" s="8"/>
      <c r="BW791" s="8"/>
      <c r="BX791" s="8"/>
      <c r="BY791" s="8"/>
      <c r="BZ791" s="8"/>
    </row>
    <row r="792" spans="1:78" ht="15.75" customHeight="1" x14ac:dyDescent="0.25">
      <c r="A792" s="8"/>
      <c r="B792" s="182"/>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K792" s="8"/>
      <c r="BL792" s="8"/>
      <c r="BM792" s="8"/>
      <c r="BN792" s="8"/>
      <c r="BO792" s="8"/>
      <c r="BP792" s="8"/>
      <c r="BQ792" s="8"/>
      <c r="BR792" s="8"/>
      <c r="BS792" s="8"/>
      <c r="BT792" s="8"/>
      <c r="BU792" s="8"/>
      <c r="BV792" s="8"/>
      <c r="BW792" s="8"/>
      <c r="BX792" s="8"/>
      <c r="BY792" s="8"/>
      <c r="BZ792" s="8"/>
    </row>
    <row r="793" spans="1:78" ht="15.75" customHeight="1" x14ac:dyDescent="0.25">
      <c r="A793" s="8"/>
      <c r="B793" s="182"/>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K793" s="8"/>
      <c r="BL793" s="8"/>
      <c r="BM793" s="8"/>
      <c r="BN793" s="8"/>
      <c r="BO793" s="8"/>
      <c r="BP793" s="8"/>
      <c r="BQ793" s="8"/>
      <c r="BR793" s="8"/>
      <c r="BS793" s="8"/>
      <c r="BT793" s="8"/>
      <c r="BU793" s="8"/>
      <c r="BV793" s="8"/>
      <c r="BW793" s="8"/>
      <c r="BX793" s="8"/>
      <c r="BY793" s="8"/>
      <c r="BZ793" s="8"/>
    </row>
    <row r="794" spans="1:78" ht="15.75" customHeight="1" x14ac:dyDescent="0.25">
      <c r="A794" s="8"/>
      <c r="B794" s="182"/>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c r="BD794" s="8"/>
      <c r="BE794" s="8"/>
      <c r="BF794" s="8"/>
      <c r="BG794" s="8"/>
      <c r="BH794" s="8"/>
      <c r="BI794" s="8"/>
      <c r="BJ794" s="8"/>
      <c r="BK794" s="8"/>
      <c r="BL794" s="8"/>
      <c r="BM794" s="8"/>
      <c r="BN794" s="8"/>
      <c r="BO794" s="8"/>
      <c r="BP794" s="8"/>
      <c r="BQ794" s="8"/>
      <c r="BR794" s="8"/>
      <c r="BS794" s="8"/>
      <c r="BT794" s="8"/>
      <c r="BU794" s="8"/>
      <c r="BV794" s="8"/>
      <c r="BW794" s="8"/>
      <c r="BX794" s="8"/>
      <c r="BY794" s="8"/>
      <c r="BZ794" s="8"/>
    </row>
    <row r="795" spans="1:78" ht="15.75" customHeight="1" x14ac:dyDescent="0.25">
      <c r="A795" s="8"/>
      <c r="B795" s="182"/>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c r="AW795" s="8"/>
      <c r="AX795" s="8"/>
      <c r="AY795" s="8"/>
      <c r="AZ795" s="8"/>
      <c r="BA795" s="8"/>
      <c r="BB795" s="8"/>
      <c r="BC795" s="8"/>
      <c r="BD795" s="8"/>
      <c r="BE795" s="8"/>
      <c r="BF795" s="8"/>
      <c r="BG795" s="8"/>
      <c r="BH795" s="8"/>
      <c r="BI795" s="8"/>
      <c r="BJ795" s="8"/>
      <c r="BK795" s="8"/>
      <c r="BL795" s="8"/>
      <c r="BM795" s="8"/>
      <c r="BN795" s="8"/>
      <c r="BO795" s="8"/>
      <c r="BP795" s="8"/>
      <c r="BQ795" s="8"/>
      <c r="BR795" s="8"/>
      <c r="BS795" s="8"/>
      <c r="BT795" s="8"/>
      <c r="BU795" s="8"/>
      <c r="BV795" s="8"/>
      <c r="BW795" s="8"/>
      <c r="BX795" s="8"/>
      <c r="BY795" s="8"/>
      <c r="BZ795" s="8"/>
    </row>
    <row r="796" spans="1:78" ht="15.75" customHeight="1" x14ac:dyDescent="0.25">
      <c r="A796" s="8"/>
      <c r="B796" s="182"/>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8"/>
      <c r="AX796" s="8"/>
      <c r="AY796" s="8"/>
      <c r="AZ796" s="8"/>
      <c r="BA796" s="8"/>
      <c r="BB796" s="8"/>
      <c r="BC796" s="8"/>
      <c r="BD796" s="8"/>
      <c r="BE796" s="8"/>
      <c r="BF796" s="8"/>
      <c r="BG796" s="8"/>
      <c r="BH796" s="8"/>
      <c r="BI796" s="8"/>
      <c r="BJ796" s="8"/>
      <c r="BK796" s="8"/>
      <c r="BL796" s="8"/>
      <c r="BM796" s="8"/>
      <c r="BN796" s="8"/>
      <c r="BO796" s="8"/>
      <c r="BP796" s="8"/>
      <c r="BQ796" s="8"/>
      <c r="BR796" s="8"/>
      <c r="BS796" s="8"/>
      <c r="BT796" s="8"/>
      <c r="BU796" s="8"/>
      <c r="BV796" s="8"/>
      <c r="BW796" s="8"/>
      <c r="BX796" s="8"/>
      <c r="BY796" s="8"/>
      <c r="BZ796" s="8"/>
    </row>
    <row r="797" spans="1:78" ht="15.75" customHeight="1" x14ac:dyDescent="0.25">
      <c r="A797" s="8"/>
      <c r="B797" s="182"/>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K797" s="8"/>
      <c r="BL797" s="8"/>
      <c r="BM797" s="8"/>
      <c r="BN797" s="8"/>
      <c r="BO797" s="8"/>
      <c r="BP797" s="8"/>
      <c r="BQ797" s="8"/>
      <c r="BR797" s="8"/>
      <c r="BS797" s="8"/>
      <c r="BT797" s="8"/>
      <c r="BU797" s="8"/>
      <c r="BV797" s="8"/>
      <c r="BW797" s="8"/>
      <c r="BX797" s="8"/>
      <c r="BY797" s="8"/>
      <c r="BZ797" s="8"/>
    </row>
    <row r="798" spans="1:78" ht="15.75" customHeight="1" x14ac:dyDescent="0.25">
      <c r="A798" s="8"/>
      <c r="B798" s="182"/>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8"/>
      <c r="BG798" s="8"/>
      <c r="BH798" s="8"/>
      <c r="BI798" s="8"/>
      <c r="BJ798" s="8"/>
      <c r="BK798" s="8"/>
      <c r="BL798" s="8"/>
      <c r="BM798" s="8"/>
      <c r="BN798" s="8"/>
      <c r="BO798" s="8"/>
      <c r="BP798" s="8"/>
      <c r="BQ798" s="8"/>
      <c r="BR798" s="8"/>
      <c r="BS798" s="8"/>
      <c r="BT798" s="8"/>
      <c r="BU798" s="8"/>
      <c r="BV798" s="8"/>
      <c r="BW798" s="8"/>
      <c r="BX798" s="8"/>
      <c r="BY798" s="8"/>
      <c r="BZ798" s="8"/>
    </row>
    <row r="799" spans="1:78" ht="15.75" customHeight="1" x14ac:dyDescent="0.25">
      <c r="A799" s="8"/>
      <c r="B799" s="182"/>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K799" s="8"/>
      <c r="BL799" s="8"/>
      <c r="BM799" s="8"/>
      <c r="BN799" s="8"/>
      <c r="BO799" s="8"/>
      <c r="BP799" s="8"/>
      <c r="BQ799" s="8"/>
      <c r="BR799" s="8"/>
      <c r="BS799" s="8"/>
      <c r="BT799" s="8"/>
      <c r="BU799" s="8"/>
      <c r="BV799" s="8"/>
      <c r="BW799" s="8"/>
      <c r="BX799" s="8"/>
      <c r="BY799" s="8"/>
      <c r="BZ799" s="8"/>
    </row>
    <row r="800" spans="1:78" ht="15.75" customHeight="1" x14ac:dyDescent="0.25">
      <c r="A800" s="8"/>
      <c r="B800" s="182"/>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c r="BD800" s="8"/>
      <c r="BE800" s="8"/>
      <c r="BF800" s="8"/>
      <c r="BG800" s="8"/>
      <c r="BH800" s="8"/>
      <c r="BI800" s="8"/>
      <c r="BJ800" s="8"/>
      <c r="BK800" s="8"/>
      <c r="BL800" s="8"/>
      <c r="BM800" s="8"/>
      <c r="BN800" s="8"/>
      <c r="BO800" s="8"/>
      <c r="BP800" s="8"/>
      <c r="BQ800" s="8"/>
      <c r="BR800" s="8"/>
      <c r="BS800" s="8"/>
      <c r="BT800" s="8"/>
      <c r="BU800" s="8"/>
      <c r="BV800" s="8"/>
      <c r="BW800" s="8"/>
      <c r="BX800" s="8"/>
      <c r="BY800" s="8"/>
      <c r="BZ800" s="8"/>
    </row>
    <row r="801" spans="1:78" ht="15.75" customHeight="1" x14ac:dyDescent="0.25">
      <c r="A801" s="8"/>
      <c r="B801" s="182"/>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8"/>
      <c r="BG801" s="8"/>
      <c r="BH801" s="8"/>
      <c r="BI801" s="8"/>
      <c r="BJ801" s="8"/>
      <c r="BK801" s="8"/>
      <c r="BL801" s="8"/>
      <c r="BM801" s="8"/>
      <c r="BN801" s="8"/>
      <c r="BO801" s="8"/>
      <c r="BP801" s="8"/>
      <c r="BQ801" s="8"/>
      <c r="BR801" s="8"/>
      <c r="BS801" s="8"/>
      <c r="BT801" s="8"/>
      <c r="BU801" s="8"/>
      <c r="BV801" s="8"/>
      <c r="BW801" s="8"/>
      <c r="BX801" s="8"/>
      <c r="BY801" s="8"/>
      <c r="BZ801" s="8"/>
    </row>
    <row r="802" spans="1:78" ht="15.75" customHeight="1" x14ac:dyDescent="0.25">
      <c r="A802" s="8"/>
      <c r="B802" s="182"/>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K802" s="8"/>
      <c r="BL802" s="8"/>
      <c r="BM802" s="8"/>
      <c r="BN802" s="8"/>
      <c r="BO802" s="8"/>
      <c r="BP802" s="8"/>
      <c r="BQ802" s="8"/>
      <c r="BR802" s="8"/>
      <c r="BS802" s="8"/>
      <c r="BT802" s="8"/>
      <c r="BU802" s="8"/>
      <c r="BV802" s="8"/>
      <c r="BW802" s="8"/>
      <c r="BX802" s="8"/>
      <c r="BY802" s="8"/>
      <c r="BZ802" s="8"/>
    </row>
    <row r="803" spans="1:78" ht="15.75" customHeight="1" x14ac:dyDescent="0.25">
      <c r="A803" s="8"/>
      <c r="B803" s="182"/>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K803" s="8"/>
      <c r="BL803" s="8"/>
      <c r="BM803" s="8"/>
      <c r="BN803" s="8"/>
      <c r="BO803" s="8"/>
      <c r="BP803" s="8"/>
      <c r="BQ803" s="8"/>
      <c r="BR803" s="8"/>
      <c r="BS803" s="8"/>
      <c r="BT803" s="8"/>
      <c r="BU803" s="8"/>
      <c r="BV803" s="8"/>
      <c r="BW803" s="8"/>
      <c r="BX803" s="8"/>
      <c r="BY803" s="8"/>
      <c r="BZ803" s="8"/>
    </row>
    <row r="804" spans="1:78" ht="15.75" customHeight="1" x14ac:dyDescent="0.25">
      <c r="A804" s="8"/>
      <c r="B804" s="182"/>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K804" s="8"/>
      <c r="BL804" s="8"/>
      <c r="BM804" s="8"/>
      <c r="BN804" s="8"/>
      <c r="BO804" s="8"/>
      <c r="BP804" s="8"/>
      <c r="BQ804" s="8"/>
      <c r="BR804" s="8"/>
      <c r="BS804" s="8"/>
      <c r="BT804" s="8"/>
      <c r="BU804" s="8"/>
      <c r="BV804" s="8"/>
      <c r="BW804" s="8"/>
      <c r="BX804" s="8"/>
      <c r="BY804" s="8"/>
      <c r="BZ804" s="8"/>
    </row>
    <row r="805" spans="1:78" ht="15.75" customHeight="1" x14ac:dyDescent="0.25">
      <c r="A805" s="8"/>
      <c r="B805" s="182"/>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8"/>
      <c r="BL805" s="8"/>
      <c r="BM805" s="8"/>
      <c r="BN805" s="8"/>
      <c r="BO805" s="8"/>
      <c r="BP805" s="8"/>
      <c r="BQ805" s="8"/>
      <c r="BR805" s="8"/>
      <c r="BS805" s="8"/>
      <c r="BT805" s="8"/>
      <c r="BU805" s="8"/>
      <c r="BV805" s="8"/>
      <c r="BW805" s="8"/>
      <c r="BX805" s="8"/>
      <c r="BY805" s="8"/>
      <c r="BZ805" s="8"/>
    </row>
    <row r="806" spans="1:78" ht="15.75" customHeight="1" x14ac:dyDescent="0.25">
      <c r="A806" s="8"/>
      <c r="B806" s="182"/>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c r="BG806" s="8"/>
      <c r="BH806" s="8"/>
      <c r="BI806" s="8"/>
      <c r="BJ806" s="8"/>
      <c r="BK806" s="8"/>
      <c r="BL806" s="8"/>
      <c r="BM806" s="8"/>
      <c r="BN806" s="8"/>
      <c r="BO806" s="8"/>
      <c r="BP806" s="8"/>
      <c r="BQ806" s="8"/>
      <c r="BR806" s="8"/>
      <c r="BS806" s="8"/>
      <c r="BT806" s="8"/>
      <c r="BU806" s="8"/>
      <c r="BV806" s="8"/>
      <c r="BW806" s="8"/>
      <c r="BX806" s="8"/>
      <c r="BY806" s="8"/>
      <c r="BZ806" s="8"/>
    </row>
    <row r="807" spans="1:78" ht="15.75" customHeight="1" x14ac:dyDescent="0.25">
      <c r="A807" s="8"/>
      <c r="B807" s="182"/>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c r="BG807" s="8"/>
      <c r="BH807" s="8"/>
      <c r="BI807" s="8"/>
      <c r="BJ807" s="8"/>
      <c r="BK807" s="8"/>
      <c r="BL807" s="8"/>
      <c r="BM807" s="8"/>
      <c r="BN807" s="8"/>
      <c r="BO807" s="8"/>
      <c r="BP807" s="8"/>
      <c r="BQ807" s="8"/>
      <c r="BR807" s="8"/>
      <c r="BS807" s="8"/>
      <c r="BT807" s="8"/>
      <c r="BU807" s="8"/>
      <c r="BV807" s="8"/>
      <c r="BW807" s="8"/>
      <c r="BX807" s="8"/>
      <c r="BY807" s="8"/>
      <c r="BZ807" s="8"/>
    </row>
    <row r="808" spans="1:78" ht="15.75" customHeight="1" x14ac:dyDescent="0.25">
      <c r="A808" s="8"/>
      <c r="B808" s="182"/>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c r="AZ808" s="8"/>
      <c r="BA808" s="8"/>
      <c r="BB808" s="8"/>
      <c r="BC808" s="8"/>
      <c r="BD808" s="8"/>
      <c r="BE808" s="8"/>
      <c r="BF808" s="8"/>
      <c r="BG808" s="8"/>
      <c r="BH808" s="8"/>
      <c r="BI808" s="8"/>
      <c r="BJ808" s="8"/>
      <c r="BK808" s="8"/>
      <c r="BL808" s="8"/>
      <c r="BM808" s="8"/>
      <c r="BN808" s="8"/>
      <c r="BO808" s="8"/>
      <c r="BP808" s="8"/>
      <c r="BQ808" s="8"/>
      <c r="BR808" s="8"/>
      <c r="BS808" s="8"/>
      <c r="BT808" s="8"/>
      <c r="BU808" s="8"/>
      <c r="BV808" s="8"/>
      <c r="BW808" s="8"/>
      <c r="BX808" s="8"/>
      <c r="BY808" s="8"/>
      <c r="BZ808" s="8"/>
    </row>
    <row r="809" spans="1:78" ht="15.75" customHeight="1" x14ac:dyDescent="0.25">
      <c r="A809" s="8"/>
      <c r="B809" s="182"/>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8"/>
      <c r="BG809" s="8"/>
      <c r="BH809" s="8"/>
      <c r="BI809" s="8"/>
      <c r="BJ809" s="8"/>
      <c r="BK809" s="8"/>
      <c r="BL809" s="8"/>
      <c r="BM809" s="8"/>
      <c r="BN809" s="8"/>
      <c r="BO809" s="8"/>
      <c r="BP809" s="8"/>
      <c r="BQ809" s="8"/>
      <c r="BR809" s="8"/>
      <c r="BS809" s="8"/>
      <c r="BT809" s="8"/>
      <c r="BU809" s="8"/>
      <c r="BV809" s="8"/>
      <c r="BW809" s="8"/>
      <c r="BX809" s="8"/>
      <c r="BY809" s="8"/>
      <c r="BZ809" s="8"/>
    </row>
    <row r="810" spans="1:78" ht="15.75" customHeight="1" x14ac:dyDescent="0.25">
      <c r="A810" s="8"/>
      <c r="B810" s="182"/>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c r="AZ810" s="8"/>
      <c r="BA810" s="8"/>
      <c r="BB810" s="8"/>
      <c r="BC810" s="8"/>
      <c r="BD810" s="8"/>
      <c r="BE810" s="8"/>
      <c r="BF810" s="8"/>
      <c r="BG810" s="8"/>
      <c r="BH810" s="8"/>
      <c r="BI810" s="8"/>
      <c r="BJ810" s="8"/>
      <c r="BK810" s="8"/>
      <c r="BL810" s="8"/>
      <c r="BM810" s="8"/>
      <c r="BN810" s="8"/>
      <c r="BO810" s="8"/>
      <c r="BP810" s="8"/>
      <c r="BQ810" s="8"/>
      <c r="BR810" s="8"/>
      <c r="BS810" s="8"/>
      <c r="BT810" s="8"/>
      <c r="BU810" s="8"/>
      <c r="BV810" s="8"/>
      <c r="BW810" s="8"/>
      <c r="BX810" s="8"/>
      <c r="BY810" s="8"/>
      <c r="BZ810" s="8"/>
    </row>
    <row r="811" spans="1:78" ht="15.75" customHeight="1" x14ac:dyDescent="0.25">
      <c r="A811" s="8"/>
      <c r="B811" s="182"/>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K811" s="8"/>
      <c r="BL811" s="8"/>
      <c r="BM811" s="8"/>
      <c r="BN811" s="8"/>
      <c r="BO811" s="8"/>
      <c r="BP811" s="8"/>
      <c r="BQ811" s="8"/>
      <c r="BR811" s="8"/>
      <c r="BS811" s="8"/>
      <c r="BT811" s="8"/>
      <c r="BU811" s="8"/>
      <c r="BV811" s="8"/>
      <c r="BW811" s="8"/>
      <c r="BX811" s="8"/>
      <c r="BY811" s="8"/>
      <c r="BZ811" s="8"/>
    </row>
    <row r="812" spans="1:78" ht="15.75" customHeight="1" x14ac:dyDescent="0.25">
      <c r="A812" s="8"/>
      <c r="B812" s="182"/>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8"/>
      <c r="AW812" s="8"/>
      <c r="AX812" s="8"/>
      <c r="AY812" s="8"/>
      <c r="AZ812" s="8"/>
      <c r="BA812" s="8"/>
      <c r="BB812" s="8"/>
      <c r="BC812" s="8"/>
      <c r="BD812" s="8"/>
      <c r="BE812" s="8"/>
      <c r="BF812" s="8"/>
      <c r="BG812" s="8"/>
      <c r="BH812" s="8"/>
      <c r="BI812" s="8"/>
      <c r="BJ812" s="8"/>
      <c r="BK812" s="8"/>
      <c r="BL812" s="8"/>
      <c r="BM812" s="8"/>
      <c r="BN812" s="8"/>
      <c r="BO812" s="8"/>
      <c r="BP812" s="8"/>
      <c r="BQ812" s="8"/>
      <c r="BR812" s="8"/>
      <c r="BS812" s="8"/>
      <c r="BT812" s="8"/>
      <c r="BU812" s="8"/>
      <c r="BV812" s="8"/>
      <c r="BW812" s="8"/>
      <c r="BX812" s="8"/>
      <c r="BY812" s="8"/>
      <c r="BZ812" s="8"/>
    </row>
    <row r="813" spans="1:78" ht="15.75" customHeight="1" x14ac:dyDescent="0.25">
      <c r="A813" s="8"/>
      <c r="B813" s="182"/>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c r="AU813" s="8"/>
      <c r="AV813" s="8"/>
      <c r="AW813" s="8"/>
      <c r="AX813" s="8"/>
      <c r="AY813" s="8"/>
      <c r="AZ813" s="8"/>
      <c r="BA813" s="8"/>
      <c r="BB813" s="8"/>
      <c r="BC813" s="8"/>
      <c r="BD813" s="8"/>
      <c r="BE813" s="8"/>
      <c r="BF813" s="8"/>
      <c r="BG813" s="8"/>
      <c r="BH813" s="8"/>
      <c r="BI813" s="8"/>
      <c r="BJ813" s="8"/>
      <c r="BK813" s="8"/>
      <c r="BL813" s="8"/>
      <c r="BM813" s="8"/>
      <c r="BN813" s="8"/>
      <c r="BO813" s="8"/>
      <c r="BP813" s="8"/>
      <c r="BQ813" s="8"/>
      <c r="BR813" s="8"/>
      <c r="BS813" s="8"/>
      <c r="BT813" s="8"/>
      <c r="BU813" s="8"/>
      <c r="BV813" s="8"/>
      <c r="BW813" s="8"/>
      <c r="BX813" s="8"/>
      <c r="BY813" s="8"/>
      <c r="BZ813" s="8"/>
    </row>
    <row r="814" spans="1:78" ht="15.75" customHeight="1" x14ac:dyDescent="0.25">
      <c r="A814" s="8"/>
      <c r="B814" s="182"/>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K814" s="8"/>
      <c r="BL814" s="8"/>
      <c r="BM814" s="8"/>
      <c r="BN814" s="8"/>
      <c r="BO814" s="8"/>
      <c r="BP814" s="8"/>
      <c r="BQ814" s="8"/>
      <c r="BR814" s="8"/>
      <c r="BS814" s="8"/>
      <c r="BT814" s="8"/>
      <c r="BU814" s="8"/>
      <c r="BV814" s="8"/>
      <c r="BW814" s="8"/>
      <c r="BX814" s="8"/>
      <c r="BY814" s="8"/>
      <c r="BZ814" s="8"/>
    </row>
    <row r="815" spans="1:78" ht="15.75" customHeight="1" x14ac:dyDescent="0.25">
      <c r="A815" s="8"/>
      <c r="B815" s="182"/>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K815" s="8"/>
      <c r="BL815" s="8"/>
      <c r="BM815" s="8"/>
      <c r="BN815" s="8"/>
      <c r="BO815" s="8"/>
      <c r="BP815" s="8"/>
      <c r="BQ815" s="8"/>
      <c r="BR815" s="8"/>
      <c r="BS815" s="8"/>
      <c r="BT815" s="8"/>
      <c r="BU815" s="8"/>
      <c r="BV815" s="8"/>
      <c r="BW815" s="8"/>
      <c r="BX815" s="8"/>
      <c r="BY815" s="8"/>
      <c r="BZ815" s="8"/>
    </row>
    <row r="816" spans="1:78" ht="15.75" customHeight="1" x14ac:dyDescent="0.25">
      <c r="A816" s="8"/>
      <c r="B816" s="182"/>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8"/>
      <c r="AX816" s="8"/>
      <c r="AY816" s="8"/>
      <c r="AZ816" s="8"/>
      <c r="BA816" s="8"/>
      <c r="BB816" s="8"/>
      <c r="BC816" s="8"/>
      <c r="BD816" s="8"/>
      <c r="BE816" s="8"/>
      <c r="BF816" s="8"/>
      <c r="BG816" s="8"/>
      <c r="BH816" s="8"/>
      <c r="BI816" s="8"/>
      <c r="BJ816" s="8"/>
      <c r="BK816" s="8"/>
      <c r="BL816" s="8"/>
      <c r="BM816" s="8"/>
      <c r="BN816" s="8"/>
      <c r="BO816" s="8"/>
      <c r="BP816" s="8"/>
      <c r="BQ816" s="8"/>
      <c r="BR816" s="8"/>
      <c r="BS816" s="8"/>
      <c r="BT816" s="8"/>
      <c r="BU816" s="8"/>
      <c r="BV816" s="8"/>
      <c r="BW816" s="8"/>
      <c r="BX816" s="8"/>
      <c r="BY816" s="8"/>
      <c r="BZ816" s="8"/>
    </row>
    <row r="817" spans="1:78" ht="15.75" customHeight="1" x14ac:dyDescent="0.25">
      <c r="A817" s="8"/>
      <c r="B817" s="182"/>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K817" s="8"/>
      <c r="BL817" s="8"/>
      <c r="BM817" s="8"/>
      <c r="BN817" s="8"/>
      <c r="BO817" s="8"/>
      <c r="BP817" s="8"/>
      <c r="BQ817" s="8"/>
      <c r="BR817" s="8"/>
      <c r="BS817" s="8"/>
      <c r="BT817" s="8"/>
      <c r="BU817" s="8"/>
      <c r="BV817" s="8"/>
      <c r="BW817" s="8"/>
      <c r="BX817" s="8"/>
      <c r="BY817" s="8"/>
      <c r="BZ817" s="8"/>
    </row>
    <row r="818" spans="1:78" ht="15.75" customHeight="1" x14ac:dyDescent="0.25">
      <c r="A818" s="8"/>
      <c r="B818" s="182"/>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K818" s="8"/>
      <c r="BL818" s="8"/>
      <c r="BM818" s="8"/>
      <c r="BN818" s="8"/>
      <c r="BO818" s="8"/>
      <c r="BP818" s="8"/>
      <c r="BQ818" s="8"/>
      <c r="BR818" s="8"/>
      <c r="BS818" s="8"/>
      <c r="BT818" s="8"/>
      <c r="BU818" s="8"/>
      <c r="BV818" s="8"/>
      <c r="BW818" s="8"/>
      <c r="BX818" s="8"/>
      <c r="BY818" s="8"/>
      <c r="BZ818" s="8"/>
    </row>
    <row r="819" spans="1:78" ht="15.75" customHeight="1" x14ac:dyDescent="0.25">
      <c r="A819" s="8"/>
      <c r="B819" s="182"/>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c r="AZ819" s="8"/>
      <c r="BA819" s="8"/>
      <c r="BB819" s="8"/>
      <c r="BC819" s="8"/>
      <c r="BD819" s="8"/>
      <c r="BE819" s="8"/>
      <c r="BF819" s="8"/>
      <c r="BG819" s="8"/>
      <c r="BH819" s="8"/>
      <c r="BI819" s="8"/>
      <c r="BJ819" s="8"/>
      <c r="BK819" s="8"/>
      <c r="BL819" s="8"/>
      <c r="BM819" s="8"/>
      <c r="BN819" s="8"/>
      <c r="BO819" s="8"/>
      <c r="BP819" s="8"/>
      <c r="BQ819" s="8"/>
      <c r="BR819" s="8"/>
      <c r="BS819" s="8"/>
      <c r="BT819" s="8"/>
      <c r="BU819" s="8"/>
      <c r="BV819" s="8"/>
      <c r="BW819" s="8"/>
      <c r="BX819" s="8"/>
      <c r="BY819" s="8"/>
      <c r="BZ819" s="8"/>
    </row>
    <row r="820" spans="1:78" ht="15.75" customHeight="1" x14ac:dyDescent="0.25">
      <c r="A820" s="8"/>
      <c r="B820" s="182"/>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8"/>
      <c r="AX820" s="8"/>
      <c r="AY820" s="8"/>
      <c r="AZ820" s="8"/>
      <c r="BA820" s="8"/>
      <c r="BB820" s="8"/>
      <c r="BC820" s="8"/>
      <c r="BD820" s="8"/>
      <c r="BE820" s="8"/>
      <c r="BF820" s="8"/>
      <c r="BG820" s="8"/>
      <c r="BH820" s="8"/>
      <c r="BI820" s="8"/>
      <c r="BJ820" s="8"/>
      <c r="BK820" s="8"/>
      <c r="BL820" s="8"/>
      <c r="BM820" s="8"/>
      <c r="BN820" s="8"/>
      <c r="BO820" s="8"/>
      <c r="BP820" s="8"/>
      <c r="BQ820" s="8"/>
      <c r="BR820" s="8"/>
      <c r="BS820" s="8"/>
      <c r="BT820" s="8"/>
      <c r="BU820" s="8"/>
      <c r="BV820" s="8"/>
      <c r="BW820" s="8"/>
      <c r="BX820" s="8"/>
      <c r="BY820" s="8"/>
      <c r="BZ820" s="8"/>
    </row>
    <row r="821" spans="1:78" ht="15.75" customHeight="1" x14ac:dyDescent="0.25">
      <c r="A821" s="8"/>
      <c r="B821" s="182"/>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K821" s="8"/>
      <c r="BL821" s="8"/>
      <c r="BM821" s="8"/>
      <c r="BN821" s="8"/>
      <c r="BO821" s="8"/>
      <c r="BP821" s="8"/>
      <c r="BQ821" s="8"/>
      <c r="BR821" s="8"/>
      <c r="BS821" s="8"/>
      <c r="BT821" s="8"/>
      <c r="BU821" s="8"/>
      <c r="BV821" s="8"/>
      <c r="BW821" s="8"/>
      <c r="BX821" s="8"/>
      <c r="BY821" s="8"/>
      <c r="BZ821" s="8"/>
    </row>
    <row r="822" spans="1:78" ht="15.75" customHeight="1" x14ac:dyDescent="0.25">
      <c r="A822" s="8"/>
      <c r="B822" s="182"/>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K822" s="8"/>
      <c r="BL822" s="8"/>
      <c r="BM822" s="8"/>
      <c r="BN822" s="8"/>
      <c r="BO822" s="8"/>
      <c r="BP822" s="8"/>
      <c r="BQ822" s="8"/>
      <c r="BR822" s="8"/>
      <c r="BS822" s="8"/>
      <c r="BT822" s="8"/>
      <c r="BU822" s="8"/>
      <c r="BV822" s="8"/>
      <c r="BW822" s="8"/>
      <c r="BX822" s="8"/>
      <c r="BY822" s="8"/>
      <c r="BZ822" s="8"/>
    </row>
    <row r="823" spans="1:78" ht="15.75" customHeight="1" x14ac:dyDescent="0.25">
      <c r="A823" s="8"/>
      <c r="B823" s="182"/>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8"/>
      <c r="BK823" s="8"/>
      <c r="BL823" s="8"/>
      <c r="BM823" s="8"/>
      <c r="BN823" s="8"/>
      <c r="BO823" s="8"/>
      <c r="BP823" s="8"/>
      <c r="BQ823" s="8"/>
      <c r="BR823" s="8"/>
      <c r="BS823" s="8"/>
      <c r="BT823" s="8"/>
      <c r="BU823" s="8"/>
      <c r="BV823" s="8"/>
      <c r="BW823" s="8"/>
      <c r="BX823" s="8"/>
      <c r="BY823" s="8"/>
      <c r="BZ823" s="8"/>
    </row>
    <row r="824" spans="1:78" ht="15.75" customHeight="1" x14ac:dyDescent="0.25">
      <c r="A824" s="8"/>
      <c r="B824" s="182"/>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c r="AW824" s="8"/>
      <c r="AX824" s="8"/>
      <c r="AY824" s="8"/>
      <c r="AZ824" s="8"/>
      <c r="BA824" s="8"/>
      <c r="BB824" s="8"/>
      <c r="BC824" s="8"/>
      <c r="BD824" s="8"/>
      <c r="BE824" s="8"/>
      <c r="BF824" s="8"/>
      <c r="BG824" s="8"/>
      <c r="BH824" s="8"/>
      <c r="BI824" s="8"/>
      <c r="BJ824" s="8"/>
      <c r="BK824" s="8"/>
      <c r="BL824" s="8"/>
      <c r="BM824" s="8"/>
      <c r="BN824" s="8"/>
      <c r="BO824" s="8"/>
      <c r="BP824" s="8"/>
      <c r="BQ824" s="8"/>
      <c r="BR824" s="8"/>
      <c r="BS824" s="8"/>
      <c r="BT824" s="8"/>
      <c r="BU824" s="8"/>
      <c r="BV824" s="8"/>
      <c r="BW824" s="8"/>
      <c r="BX824" s="8"/>
      <c r="BY824" s="8"/>
      <c r="BZ824" s="8"/>
    </row>
    <row r="825" spans="1:78" ht="15.75" customHeight="1" x14ac:dyDescent="0.25">
      <c r="A825" s="8"/>
      <c r="B825" s="182"/>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8"/>
      <c r="BG825" s="8"/>
      <c r="BH825" s="8"/>
      <c r="BI825" s="8"/>
      <c r="BJ825" s="8"/>
      <c r="BK825" s="8"/>
      <c r="BL825" s="8"/>
      <c r="BM825" s="8"/>
      <c r="BN825" s="8"/>
      <c r="BO825" s="8"/>
      <c r="BP825" s="8"/>
      <c r="BQ825" s="8"/>
      <c r="BR825" s="8"/>
      <c r="BS825" s="8"/>
      <c r="BT825" s="8"/>
      <c r="BU825" s="8"/>
      <c r="BV825" s="8"/>
      <c r="BW825" s="8"/>
      <c r="BX825" s="8"/>
      <c r="BY825" s="8"/>
      <c r="BZ825" s="8"/>
    </row>
    <row r="826" spans="1:78" ht="15.75" customHeight="1" x14ac:dyDescent="0.25">
      <c r="A826" s="8"/>
      <c r="B826" s="182"/>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c r="AY826" s="8"/>
      <c r="AZ826" s="8"/>
      <c r="BA826" s="8"/>
      <c r="BB826" s="8"/>
      <c r="BC826" s="8"/>
      <c r="BD826" s="8"/>
      <c r="BE826" s="8"/>
      <c r="BF826" s="8"/>
      <c r="BG826" s="8"/>
      <c r="BH826" s="8"/>
      <c r="BI826" s="8"/>
      <c r="BJ826" s="8"/>
      <c r="BK826" s="8"/>
      <c r="BL826" s="8"/>
      <c r="BM826" s="8"/>
      <c r="BN826" s="8"/>
      <c r="BO826" s="8"/>
      <c r="BP826" s="8"/>
      <c r="BQ826" s="8"/>
      <c r="BR826" s="8"/>
      <c r="BS826" s="8"/>
      <c r="BT826" s="8"/>
      <c r="BU826" s="8"/>
      <c r="BV826" s="8"/>
      <c r="BW826" s="8"/>
      <c r="BX826" s="8"/>
      <c r="BY826" s="8"/>
      <c r="BZ826" s="8"/>
    </row>
    <row r="827" spans="1:78" ht="15.75" customHeight="1" x14ac:dyDescent="0.25">
      <c r="A827" s="8"/>
      <c r="B827" s="182"/>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8"/>
      <c r="AW827" s="8"/>
      <c r="AX827" s="8"/>
      <c r="AY827" s="8"/>
      <c r="AZ827" s="8"/>
      <c r="BA827" s="8"/>
      <c r="BB827" s="8"/>
      <c r="BC827" s="8"/>
      <c r="BD827" s="8"/>
      <c r="BE827" s="8"/>
      <c r="BF827" s="8"/>
      <c r="BG827" s="8"/>
      <c r="BH827" s="8"/>
      <c r="BI827" s="8"/>
      <c r="BJ827" s="8"/>
      <c r="BK827" s="8"/>
      <c r="BL827" s="8"/>
      <c r="BM827" s="8"/>
      <c r="BN827" s="8"/>
      <c r="BO827" s="8"/>
      <c r="BP827" s="8"/>
      <c r="BQ827" s="8"/>
      <c r="BR827" s="8"/>
      <c r="BS827" s="8"/>
      <c r="BT827" s="8"/>
      <c r="BU827" s="8"/>
      <c r="BV827" s="8"/>
      <c r="BW827" s="8"/>
      <c r="BX827" s="8"/>
      <c r="BY827" s="8"/>
      <c r="BZ827" s="8"/>
    </row>
    <row r="828" spans="1:78" ht="15.75" customHeight="1" x14ac:dyDescent="0.25">
      <c r="A828" s="8"/>
      <c r="B828" s="182"/>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8"/>
      <c r="AW828" s="8"/>
      <c r="AX828" s="8"/>
      <c r="AY828" s="8"/>
      <c r="AZ828" s="8"/>
      <c r="BA828" s="8"/>
      <c r="BB828" s="8"/>
      <c r="BC828" s="8"/>
      <c r="BD828" s="8"/>
      <c r="BE828" s="8"/>
      <c r="BF828" s="8"/>
      <c r="BG828" s="8"/>
      <c r="BH828" s="8"/>
      <c r="BI828" s="8"/>
      <c r="BJ828" s="8"/>
      <c r="BK828" s="8"/>
      <c r="BL828" s="8"/>
      <c r="BM828" s="8"/>
      <c r="BN828" s="8"/>
      <c r="BO828" s="8"/>
      <c r="BP828" s="8"/>
      <c r="BQ828" s="8"/>
      <c r="BR828" s="8"/>
      <c r="BS828" s="8"/>
      <c r="BT828" s="8"/>
      <c r="BU828" s="8"/>
      <c r="BV828" s="8"/>
      <c r="BW828" s="8"/>
      <c r="BX828" s="8"/>
      <c r="BY828" s="8"/>
      <c r="BZ828" s="8"/>
    </row>
    <row r="829" spans="1:78" ht="15.75" customHeight="1" x14ac:dyDescent="0.25">
      <c r="A829" s="8"/>
      <c r="B829" s="182"/>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c r="AZ829" s="8"/>
      <c r="BA829" s="8"/>
      <c r="BB829" s="8"/>
      <c r="BC829" s="8"/>
      <c r="BD829" s="8"/>
      <c r="BE829" s="8"/>
      <c r="BF829" s="8"/>
      <c r="BG829" s="8"/>
      <c r="BH829" s="8"/>
      <c r="BI829" s="8"/>
      <c r="BJ829" s="8"/>
      <c r="BK829" s="8"/>
      <c r="BL829" s="8"/>
      <c r="BM829" s="8"/>
      <c r="BN829" s="8"/>
      <c r="BO829" s="8"/>
      <c r="BP829" s="8"/>
      <c r="BQ829" s="8"/>
      <c r="BR829" s="8"/>
      <c r="BS829" s="8"/>
      <c r="BT829" s="8"/>
      <c r="BU829" s="8"/>
      <c r="BV829" s="8"/>
      <c r="BW829" s="8"/>
      <c r="BX829" s="8"/>
      <c r="BY829" s="8"/>
      <c r="BZ829" s="8"/>
    </row>
    <row r="830" spans="1:78" ht="15.75" customHeight="1" x14ac:dyDescent="0.25">
      <c r="A830" s="8"/>
      <c r="B830" s="182"/>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8"/>
      <c r="AX830" s="8"/>
      <c r="AY830" s="8"/>
      <c r="AZ830" s="8"/>
      <c r="BA830" s="8"/>
      <c r="BB830" s="8"/>
      <c r="BC830" s="8"/>
      <c r="BD830" s="8"/>
      <c r="BE830" s="8"/>
      <c r="BF830" s="8"/>
      <c r="BG830" s="8"/>
      <c r="BH830" s="8"/>
      <c r="BI830" s="8"/>
      <c r="BJ830" s="8"/>
      <c r="BK830" s="8"/>
      <c r="BL830" s="8"/>
      <c r="BM830" s="8"/>
      <c r="BN830" s="8"/>
      <c r="BO830" s="8"/>
      <c r="BP830" s="8"/>
      <c r="BQ830" s="8"/>
      <c r="BR830" s="8"/>
      <c r="BS830" s="8"/>
      <c r="BT830" s="8"/>
      <c r="BU830" s="8"/>
      <c r="BV830" s="8"/>
      <c r="BW830" s="8"/>
      <c r="BX830" s="8"/>
      <c r="BY830" s="8"/>
      <c r="BZ830" s="8"/>
    </row>
    <row r="831" spans="1:78" ht="15.75" customHeight="1" x14ac:dyDescent="0.25">
      <c r="A831" s="8"/>
      <c r="B831" s="182"/>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8"/>
      <c r="AX831" s="8"/>
      <c r="AY831" s="8"/>
      <c r="AZ831" s="8"/>
      <c r="BA831" s="8"/>
      <c r="BB831" s="8"/>
      <c r="BC831" s="8"/>
      <c r="BD831" s="8"/>
      <c r="BE831" s="8"/>
      <c r="BF831" s="8"/>
      <c r="BG831" s="8"/>
      <c r="BH831" s="8"/>
      <c r="BI831" s="8"/>
      <c r="BJ831" s="8"/>
      <c r="BK831" s="8"/>
      <c r="BL831" s="8"/>
      <c r="BM831" s="8"/>
      <c r="BN831" s="8"/>
      <c r="BO831" s="8"/>
      <c r="BP831" s="8"/>
      <c r="BQ831" s="8"/>
      <c r="BR831" s="8"/>
      <c r="BS831" s="8"/>
      <c r="BT831" s="8"/>
      <c r="BU831" s="8"/>
      <c r="BV831" s="8"/>
      <c r="BW831" s="8"/>
      <c r="BX831" s="8"/>
      <c r="BY831" s="8"/>
      <c r="BZ831" s="8"/>
    </row>
    <row r="832" spans="1:78" ht="15.75" customHeight="1" x14ac:dyDescent="0.25">
      <c r="A832" s="8"/>
      <c r="B832" s="182"/>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8"/>
      <c r="BB832" s="8"/>
      <c r="BC832" s="8"/>
      <c r="BD832" s="8"/>
      <c r="BE832" s="8"/>
      <c r="BF832" s="8"/>
      <c r="BG832" s="8"/>
      <c r="BH832" s="8"/>
      <c r="BI832" s="8"/>
      <c r="BJ832" s="8"/>
      <c r="BK832" s="8"/>
      <c r="BL832" s="8"/>
      <c r="BM832" s="8"/>
      <c r="BN832" s="8"/>
      <c r="BO832" s="8"/>
      <c r="BP832" s="8"/>
      <c r="BQ832" s="8"/>
      <c r="BR832" s="8"/>
      <c r="BS832" s="8"/>
      <c r="BT832" s="8"/>
      <c r="BU832" s="8"/>
      <c r="BV832" s="8"/>
      <c r="BW832" s="8"/>
      <c r="BX832" s="8"/>
      <c r="BY832" s="8"/>
      <c r="BZ832" s="8"/>
    </row>
    <row r="833" spans="1:78" ht="15.75" customHeight="1" x14ac:dyDescent="0.25">
      <c r="A833" s="8"/>
      <c r="B833" s="182"/>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8"/>
      <c r="BB833" s="8"/>
      <c r="BC833" s="8"/>
      <c r="BD833" s="8"/>
      <c r="BE833" s="8"/>
      <c r="BF833" s="8"/>
      <c r="BG833" s="8"/>
      <c r="BH833" s="8"/>
      <c r="BI833" s="8"/>
      <c r="BJ833" s="8"/>
      <c r="BK833" s="8"/>
      <c r="BL833" s="8"/>
      <c r="BM833" s="8"/>
      <c r="BN833" s="8"/>
      <c r="BO833" s="8"/>
      <c r="BP833" s="8"/>
      <c r="BQ833" s="8"/>
      <c r="BR833" s="8"/>
      <c r="BS833" s="8"/>
      <c r="BT833" s="8"/>
      <c r="BU833" s="8"/>
      <c r="BV833" s="8"/>
      <c r="BW833" s="8"/>
      <c r="BX833" s="8"/>
      <c r="BY833" s="8"/>
      <c r="BZ833" s="8"/>
    </row>
    <row r="834" spans="1:78" ht="15.75" customHeight="1" x14ac:dyDescent="0.25">
      <c r="A834" s="8"/>
      <c r="B834" s="182"/>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c r="BD834" s="8"/>
      <c r="BE834" s="8"/>
      <c r="BF834" s="8"/>
      <c r="BG834" s="8"/>
      <c r="BH834" s="8"/>
      <c r="BI834" s="8"/>
      <c r="BJ834" s="8"/>
      <c r="BK834" s="8"/>
      <c r="BL834" s="8"/>
      <c r="BM834" s="8"/>
      <c r="BN834" s="8"/>
      <c r="BO834" s="8"/>
      <c r="BP834" s="8"/>
      <c r="BQ834" s="8"/>
      <c r="BR834" s="8"/>
      <c r="BS834" s="8"/>
      <c r="BT834" s="8"/>
      <c r="BU834" s="8"/>
      <c r="BV834" s="8"/>
      <c r="BW834" s="8"/>
      <c r="BX834" s="8"/>
      <c r="BY834" s="8"/>
      <c r="BZ834" s="8"/>
    </row>
    <row r="835" spans="1:78" ht="15.75" customHeight="1" x14ac:dyDescent="0.25">
      <c r="A835" s="8"/>
      <c r="B835" s="182"/>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c r="AZ835" s="8"/>
      <c r="BA835" s="8"/>
      <c r="BB835" s="8"/>
      <c r="BC835" s="8"/>
      <c r="BD835" s="8"/>
      <c r="BE835" s="8"/>
      <c r="BF835" s="8"/>
      <c r="BG835" s="8"/>
      <c r="BH835" s="8"/>
      <c r="BI835" s="8"/>
      <c r="BJ835" s="8"/>
      <c r="BK835" s="8"/>
      <c r="BL835" s="8"/>
      <c r="BM835" s="8"/>
      <c r="BN835" s="8"/>
      <c r="BO835" s="8"/>
      <c r="BP835" s="8"/>
      <c r="BQ835" s="8"/>
      <c r="BR835" s="8"/>
      <c r="BS835" s="8"/>
      <c r="BT835" s="8"/>
      <c r="BU835" s="8"/>
      <c r="BV835" s="8"/>
      <c r="BW835" s="8"/>
      <c r="BX835" s="8"/>
      <c r="BY835" s="8"/>
      <c r="BZ835" s="8"/>
    </row>
    <row r="836" spans="1:78" ht="15.75" customHeight="1" x14ac:dyDescent="0.25">
      <c r="A836" s="8"/>
      <c r="B836" s="182"/>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8"/>
      <c r="BD836" s="8"/>
      <c r="BE836" s="8"/>
      <c r="BF836" s="8"/>
      <c r="BG836" s="8"/>
      <c r="BH836" s="8"/>
      <c r="BI836" s="8"/>
      <c r="BJ836" s="8"/>
      <c r="BK836" s="8"/>
      <c r="BL836" s="8"/>
      <c r="BM836" s="8"/>
      <c r="BN836" s="8"/>
      <c r="BO836" s="8"/>
      <c r="BP836" s="8"/>
      <c r="BQ836" s="8"/>
      <c r="BR836" s="8"/>
      <c r="BS836" s="8"/>
      <c r="BT836" s="8"/>
      <c r="BU836" s="8"/>
      <c r="BV836" s="8"/>
      <c r="BW836" s="8"/>
      <c r="BX836" s="8"/>
      <c r="BY836" s="8"/>
      <c r="BZ836" s="8"/>
    </row>
    <row r="837" spans="1:78" ht="15.75" customHeight="1" x14ac:dyDescent="0.25">
      <c r="A837" s="8"/>
      <c r="B837" s="182"/>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c r="BD837" s="8"/>
      <c r="BE837" s="8"/>
      <c r="BF837" s="8"/>
      <c r="BG837" s="8"/>
      <c r="BH837" s="8"/>
      <c r="BI837" s="8"/>
      <c r="BJ837" s="8"/>
      <c r="BK837" s="8"/>
      <c r="BL837" s="8"/>
      <c r="BM837" s="8"/>
      <c r="BN837" s="8"/>
      <c r="BO837" s="8"/>
      <c r="BP837" s="8"/>
      <c r="BQ837" s="8"/>
      <c r="BR837" s="8"/>
      <c r="BS837" s="8"/>
      <c r="BT837" s="8"/>
      <c r="BU837" s="8"/>
      <c r="BV837" s="8"/>
      <c r="BW837" s="8"/>
      <c r="BX837" s="8"/>
      <c r="BY837" s="8"/>
      <c r="BZ837" s="8"/>
    </row>
    <row r="838" spans="1:78" ht="15.75" customHeight="1" x14ac:dyDescent="0.25">
      <c r="A838" s="8"/>
      <c r="B838" s="182"/>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c r="BD838" s="8"/>
      <c r="BE838" s="8"/>
      <c r="BF838" s="8"/>
      <c r="BG838" s="8"/>
      <c r="BH838" s="8"/>
      <c r="BI838" s="8"/>
      <c r="BJ838" s="8"/>
      <c r="BK838" s="8"/>
      <c r="BL838" s="8"/>
      <c r="BM838" s="8"/>
      <c r="BN838" s="8"/>
      <c r="BO838" s="8"/>
      <c r="BP838" s="8"/>
      <c r="BQ838" s="8"/>
      <c r="BR838" s="8"/>
      <c r="BS838" s="8"/>
      <c r="BT838" s="8"/>
      <c r="BU838" s="8"/>
      <c r="BV838" s="8"/>
      <c r="BW838" s="8"/>
      <c r="BX838" s="8"/>
      <c r="BY838" s="8"/>
      <c r="BZ838" s="8"/>
    </row>
    <row r="839" spans="1:78" ht="15.75" customHeight="1" x14ac:dyDescent="0.25">
      <c r="A839" s="8"/>
      <c r="B839" s="182"/>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8"/>
      <c r="BD839" s="8"/>
      <c r="BE839" s="8"/>
      <c r="BF839" s="8"/>
      <c r="BG839" s="8"/>
      <c r="BH839" s="8"/>
      <c r="BI839" s="8"/>
      <c r="BJ839" s="8"/>
      <c r="BK839" s="8"/>
      <c r="BL839" s="8"/>
      <c r="BM839" s="8"/>
      <c r="BN839" s="8"/>
      <c r="BO839" s="8"/>
      <c r="BP839" s="8"/>
      <c r="BQ839" s="8"/>
      <c r="BR839" s="8"/>
      <c r="BS839" s="8"/>
      <c r="BT839" s="8"/>
      <c r="BU839" s="8"/>
      <c r="BV839" s="8"/>
      <c r="BW839" s="8"/>
      <c r="BX839" s="8"/>
      <c r="BY839" s="8"/>
      <c r="BZ839" s="8"/>
    </row>
    <row r="840" spans="1:78" ht="15.75" customHeight="1" x14ac:dyDescent="0.25">
      <c r="A840" s="8"/>
      <c r="B840" s="182"/>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8"/>
      <c r="AW840" s="8"/>
      <c r="AX840" s="8"/>
      <c r="AY840" s="8"/>
      <c r="AZ840" s="8"/>
      <c r="BA840" s="8"/>
      <c r="BB840" s="8"/>
      <c r="BC840" s="8"/>
      <c r="BD840" s="8"/>
      <c r="BE840" s="8"/>
      <c r="BF840" s="8"/>
      <c r="BG840" s="8"/>
      <c r="BH840" s="8"/>
      <c r="BI840" s="8"/>
      <c r="BJ840" s="8"/>
      <c r="BK840" s="8"/>
      <c r="BL840" s="8"/>
      <c r="BM840" s="8"/>
      <c r="BN840" s="8"/>
      <c r="BO840" s="8"/>
      <c r="BP840" s="8"/>
      <c r="BQ840" s="8"/>
      <c r="BR840" s="8"/>
      <c r="BS840" s="8"/>
      <c r="BT840" s="8"/>
      <c r="BU840" s="8"/>
      <c r="BV840" s="8"/>
      <c r="BW840" s="8"/>
      <c r="BX840" s="8"/>
      <c r="BY840" s="8"/>
      <c r="BZ840" s="8"/>
    </row>
    <row r="841" spans="1:78" ht="15.75" customHeight="1" x14ac:dyDescent="0.25">
      <c r="A841" s="8"/>
      <c r="B841" s="182"/>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c r="BD841" s="8"/>
      <c r="BE841" s="8"/>
      <c r="BF841" s="8"/>
      <c r="BG841" s="8"/>
      <c r="BH841" s="8"/>
      <c r="BI841" s="8"/>
      <c r="BJ841" s="8"/>
      <c r="BK841" s="8"/>
      <c r="BL841" s="8"/>
      <c r="BM841" s="8"/>
      <c r="BN841" s="8"/>
      <c r="BO841" s="8"/>
      <c r="BP841" s="8"/>
      <c r="BQ841" s="8"/>
      <c r="BR841" s="8"/>
      <c r="BS841" s="8"/>
      <c r="BT841" s="8"/>
      <c r="BU841" s="8"/>
      <c r="BV841" s="8"/>
      <c r="BW841" s="8"/>
      <c r="BX841" s="8"/>
      <c r="BY841" s="8"/>
      <c r="BZ841" s="8"/>
    </row>
    <row r="842" spans="1:78" ht="15.75" customHeight="1" x14ac:dyDescent="0.25">
      <c r="A842" s="8"/>
      <c r="B842" s="182"/>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c r="AV842" s="8"/>
      <c r="AW842" s="8"/>
      <c r="AX842" s="8"/>
      <c r="AY842" s="8"/>
      <c r="AZ842" s="8"/>
      <c r="BA842" s="8"/>
      <c r="BB842" s="8"/>
      <c r="BC842" s="8"/>
      <c r="BD842" s="8"/>
      <c r="BE842" s="8"/>
      <c r="BF842" s="8"/>
      <c r="BG842" s="8"/>
      <c r="BH842" s="8"/>
      <c r="BI842" s="8"/>
      <c r="BJ842" s="8"/>
      <c r="BK842" s="8"/>
      <c r="BL842" s="8"/>
      <c r="BM842" s="8"/>
      <c r="BN842" s="8"/>
      <c r="BO842" s="8"/>
      <c r="BP842" s="8"/>
      <c r="BQ842" s="8"/>
      <c r="BR842" s="8"/>
      <c r="BS842" s="8"/>
      <c r="BT842" s="8"/>
      <c r="BU842" s="8"/>
      <c r="BV842" s="8"/>
      <c r="BW842" s="8"/>
      <c r="BX842" s="8"/>
      <c r="BY842" s="8"/>
      <c r="BZ842" s="8"/>
    </row>
    <row r="843" spans="1:78" ht="15.75" customHeight="1" x14ac:dyDescent="0.25">
      <c r="A843" s="8"/>
      <c r="B843" s="182"/>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8"/>
      <c r="BD843" s="8"/>
      <c r="BE843" s="8"/>
      <c r="BF843" s="8"/>
      <c r="BG843" s="8"/>
      <c r="BH843" s="8"/>
      <c r="BI843" s="8"/>
      <c r="BJ843" s="8"/>
      <c r="BK843" s="8"/>
      <c r="BL843" s="8"/>
      <c r="BM843" s="8"/>
      <c r="BN843" s="8"/>
      <c r="BO843" s="8"/>
      <c r="BP843" s="8"/>
      <c r="BQ843" s="8"/>
      <c r="BR843" s="8"/>
      <c r="BS843" s="8"/>
      <c r="BT843" s="8"/>
      <c r="BU843" s="8"/>
      <c r="BV843" s="8"/>
      <c r="BW843" s="8"/>
      <c r="BX843" s="8"/>
      <c r="BY843" s="8"/>
      <c r="BZ843" s="8"/>
    </row>
    <row r="844" spans="1:78" ht="15.75" customHeight="1" x14ac:dyDescent="0.25">
      <c r="A844" s="8"/>
      <c r="B844" s="182"/>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8"/>
      <c r="BD844" s="8"/>
      <c r="BE844" s="8"/>
      <c r="BF844" s="8"/>
      <c r="BG844" s="8"/>
      <c r="BH844" s="8"/>
      <c r="BI844" s="8"/>
      <c r="BJ844" s="8"/>
      <c r="BK844" s="8"/>
      <c r="BL844" s="8"/>
      <c r="BM844" s="8"/>
      <c r="BN844" s="8"/>
      <c r="BO844" s="8"/>
      <c r="BP844" s="8"/>
      <c r="BQ844" s="8"/>
      <c r="BR844" s="8"/>
      <c r="BS844" s="8"/>
      <c r="BT844" s="8"/>
      <c r="BU844" s="8"/>
      <c r="BV844" s="8"/>
      <c r="BW844" s="8"/>
      <c r="BX844" s="8"/>
      <c r="BY844" s="8"/>
      <c r="BZ844" s="8"/>
    </row>
    <row r="845" spans="1:78" ht="15.75" customHeight="1" x14ac:dyDescent="0.25">
      <c r="A845" s="8"/>
      <c r="B845" s="182"/>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c r="BD845" s="8"/>
      <c r="BE845" s="8"/>
      <c r="BF845" s="8"/>
      <c r="BG845" s="8"/>
      <c r="BH845" s="8"/>
      <c r="BI845" s="8"/>
      <c r="BJ845" s="8"/>
      <c r="BK845" s="8"/>
      <c r="BL845" s="8"/>
      <c r="BM845" s="8"/>
      <c r="BN845" s="8"/>
      <c r="BO845" s="8"/>
      <c r="BP845" s="8"/>
      <c r="BQ845" s="8"/>
      <c r="BR845" s="8"/>
      <c r="BS845" s="8"/>
      <c r="BT845" s="8"/>
      <c r="BU845" s="8"/>
      <c r="BV845" s="8"/>
      <c r="BW845" s="8"/>
      <c r="BX845" s="8"/>
      <c r="BY845" s="8"/>
      <c r="BZ845" s="8"/>
    </row>
    <row r="846" spans="1:78" ht="15.75" customHeight="1" x14ac:dyDescent="0.25">
      <c r="A846" s="8"/>
      <c r="B846" s="182"/>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8"/>
      <c r="BD846" s="8"/>
      <c r="BE846" s="8"/>
      <c r="BF846" s="8"/>
      <c r="BG846" s="8"/>
      <c r="BH846" s="8"/>
      <c r="BI846" s="8"/>
      <c r="BJ846" s="8"/>
      <c r="BK846" s="8"/>
      <c r="BL846" s="8"/>
      <c r="BM846" s="8"/>
      <c r="BN846" s="8"/>
      <c r="BO846" s="8"/>
      <c r="BP846" s="8"/>
      <c r="BQ846" s="8"/>
      <c r="BR846" s="8"/>
      <c r="BS846" s="8"/>
      <c r="BT846" s="8"/>
      <c r="BU846" s="8"/>
      <c r="BV846" s="8"/>
      <c r="BW846" s="8"/>
      <c r="BX846" s="8"/>
      <c r="BY846" s="8"/>
      <c r="BZ846" s="8"/>
    </row>
    <row r="847" spans="1:78" ht="15.75" customHeight="1" x14ac:dyDescent="0.25">
      <c r="A847" s="8"/>
      <c r="B847" s="182"/>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8"/>
      <c r="AW847" s="8"/>
      <c r="AX847" s="8"/>
      <c r="AY847" s="8"/>
      <c r="AZ847" s="8"/>
      <c r="BA847" s="8"/>
      <c r="BB847" s="8"/>
      <c r="BC847" s="8"/>
      <c r="BD847" s="8"/>
      <c r="BE847" s="8"/>
      <c r="BF847" s="8"/>
      <c r="BG847" s="8"/>
      <c r="BH847" s="8"/>
      <c r="BI847" s="8"/>
      <c r="BJ847" s="8"/>
      <c r="BK847" s="8"/>
      <c r="BL847" s="8"/>
      <c r="BM847" s="8"/>
      <c r="BN847" s="8"/>
      <c r="BO847" s="8"/>
      <c r="BP847" s="8"/>
      <c r="BQ847" s="8"/>
      <c r="BR847" s="8"/>
      <c r="BS847" s="8"/>
      <c r="BT847" s="8"/>
      <c r="BU847" s="8"/>
      <c r="BV847" s="8"/>
      <c r="BW847" s="8"/>
      <c r="BX847" s="8"/>
      <c r="BY847" s="8"/>
      <c r="BZ847" s="8"/>
    </row>
    <row r="848" spans="1:78" ht="15.75" customHeight="1" x14ac:dyDescent="0.25">
      <c r="A848" s="8"/>
      <c r="B848" s="182"/>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c r="AZ848" s="8"/>
      <c r="BA848" s="8"/>
      <c r="BB848" s="8"/>
      <c r="BC848" s="8"/>
      <c r="BD848" s="8"/>
      <c r="BE848" s="8"/>
      <c r="BF848" s="8"/>
      <c r="BG848" s="8"/>
      <c r="BH848" s="8"/>
      <c r="BI848" s="8"/>
      <c r="BJ848" s="8"/>
      <c r="BK848" s="8"/>
      <c r="BL848" s="8"/>
      <c r="BM848" s="8"/>
      <c r="BN848" s="8"/>
      <c r="BO848" s="8"/>
      <c r="BP848" s="8"/>
      <c r="BQ848" s="8"/>
      <c r="BR848" s="8"/>
      <c r="BS848" s="8"/>
      <c r="BT848" s="8"/>
      <c r="BU848" s="8"/>
      <c r="BV848" s="8"/>
      <c r="BW848" s="8"/>
      <c r="BX848" s="8"/>
      <c r="BY848" s="8"/>
      <c r="BZ848" s="8"/>
    </row>
    <row r="849" spans="1:78" ht="15.75" customHeight="1" x14ac:dyDescent="0.25">
      <c r="A849" s="8"/>
      <c r="B849" s="182"/>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8"/>
      <c r="AX849" s="8"/>
      <c r="AY849" s="8"/>
      <c r="AZ849" s="8"/>
      <c r="BA849" s="8"/>
      <c r="BB849" s="8"/>
      <c r="BC849" s="8"/>
      <c r="BD849" s="8"/>
      <c r="BE849" s="8"/>
      <c r="BF849" s="8"/>
      <c r="BG849" s="8"/>
      <c r="BH849" s="8"/>
      <c r="BI849" s="8"/>
      <c r="BJ849" s="8"/>
      <c r="BK849" s="8"/>
      <c r="BL849" s="8"/>
      <c r="BM849" s="8"/>
      <c r="BN849" s="8"/>
      <c r="BO849" s="8"/>
      <c r="BP849" s="8"/>
      <c r="BQ849" s="8"/>
      <c r="BR849" s="8"/>
      <c r="BS849" s="8"/>
      <c r="BT849" s="8"/>
      <c r="BU849" s="8"/>
      <c r="BV849" s="8"/>
      <c r="BW849" s="8"/>
      <c r="BX849" s="8"/>
      <c r="BY849" s="8"/>
      <c r="BZ849" s="8"/>
    </row>
    <row r="850" spans="1:78" ht="15.75" customHeight="1" x14ac:dyDescent="0.25">
      <c r="A850" s="8"/>
      <c r="B850" s="182"/>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c r="BD850" s="8"/>
      <c r="BE850" s="8"/>
      <c r="BF850" s="8"/>
      <c r="BG850" s="8"/>
      <c r="BH850" s="8"/>
      <c r="BI850" s="8"/>
      <c r="BJ850" s="8"/>
      <c r="BK850" s="8"/>
      <c r="BL850" s="8"/>
      <c r="BM850" s="8"/>
      <c r="BN850" s="8"/>
      <c r="BO850" s="8"/>
      <c r="BP850" s="8"/>
      <c r="BQ850" s="8"/>
      <c r="BR850" s="8"/>
      <c r="BS850" s="8"/>
      <c r="BT850" s="8"/>
      <c r="BU850" s="8"/>
      <c r="BV850" s="8"/>
      <c r="BW850" s="8"/>
      <c r="BX850" s="8"/>
      <c r="BY850" s="8"/>
      <c r="BZ850" s="8"/>
    </row>
    <row r="851" spans="1:78" ht="15.75" customHeight="1" x14ac:dyDescent="0.25">
      <c r="A851" s="8"/>
      <c r="B851" s="182"/>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c r="BD851" s="8"/>
      <c r="BE851" s="8"/>
      <c r="BF851" s="8"/>
      <c r="BG851" s="8"/>
      <c r="BH851" s="8"/>
      <c r="BI851" s="8"/>
      <c r="BJ851" s="8"/>
      <c r="BK851" s="8"/>
      <c r="BL851" s="8"/>
      <c r="BM851" s="8"/>
      <c r="BN851" s="8"/>
      <c r="BO851" s="8"/>
      <c r="BP851" s="8"/>
      <c r="BQ851" s="8"/>
      <c r="BR851" s="8"/>
      <c r="BS851" s="8"/>
      <c r="BT851" s="8"/>
      <c r="BU851" s="8"/>
      <c r="BV851" s="8"/>
      <c r="BW851" s="8"/>
      <c r="BX851" s="8"/>
      <c r="BY851" s="8"/>
      <c r="BZ851" s="8"/>
    </row>
    <row r="852" spans="1:78" ht="15.75" customHeight="1" x14ac:dyDescent="0.25">
      <c r="A852" s="8"/>
      <c r="B852" s="182"/>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8"/>
      <c r="BE852" s="8"/>
      <c r="BF852" s="8"/>
      <c r="BG852" s="8"/>
      <c r="BH852" s="8"/>
      <c r="BI852" s="8"/>
      <c r="BJ852" s="8"/>
      <c r="BK852" s="8"/>
      <c r="BL852" s="8"/>
      <c r="BM852" s="8"/>
      <c r="BN852" s="8"/>
      <c r="BO852" s="8"/>
      <c r="BP852" s="8"/>
      <c r="BQ852" s="8"/>
      <c r="BR852" s="8"/>
      <c r="BS852" s="8"/>
      <c r="BT852" s="8"/>
      <c r="BU852" s="8"/>
      <c r="BV852" s="8"/>
      <c r="BW852" s="8"/>
      <c r="BX852" s="8"/>
      <c r="BY852" s="8"/>
      <c r="BZ852" s="8"/>
    </row>
    <row r="853" spans="1:78" ht="15.75" customHeight="1" x14ac:dyDescent="0.25">
      <c r="A853" s="8"/>
      <c r="B853" s="182"/>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8"/>
      <c r="BG853" s="8"/>
      <c r="BH853" s="8"/>
      <c r="BI853" s="8"/>
      <c r="BJ853" s="8"/>
      <c r="BK853" s="8"/>
      <c r="BL853" s="8"/>
      <c r="BM853" s="8"/>
      <c r="BN853" s="8"/>
      <c r="BO853" s="8"/>
      <c r="BP853" s="8"/>
      <c r="BQ853" s="8"/>
      <c r="BR853" s="8"/>
      <c r="BS853" s="8"/>
      <c r="BT853" s="8"/>
      <c r="BU853" s="8"/>
      <c r="BV853" s="8"/>
      <c r="BW853" s="8"/>
      <c r="BX853" s="8"/>
      <c r="BY853" s="8"/>
      <c r="BZ853" s="8"/>
    </row>
    <row r="854" spans="1:78" ht="15.75" customHeight="1" x14ac:dyDescent="0.25">
      <c r="A854" s="8"/>
      <c r="B854" s="182"/>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c r="BD854" s="8"/>
      <c r="BE854" s="8"/>
      <c r="BF854" s="8"/>
      <c r="BG854" s="8"/>
      <c r="BH854" s="8"/>
      <c r="BI854" s="8"/>
      <c r="BJ854" s="8"/>
      <c r="BK854" s="8"/>
      <c r="BL854" s="8"/>
      <c r="BM854" s="8"/>
      <c r="BN854" s="8"/>
      <c r="BO854" s="8"/>
      <c r="BP854" s="8"/>
      <c r="BQ854" s="8"/>
      <c r="BR854" s="8"/>
      <c r="BS854" s="8"/>
      <c r="BT854" s="8"/>
      <c r="BU854" s="8"/>
      <c r="BV854" s="8"/>
      <c r="BW854" s="8"/>
      <c r="BX854" s="8"/>
      <c r="BY854" s="8"/>
      <c r="BZ854" s="8"/>
    </row>
    <row r="855" spans="1:78" ht="15.75" customHeight="1" x14ac:dyDescent="0.25">
      <c r="A855" s="8"/>
      <c r="B855" s="182"/>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8"/>
      <c r="BD855" s="8"/>
      <c r="BE855" s="8"/>
      <c r="BF855" s="8"/>
      <c r="BG855" s="8"/>
      <c r="BH855" s="8"/>
      <c r="BI855" s="8"/>
      <c r="BJ855" s="8"/>
      <c r="BK855" s="8"/>
      <c r="BL855" s="8"/>
      <c r="BM855" s="8"/>
      <c r="BN855" s="8"/>
      <c r="BO855" s="8"/>
      <c r="BP855" s="8"/>
      <c r="BQ855" s="8"/>
      <c r="BR855" s="8"/>
      <c r="BS855" s="8"/>
      <c r="BT855" s="8"/>
      <c r="BU855" s="8"/>
      <c r="BV855" s="8"/>
      <c r="BW855" s="8"/>
      <c r="BX855" s="8"/>
      <c r="BY855" s="8"/>
      <c r="BZ855" s="8"/>
    </row>
    <row r="856" spans="1:78" ht="15.75" customHeight="1" x14ac:dyDescent="0.25">
      <c r="A856" s="8"/>
      <c r="B856" s="182"/>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8"/>
      <c r="BG856" s="8"/>
      <c r="BH856" s="8"/>
      <c r="BI856" s="8"/>
      <c r="BJ856" s="8"/>
      <c r="BK856" s="8"/>
      <c r="BL856" s="8"/>
      <c r="BM856" s="8"/>
      <c r="BN856" s="8"/>
      <c r="BO856" s="8"/>
      <c r="BP856" s="8"/>
      <c r="BQ856" s="8"/>
      <c r="BR856" s="8"/>
      <c r="BS856" s="8"/>
      <c r="BT856" s="8"/>
      <c r="BU856" s="8"/>
      <c r="BV856" s="8"/>
      <c r="BW856" s="8"/>
      <c r="BX856" s="8"/>
      <c r="BY856" s="8"/>
      <c r="BZ856" s="8"/>
    </row>
    <row r="857" spans="1:78" ht="15.75" customHeight="1" x14ac:dyDescent="0.25">
      <c r="A857" s="8"/>
      <c r="B857" s="182"/>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8"/>
      <c r="BG857" s="8"/>
      <c r="BH857" s="8"/>
      <c r="BI857" s="8"/>
      <c r="BJ857" s="8"/>
      <c r="BK857" s="8"/>
      <c r="BL857" s="8"/>
      <c r="BM857" s="8"/>
      <c r="BN857" s="8"/>
      <c r="BO857" s="8"/>
      <c r="BP857" s="8"/>
      <c r="BQ857" s="8"/>
      <c r="BR857" s="8"/>
      <c r="BS857" s="8"/>
      <c r="BT857" s="8"/>
      <c r="BU857" s="8"/>
      <c r="BV857" s="8"/>
      <c r="BW857" s="8"/>
      <c r="BX857" s="8"/>
      <c r="BY857" s="8"/>
      <c r="BZ857" s="8"/>
    </row>
    <row r="858" spans="1:78" ht="15.75" customHeight="1" x14ac:dyDescent="0.25">
      <c r="A858" s="8"/>
      <c r="B858" s="182"/>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c r="BD858" s="8"/>
      <c r="BE858" s="8"/>
      <c r="BF858" s="8"/>
      <c r="BG858" s="8"/>
      <c r="BH858" s="8"/>
      <c r="BI858" s="8"/>
      <c r="BJ858" s="8"/>
      <c r="BK858" s="8"/>
      <c r="BL858" s="8"/>
      <c r="BM858" s="8"/>
      <c r="BN858" s="8"/>
      <c r="BO858" s="8"/>
      <c r="BP858" s="8"/>
      <c r="BQ858" s="8"/>
      <c r="BR858" s="8"/>
      <c r="BS858" s="8"/>
      <c r="BT858" s="8"/>
      <c r="BU858" s="8"/>
      <c r="BV858" s="8"/>
      <c r="BW858" s="8"/>
      <c r="BX858" s="8"/>
      <c r="BY858" s="8"/>
      <c r="BZ858" s="8"/>
    </row>
    <row r="859" spans="1:78" ht="15.75" customHeight="1" x14ac:dyDescent="0.25">
      <c r="A859" s="8"/>
      <c r="B859" s="182"/>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8"/>
      <c r="BE859" s="8"/>
      <c r="BF859" s="8"/>
      <c r="BG859" s="8"/>
      <c r="BH859" s="8"/>
      <c r="BI859" s="8"/>
      <c r="BJ859" s="8"/>
      <c r="BK859" s="8"/>
      <c r="BL859" s="8"/>
      <c r="BM859" s="8"/>
      <c r="BN859" s="8"/>
      <c r="BO859" s="8"/>
      <c r="BP859" s="8"/>
      <c r="BQ859" s="8"/>
      <c r="BR859" s="8"/>
      <c r="BS859" s="8"/>
      <c r="BT859" s="8"/>
      <c r="BU859" s="8"/>
      <c r="BV859" s="8"/>
      <c r="BW859" s="8"/>
      <c r="BX859" s="8"/>
      <c r="BY859" s="8"/>
      <c r="BZ859" s="8"/>
    </row>
    <row r="860" spans="1:78" ht="15.75" customHeight="1" x14ac:dyDescent="0.25">
      <c r="A860" s="8"/>
      <c r="B860" s="182"/>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8"/>
      <c r="BE860" s="8"/>
      <c r="BF860" s="8"/>
      <c r="BG860" s="8"/>
      <c r="BH860" s="8"/>
      <c r="BI860" s="8"/>
      <c r="BJ860" s="8"/>
      <c r="BK860" s="8"/>
      <c r="BL860" s="8"/>
      <c r="BM860" s="8"/>
      <c r="BN860" s="8"/>
      <c r="BO860" s="8"/>
      <c r="BP860" s="8"/>
      <c r="BQ860" s="8"/>
      <c r="BR860" s="8"/>
      <c r="BS860" s="8"/>
      <c r="BT860" s="8"/>
      <c r="BU860" s="8"/>
      <c r="BV860" s="8"/>
      <c r="BW860" s="8"/>
      <c r="BX860" s="8"/>
      <c r="BY860" s="8"/>
      <c r="BZ860" s="8"/>
    </row>
    <row r="861" spans="1:78" ht="15.75" customHeight="1" x14ac:dyDescent="0.25">
      <c r="A861" s="8"/>
      <c r="B861" s="182"/>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8"/>
      <c r="BE861" s="8"/>
      <c r="BF861" s="8"/>
      <c r="BG861" s="8"/>
      <c r="BH861" s="8"/>
      <c r="BI861" s="8"/>
      <c r="BJ861" s="8"/>
      <c r="BK861" s="8"/>
      <c r="BL861" s="8"/>
      <c r="BM861" s="8"/>
      <c r="BN861" s="8"/>
      <c r="BO861" s="8"/>
      <c r="BP861" s="8"/>
      <c r="BQ861" s="8"/>
      <c r="BR861" s="8"/>
      <c r="BS861" s="8"/>
      <c r="BT861" s="8"/>
      <c r="BU861" s="8"/>
      <c r="BV861" s="8"/>
      <c r="BW861" s="8"/>
      <c r="BX861" s="8"/>
      <c r="BY861" s="8"/>
      <c r="BZ861" s="8"/>
    </row>
    <row r="862" spans="1:78" ht="15.75" customHeight="1" x14ac:dyDescent="0.25">
      <c r="A862" s="8"/>
      <c r="B862" s="182"/>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8"/>
      <c r="BE862" s="8"/>
      <c r="BF862" s="8"/>
      <c r="BG862" s="8"/>
      <c r="BH862" s="8"/>
      <c r="BI862" s="8"/>
      <c r="BJ862" s="8"/>
      <c r="BK862" s="8"/>
      <c r="BL862" s="8"/>
      <c r="BM862" s="8"/>
      <c r="BN862" s="8"/>
      <c r="BO862" s="8"/>
      <c r="BP862" s="8"/>
      <c r="BQ862" s="8"/>
      <c r="BR862" s="8"/>
      <c r="BS862" s="8"/>
      <c r="BT862" s="8"/>
      <c r="BU862" s="8"/>
      <c r="BV862" s="8"/>
      <c r="BW862" s="8"/>
      <c r="BX862" s="8"/>
      <c r="BY862" s="8"/>
      <c r="BZ862" s="8"/>
    </row>
    <row r="863" spans="1:78" ht="15.75" customHeight="1" x14ac:dyDescent="0.25">
      <c r="A863" s="8"/>
      <c r="B863" s="182"/>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8"/>
      <c r="BK863" s="8"/>
      <c r="BL863" s="8"/>
      <c r="BM863" s="8"/>
      <c r="BN863" s="8"/>
      <c r="BO863" s="8"/>
      <c r="BP863" s="8"/>
      <c r="BQ863" s="8"/>
      <c r="BR863" s="8"/>
      <c r="BS863" s="8"/>
      <c r="BT863" s="8"/>
      <c r="BU863" s="8"/>
      <c r="BV863" s="8"/>
      <c r="BW863" s="8"/>
      <c r="BX863" s="8"/>
      <c r="BY863" s="8"/>
      <c r="BZ863" s="8"/>
    </row>
    <row r="864" spans="1:78" ht="15.75" customHeight="1" x14ac:dyDescent="0.25">
      <c r="A864" s="8"/>
      <c r="B864" s="182"/>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c r="BD864" s="8"/>
      <c r="BE864" s="8"/>
      <c r="BF864" s="8"/>
      <c r="BG864" s="8"/>
      <c r="BH864" s="8"/>
      <c r="BI864" s="8"/>
      <c r="BJ864" s="8"/>
      <c r="BK864" s="8"/>
      <c r="BL864" s="8"/>
      <c r="BM864" s="8"/>
      <c r="BN864" s="8"/>
      <c r="BO864" s="8"/>
      <c r="BP864" s="8"/>
      <c r="BQ864" s="8"/>
      <c r="BR864" s="8"/>
      <c r="BS864" s="8"/>
      <c r="BT864" s="8"/>
      <c r="BU864" s="8"/>
      <c r="BV864" s="8"/>
      <c r="BW864" s="8"/>
      <c r="BX864" s="8"/>
      <c r="BY864" s="8"/>
      <c r="BZ864" s="8"/>
    </row>
    <row r="865" spans="1:78" ht="15.75" customHeight="1" x14ac:dyDescent="0.25">
      <c r="A865" s="8"/>
      <c r="B865" s="182"/>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c r="BD865" s="8"/>
      <c r="BE865" s="8"/>
      <c r="BF865" s="8"/>
      <c r="BG865" s="8"/>
      <c r="BH865" s="8"/>
      <c r="BI865" s="8"/>
      <c r="BJ865" s="8"/>
      <c r="BK865" s="8"/>
      <c r="BL865" s="8"/>
      <c r="BM865" s="8"/>
      <c r="BN865" s="8"/>
      <c r="BO865" s="8"/>
      <c r="BP865" s="8"/>
      <c r="BQ865" s="8"/>
      <c r="BR865" s="8"/>
      <c r="BS865" s="8"/>
      <c r="BT865" s="8"/>
      <c r="BU865" s="8"/>
      <c r="BV865" s="8"/>
      <c r="BW865" s="8"/>
      <c r="BX865" s="8"/>
      <c r="BY865" s="8"/>
      <c r="BZ865" s="8"/>
    </row>
    <row r="866" spans="1:78" ht="15.75" customHeight="1" x14ac:dyDescent="0.25">
      <c r="A866" s="8"/>
      <c r="B866" s="182"/>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c r="BG866" s="8"/>
      <c r="BH866" s="8"/>
      <c r="BI866" s="8"/>
      <c r="BJ866" s="8"/>
      <c r="BK866" s="8"/>
      <c r="BL866" s="8"/>
      <c r="BM866" s="8"/>
      <c r="BN866" s="8"/>
      <c r="BO866" s="8"/>
      <c r="BP866" s="8"/>
      <c r="BQ866" s="8"/>
      <c r="BR866" s="8"/>
      <c r="BS866" s="8"/>
      <c r="BT866" s="8"/>
      <c r="BU866" s="8"/>
      <c r="BV866" s="8"/>
      <c r="BW866" s="8"/>
      <c r="BX866" s="8"/>
      <c r="BY866" s="8"/>
      <c r="BZ866" s="8"/>
    </row>
    <row r="867" spans="1:78" ht="15.75" customHeight="1" x14ac:dyDescent="0.25">
      <c r="A867" s="8"/>
      <c r="B867" s="182"/>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8"/>
      <c r="AX867" s="8"/>
      <c r="AY867" s="8"/>
      <c r="AZ867" s="8"/>
      <c r="BA867" s="8"/>
      <c r="BB867" s="8"/>
      <c r="BC867" s="8"/>
      <c r="BD867" s="8"/>
      <c r="BE867" s="8"/>
      <c r="BF867" s="8"/>
      <c r="BG867" s="8"/>
      <c r="BH867" s="8"/>
      <c r="BI867" s="8"/>
      <c r="BJ867" s="8"/>
      <c r="BK867" s="8"/>
      <c r="BL867" s="8"/>
      <c r="BM867" s="8"/>
      <c r="BN867" s="8"/>
      <c r="BO867" s="8"/>
      <c r="BP867" s="8"/>
      <c r="BQ867" s="8"/>
      <c r="BR867" s="8"/>
      <c r="BS867" s="8"/>
      <c r="BT867" s="8"/>
      <c r="BU867" s="8"/>
      <c r="BV867" s="8"/>
      <c r="BW867" s="8"/>
      <c r="BX867" s="8"/>
      <c r="BY867" s="8"/>
      <c r="BZ867" s="8"/>
    </row>
    <row r="868" spans="1:78" ht="15.75" customHeight="1" x14ac:dyDescent="0.25">
      <c r="A868" s="8"/>
      <c r="B868" s="182"/>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8"/>
      <c r="BG868" s="8"/>
      <c r="BH868" s="8"/>
      <c r="BI868" s="8"/>
      <c r="BJ868" s="8"/>
      <c r="BK868" s="8"/>
      <c r="BL868" s="8"/>
      <c r="BM868" s="8"/>
      <c r="BN868" s="8"/>
      <c r="BO868" s="8"/>
      <c r="BP868" s="8"/>
      <c r="BQ868" s="8"/>
      <c r="BR868" s="8"/>
      <c r="BS868" s="8"/>
      <c r="BT868" s="8"/>
      <c r="BU868" s="8"/>
      <c r="BV868" s="8"/>
      <c r="BW868" s="8"/>
      <c r="BX868" s="8"/>
      <c r="BY868" s="8"/>
      <c r="BZ868" s="8"/>
    </row>
    <row r="869" spans="1:78" ht="15.75" customHeight="1" x14ac:dyDescent="0.25">
      <c r="A869" s="8"/>
      <c r="B869" s="182"/>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8"/>
      <c r="AX869" s="8"/>
      <c r="AY869" s="8"/>
      <c r="AZ869" s="8"/>
      <c r="BA869" s="8"/>
      <c r="BB869" s="8"/>
      <c r="BC869" s="8"/>
      <c r="BD869" s="8"/>
      <c r="BE869" s="8"/>
      <c r="BF869" s="8"/>
      <c r="BG869" s="8"/>
      <c r="BH869" s="8"/>
      <c r="BI869" s="8"/>
      <c r="BJ869" s="8"/>
      <c r="BK869" s="8"/>
      <c r="BL869" s="8"/>
      <c r="BM869" s="8"/>
      <c r="BN869" s="8"/>
      <c r="BO869" s="8"/>
      <c r="BP869" s="8"/>
      <c r="BQ869" s="8"/>
      <c r="BR869" s="8"/>
      <c r="BS869" s="8"/>
      <c r="BT869" s="8"/>
      <c r="BU869" s="8"/>
      <c r="BV869" s="8"/>
      <c r="BW869" s="8"/>
      <c r="BX869" s="8"/>
      <c r="BY869" s="8"/>
      <c r="BZ869" s="8"/>
    </row>
    <row r="870" spans="1:78" ht="15.75" customHeight="1" x14ac:dyDescent="0.25">
      <c r="A870" s="8"/>
      <c r="B870" s="182"/>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8"/>
      <c r="BG870" s="8"/>
      <c r="BH870" s="8"/>
      <c r="BI870" s="8"/>
      <c r="BJ870" s="8"/>
      <c r="BK870" s="8"/>
      <c r="BL870" s="8"/>
      <c r="BM870" s="8"/>
      <c r="BN870" s="8"/>
      <c r="BO870" s="8"/>
      <c r="BP870" s="8"/>
      <c r="BQ870" s="8"/>
      <c r="BR870" s="8"/>
      <c r="BS870" s="8"/>
      <c r="BT870" s="8"/>
      <c r="BU870" s="8"/>
      <c r="BV870" s="8"/>
      <c r="BW870" s="8"/>
      <c r="BX870" s="8"/>
      <c r="BY870" s="8"/>
      <c r="BZ870" s="8"/>
    </row>
    <row r="871" spans="1:78" ht="15.75" customHeight="1" x14ac:dyDescent="0.25">
      <c r="A871" s="8"/>
      <c r="B871" s="182"/>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c r="AW871" s="8"/>
      <c r="AX871" s="8"/>
      <c r="AY871" s="8"/>
      <c r="AZ871" s="8"/>
      <c r="BA871" s="8"/>
      <c r="BB871" s="8"/>
      <c r="BC871" s="8"/>
      <c r="BD871" s="8"/>
      <c r="BE871" s="8"/>
      <c r="BF871" s="8"/>
      <c r="BG871" s="8"/>
      <c r="BH871" s="8"/>
      <c r="BI871" s="8"/>
      <c r="BJ871" s="8"/>
      <c r="BK871" s="8"/>
      <c r="BL871" s="8"/>
      <c r="BM871" s="8"/>
      <c r="BN871" s="8"/>
      <c r="BO871" s="8"/>
      <c r="BP871" s="8"/>
      <c r="BQ871" s="8"/>
      <c r="BR871" s="8"/>
      <c r="BS871" s="8"/>
      <c r="BT871" s="8"/>
      <c r="BU871" s="8"/>
      <c r="BV871" s="8"/>
      <c r="BW871" s="8"/>
      <c r="BX871" s="8"/>
      <c r="BY871" s="8"/>
      <c r="BZ871" s="8"/>
    </row>
    <row r="872" spans="1:78" ht="15.75" customHeight="1" x14ac:dyDescent="0.25">
      <c r="A872" s="8"/>
      <c r="B872" s="182"/>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8"/>
      <c r="BD872" s="8"/>
      <c r="BE872" s="8"/>
      <c r="BF872" s="8"/>
      <c r="BG872" s="8"/>
      <c r="BH872" s="8"/>
      <c r="BI872" s="8"/>
      <c r="BJ872" s="8"/>
      <c r="BK872" s="8"/>
      <c r="BL872" s="8"/>
      <c r="BM872" s="8"/>
      <c r="BN872" s="8"/>
      <c r="BO872" s="8"/>
      <c r="BP872" s="8"/>
      <c r="BQ872" s="8"/>
      <c r="BR872" s="8"/>
      <c r="BS872" s="8"/>
      <c r="BT872" s="8"/>
      <c r="BU872" s="8"/>
      <c r="BV872" s="8"/>
      <c r="BW872" s="8"/>
      <c r="BX872" s="8"/>
      <c r="BY872" s="8"/>
      <c r="BZ872" s="8"/>
    </row>
    <row r="873" spans="1:78" ht="15.75" customHeight="1" x14ac:dyDescent="0.25">
      <c r="A873" s="8"/>
      <c r="B873" s="182"/>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8"/>
      <c r="BG873" s="8"/>
      <c r="BH873" s="8"/>
      <c r="BI873" s="8"/>
      <c r="BJ873" s="8"/>
      <c r="BK873" s="8"/>
      <c r="BL873" s="8"/>
      <c r="BM873" s="8"/>
      <c r="BN873" s="8"/>
      <c r="BO873" s="8"/>
      <c r="BP873" s="8"/>
      <c r="BQ873" s="8"/>
      <c r="BR873" s="8"/>
      <c r="BS873" s="8"/>
      <c r="BT873" s="8"/>
      <c r="BU873" s="8"/>
      <c r="BV873" s="8"/>
      <c r="BW873" s="8"/>
      <c r="BX873" s="8"/>
      <c r="BY873" s="8"/>
      <c r="BZ873" s="8"/>
    </row>
    <row r="874" spans="1:78" ht="15.75" customHeight="1" x14ac:dyDescent="0.25">
      <c r="A874" s="8"/>
      <c r="B874" s="182"/>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c r="BD874" s="8"/>
      <c r="BE874" s="8"/>
      <c r="BF874" s="8"/>
      <c r="BG874" s="8"/>
      <c r="BH874" s="8"/>
      <c r="BI874" s="8"/>
      <c r="BJ874" s="8"/>
      <c r="BK874" s="8"/>
      <c r="BL874" s="8"/>
      <c r="BM874" s="8"/>
      <c r="BN874" s="8"/>
      <c r="BO874" s="8"/>
      <c r="BP874" s="8"/>
      <c r="BQ874" s="8"/>
      <c r="BR874" s="8"/>
      <c r="BS874" s="8"/>
      <c r="BT874" s="8"/>
      <c r="BU874" s="8"/>
      <c r="BV874" s="8"/>
      <c r="BW874" s="8"/>
      <c r="BX874" s="8"/>
      <c r="BY874" s="8"/>
      <c r="BZ874" s="8"/>
    </row>
    <row r="875" spans="1:78" ht="15.75" customHeight="1" x14ac:dyDescent="0.25">
      <c r="A875" s="8"/>
      <c r="B875" s="182"/>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c r="AX875" s="8"/>
      <c r="AY875" s="8"/>
      <c r="AZ875" s="8"/>
      <c r="BA875" s="8"/>
      <c r="BB875" s="8"/>
      <c r="BC875" s="8"/>
      <c r="BD875" s="8"/>
      <c r="BE875" s="8"/>
      <c r="BF875" s="8"/>
      <c r="BG875" s="8"/>
      <c r="BH875" s="8"/>
      <c r="BI875" s="8"/>
      <c r="BJ875" s="8"/>
      <c r="BK875" s="8"/>
      <c r="BL875" s="8"/>
      <c r="BM875" s="8"/>
      <c r="BN875" s="8"/>
      <c r="BO875" s="8"/>
      <c r="BP875" s="8"/>
      <c r="BQ875" s="8"/>
      <c r="BR875" s="8"/>
      <c r="BS875" s="8"/>
      <c r="BT875" s="8"/>
      <c r="BU875" s="8"/>
      <c r="BV875" s="8"/>
      <c r="BW875" s="8"/>
      <c r="BX875" s="8"/>
      <c r="BY875" s="8"/>
      <c r="BZ875" s="8"/>
    </row>
    <row r="876" spans="1:78" ht="15.75" customHeight="1" x14ac:dyDescent="0.25">
      <c r="A876" s="8"/>
      <c r="B876" s="182"/>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8"/>
      <c r="AW876" s="8"/>
      <c r="AX876" s="8"/>
      <c r="AY876" s="8"/>
      <c r="AZ876" s="8"/>
      <c r="BA876" s="8"/>
      <c r="BB876" s="8"/>
      <c r="BC876" s="8"/>
      <c r="BD876" s="8"/>
      <c r="BE876" s="8"/>
      <c r="BF876" s="8"/>
      <c r="BG876" s="8"/>
      <c r="BH876" s="8"/>
      <c r="BI876" s="8"/>
      <c r="BJ876" s="8"/>
      <c r="BK876" s="8"/>
      <c r="BL876" s="8"/>
      <c r="BM876" s="8"/>
      <c r="BN876" s="8"/>
      <c r="BO876" s="8"/>
      <c r="BP876" s="8"/>
      <c r="BQ876" s="8"/>
      <c r="BR876" s="8"/>
      <c r="BS876" s="8"/>
      <c r="BT876" s="8"/>
      <c r="BU876" s="8"/>
      <c r="BV876" s="8"/>
      <c r="BW876" s="8"/>
      <c r="BX876" s="8"/>
      <c r="BY876" s="8"/>
      <c r="BZ876" s="8"/>
    </row>
    <row r="877" spans="1:78" ht="15.75" customHeight="1" x14ac:dyDescent="0.25">
      <c r="A877" s="8"/>
      <c r="B877" s="182"/>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8"/>
      <c r="AW877" s="8"/>
      <c r="AX877" s="8"/>
      <c r="AY877" s="8"/>
      <c r="AZ877" s="8"/>
      <c r="BA877" s="8"/>
      <c r="BB877" s="8"/>
      <c r="BC877" s="8"/>
      <c r="BD877" s="8"/>
      <c r="BE877" s="8"/>
      <c r="BF877" s="8"/>
      <c r="BG877" s="8"/>
      <c r="BH877" s="8"/>
      <c r="BI877" s="8"/>
      <c r="BJ877" s="8"/>
      <c r="BK877" s="8"/>
      <c r="BL877" s="8"/>
      <c r="BM877" s="8"/>
      <c r="BN877" s="8"/>
      <c r="BO877" s="8"/>
      <c r="BP877" s="8"/>
      <c r="BQ877" s="8"/>
      <c r="BR877" s="8"/>
      <c r="BS877" s="8"/>
      <c r="BT877" s="8"/>
      <c r="BU877" s="8"/>
      <c r="BV877" s="8"/>
      <c r="BW877" s="8"/>
      <c r="BX877" s="8"/>
      <c r="BY877" s="8"/>
      <c r="BZ877" s="8"/>
    </row>
    <row r="878" spans="1:78" ht="15.75" customHeight="1" x14ac:dyDescent="0.25">
      <c r="A878" s="8"/>
      <c r="B878" s="182"/>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8"/>
      <c r="BD878" s="8"/>
      <c r="BE878" s="8"/>
      <c r="BF878" s="8"/>
      <c r="BG878" s="8"/>
      <c r="BH878" s="8"/>
      <c r="BI878" s="8"/>
      <c r="BJ878" s="8"/>
      <c r="BK878" s="8"/>
      <c r="BL878" s="8"/>
      <c r="BM878" s="8"/>
      <c r="BN878" s="8"/>
      <c r="BO878" s="8"/>
      <c r="BP878" s="8"/>
      <c r="BQ878" s="8"/>
      <c r="BR878" s="8"/>
      <c r="BS878" s="8"/>
      <c r="BT878" s="8"/>
      <c r="BU878" s="8"/>
      <c r="BV878" s="8"/>
      <c r="BW878" s="8"/>
      <c r="BX878" s="8"/>
      <c r="BY878" s="8"/>
      <c r="BZ878" s="8"/>
    </row>
    <row r="879" spans="1:78" ht="15.75" customHeight="1" x14ac:dyDescent="0.25">
      <c r="A879" s="8"/>
      <c r="B879" s="182"/>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8"/>
      <c r="AW879" s="8"/>
      <c r="AX879" s="8"/>
      <c r="AY879" s="8"/>
      <c r="AZ879" s="8"/>
      <c r="BA879" s="8"/>
      <c r="BB879" s="8"/>
      <c r="BC879" s="8"/>
      <c r="BD879" s="8"/>
      <c r="BE879" s="8"/>
      <c r="BF879" s="8"/>
      <c r="BG879" s="8"/>
      <c r="BH879" s="8"/>
      <c r="BI879" s="8"/>
      <c r="BJ879" s="8"/>
      <c r="BK879" s="8"/>
      <c r="BL879" s="8"/>
      <c r="BM879" s="8"/>
      <c r="BN879" s="8"/>
      <c r="BO879" s="8"/>
      <c r="BP879" s="8"/>
      <c r="BQ879" s="8"/>
      <c r="BR879" s="8"/>
      <c r="BS879" s="8"/>
      <c r="BT879" s="8"/>
      <c r="BU879" s="8"/>
      <c r="BV879" s="8"/>
      <c r="BW879" s="8"/>
      <c r="BX879" s="8"/>
      <c r="BY879" s="8"/>
      <c r="BZ879" s="8"/>
    </row>
    <row r="880" spans="1:78" ht="15.75" customHeight="1" x14ac:dyDescent="0.25">
      <c r="A880" s="8"/>
      <c r="B880" s="182"/>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8"/>
      <c r="AW880" s="8"/>
      <c r="AX880" s="8"/>
      <c r="AY880" s="8"/>
      <c r="AZ880" s="8"/>
      <c r="BA880" s="8"/>
      <c r="BB880" s="8"/>
      <c r="BC880" s="8"/>
      <c r="BD880" s="8"/>
      <c r="BE880" s="8"/>
      <c r="BF880" s="8"/>
      <c r="BG880" s="8"/>
      <c r="BH880" s="8"/>
      <c r="BI880" s="8"/>
      <c r="BJ880" s="8"/>
      <c r="BK880" s="8"/>
      <c r="BL880" s="8"/>
      <c r="BM880" s="8"/>
      <c r="BN880" s="8"/>
      <c r="BO880" s="8"/>
      <c r="BP880" s="8"/>
      <c r="BQ880" s="8"/>
      <c r="BR880" s="8"/>
      <c r="BS880" s="8"/>
      <c r="BT880" s="8"/>
      <c r="BU880" s="8"/>
      <c r="BV880" s="8"/>
      <c r="BW880" s="8"/>
      <c r="BX880" s="8"/>
      <c r="BY880" s="8"/>
      <c r="BZ880" s="8"/>
    </row>
    <row r="881" spans="1:78" ht="15.75" customHeight="1" x14ac:dyDescent="0.25">
      <c r="A881" s="8"/>
      <c r="B881" s="182"/>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8"/>
      <c r="AW881" s="8"/>
      <c r="AX881" s="8"/>
      <c r="AY881" s="8"/>
      <c r="AZ881" s="8"/>
      <c r="BA881" s="8"/>
      <c r="BB881" s="8"/>
      <c r="BC881" s="8"/>
      <c r="BD881" s="8"/>
      <c r="BE881" s="8"/>
      <c r="BF881" s="8"/>
      <c r="BG881" s="8"/>
      <c r="BH881" s="8"/>
      <c r="BI881" s="8"/>
      <c r="BJ881" s="8"/>
      <c r="BK881" s="8"/>
      <c r="BL881" s="8"/>
      <c r="BM881" s="8"/>
      <c r="BN881" s="8"/>
      <c r="BO881" s="8"/>
      <c r="BP881" s="8"/>
      <c r="BQ881" s="8"/>
      <c r="BR881" s="8"/>
      <c r="BS881" s="8"/>
      <c r="BT881" s="8"/>
      <c r="BU881" s="8"/>
      <c r="BV881" s="8"/>
      <c r="BW881" s="8"/>
      <c r="BX881" s="8"/>
      <c r="BY881" s="8"/>
      <c r="BZ881" s="8"/>
    </row>
    <row r="882" spans="1:78" ht="15.75" customHeight="1" x14ac:dyDescent="0.25">
      <c r="A882" s="8"/>
      <c r="B882" s="182"/>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8"/>
      <c r="BK882" s="8"/>
      <c r="BL882" s="8"/>
      <c r="BM882" s="8"/>
      <c r="BN882" s="8"/>
      <c r="BO882" s="8"/>
      <c r="BP882" s="8"/>
      <c r="BQ882" s="8"/>
      <c r="BR882" s="8"/>
      <c r="BS882" s="8"/>
      <c r="BT882" s="8"/>
      <c r="BU882" s="8"/>
      <c r="BV882" s="8"/>
      <c r="BW882" s="8"/>
      <c r="BX882" s="8"/>
      <c r="BY882" s="8"/>
      <c r="BZ882" s="8"/>
    </row>
    <row r="883" spans="1:78" ht="15.75" customHeight="1" x14ac:dyDescent="0.25">
      <c r="A883" s="8"/>
      <c r="B883" s="182"/>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c r="AW883" s="8"/>
      <c r="AX883" s="8"/>
      <c r="AY883" s="8"/>
      <c r="AZ883" s="8"/>
      <c r="BA883" s="8"/>
      <c r="BB883" s="8"/>
      <c r="BC883" s="8"/>
      <c r="BD883" s="8"/>
      <c r="BE883" s="8"/>
      <c r="BF883" s="8"/>
      <c r="BG883" s="8"/>
      <c r="BH883" s="8"/>
      <c r="BI883" s="8"/>
      <c r="BJ883" s="8"/>
      <c r="BK883" s="8"/>
      <c r="BL883" s="8"/>
      <c r="BM883" s="8"/>
      <c r="BN883" s="8"/>
      <c r="BO883" s="8"/>
      <c r="BP883" s="8"/>
      <c r="BQ883" s="8"/>
      <c r="BR883" s="8"/>
      <c r="BS883" s="8"/>
      <c r="BT883" s="8"/>
      <c r="BU883" s="8"/>
      <c r="BV883" s="8"/>
      <c r="BW883" s="8"/>
      <c r="BX883" s="8"/>
      <c r="BY883" s="8"/>
      <c r="BZ883" s="8"/>
    </row>
    <row r="884" spans="1:78" ht="15.75" customHeight="1" x14ac:dyDescent="0.25">
      <c r="A884" s="8"/>
      <c r="B884" s="182"/>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c r="AS884" s="8"/>
      <c r="AT884" s="8"/>
      <c r="AU884" s="8"/>
      <c r="AV884" s="8"/>
      <c r="AW884" s="8"/>
      <c r="AX884" s="8"/>
      <c r="AY884" s="8"/>
      <c r="AZ884" s="8"/>
      <c r="BA884" s="8"/>
      <c r="BB884" s="8"/>
      <c r="BC884" s="8"/>
      <c r="BD884" s="8"/>
      <c r="BE884" s="8"/>
      <c r="BF884" s="8"/>
      <c r="BG884" s="8"/>
      <c r="BH884" s="8"/>
      <c r="BI884" s="8"/>
      <c r="BJ884" s="8"/>
      <c r="BK884" s="8"/>
      <c r="BL884" s="8"/>
      <c r="BM884" s="8"/>
      <c r="BN884" s="8"/>
      <c r="BO884" s="8"/>
      <c r="BP884" s="8"/>
      <c r="BQ884" s="8"/>
      <c r="BR884" s="8"/>
      <c r="BS884" s="8"/>
      <c r="BT884" s="8"/>
      <c r="BU884" s="8"/>
      <c r="BV884" s="8"/>
      <c r="BW884" s="8"/>
      <c r="BX884" s="8"/>
      <c r="BY884" s="8"/>
      <c r="BZ884" s="8"/>
    </row>
    <row r="885" spans="1:78" ht="15.75" customHeight="1" x14ac:dyDescent="0.25">
      <c r="A885" s="8"/>
      <c r="B885" s="182"/>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c r="BD885" s="8"/>
      <c r="BE885" s="8"/>
      <c r="BF885" s="8"/>
      <c r="BG885" s="8"/>
      <c r="BH885" s="8"/>
      <c r="BI885" s="8"/>
      <c r="BJ885" s="8"/>
      <c r="BK885" s="8"/>
      <c r="BL885" s="8"/>
      <c r="BM885" s="8"/>
      <c r="BN885" s="8"/>
      <c r="BO885" s="8"/>
      <c r="BP885" s="8"/>
      <c r="BQ885" s="8"/>
      <c r="BR885" s="8"/>
      <c r="BS885" s="8"/>
      <c r="BT885" s="8"/>
      <c r="BU885" s="8"/>
      <c r="BV885" s="8"/>
      <c r="BW885" s="8"/>
      <c r="BX885" s="8"/>
      <c r="BY885" s="8"/>
      <c r="BZ885" s="8"/>
    </row>
    <row r="886" spans="1:78" ht="15.75" customHeight="1" x14ac:dyDescent="0.25">
      <c r="A886" s="8"/>
      <c r="B886" s="182"/>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8"/>
      <c r="BD886" s="8"/>
      <c r="BE886" s="8"/>
      <c r="BF886" s="8"/>
      <c r="BG886" s="8"/>
      <c r="BH886" s="8"/>
      <c r="BI886" s="8"/>
      <c r="BJ886" s="8"/>
      <c r="BK886" s="8"/>
      <c r="BL886" s="8"/>
      <c r="BM886" s="8"/>
      <c r="BN886" s="8"/>
      <c r="BO886" s="8"/>
      <c r="BP886" s="8"/>
      <c r="BQ886" s="8"/>
      <c r="BR886" s="8"/>
      <c r="BS886" s="8"/>
      <c r="BT886" s="8"/>
      <c r="BU886" s="8"/>
      <c r="BV886" s="8"/>
      <c r="BW886" s="8"/>
      <c r="BX886" s="8"/>
      <c r="BY886" s="8"/>
      <c r="BZ886" s="8"/>
    </row>
    <row r="887" spans="1:78" ht="15.75" customHeight="1" x14ac:dyDescent="0.25">
      <c r="A887" s="8"/>
      <c r="B887" s="182"/>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8"/>
      <c r="BK887" s="8"/>
      <c r="BL887" s="8"/>
      <c r="BM887" s="8"/>
      <c r="BN887" s="8"/>
      <c r="BO887" s="8"/>
      <c r="BP887" s="8"/>
      <c r="BQ887" s="8"/>
      <c r="BR887" s="8"/>
      <c r="BS887" s="8"/>
      <c r="BT887" s="8"/>
      <c r="BU887" s="8"/>
      <c r="BV887" s="8"/>
      <c r="BW887" s="8"/>
      <c r="BX887" s="8"/>
      <c r="BY887" s="8"/>
      <c r="BZ887" s="8"/>
    </row>
    <row r="888" spans="1:78" ht="15.75" customHeight="1" x14ac:dyDescent="0.25">
      <c r="A888" s="8"/>
      <c r="B888" s="182"/>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8"/>
      <c r="AW888" s="8"/>
      <c r="AX888" s="8"/>
      <c r="AY888" s="8"/>
      <c r="AZ888" s="8"/>
      <c r="BA888" s="8"/>
      <c r="BB888" s="8"/>
      <c r="BC888" s="8"/>
      <c r="BD888" s="8"/>
      <c r="BE888" s="8"/>
      <c r="BF888" s="8"/>
      <c r="BG888" s="8"/>
      <c r="BH888" s="8"/>
      <c r="BI888" s="8"/>
      <c r="BJ888" s="8"/>
      <c r="BK888" s="8"/>
      <c r="BL888" s="8"/>
      <c r="BM888" s="8"/>
      <c r="BN888" s="8"/>
      <c r="BO888" s="8"/>
      <c r="BP888" s="8"/>
      <c r="BQ888" s="8"/>
      <c r="BR888" s="8"/>
      <c r="BS888" s="8"/>
      <c r="BT888" s="8"/>
      <c r="BU888" s="8"/>
      <c r="BV888" s="8"/>
      <c r="BW888" s="8"/>
      <c r="BX888" s="8"/>
      <c r="BY888" s="8"/>
      <c r="BZ888" s="8"/>
    </row>
    <row r="889" spans="1:78" ht="15.75" customHeight="1" x14ac:dyDescent="0.25">
      <c r="A889" s="8"/>
      <c r="B889" s="182"/>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c r="AW889" s="8"/>
      <c r="AX889" s="8"/>
      <c r="AY889" s="8"/>
      <c r="AZ889" s="8"/>
      <c r="BA889" s="8"/>
      <c r="BB889" s="8"/>
      <c r="BC889" s="8"/>
      <c r="BD889" s="8"/>
      <c r="BE889" s="8"/>
      <c r="BF889" s="8"/>
      <c r="BG889" s="8"/>
      <c r="BH889" s="8"/>
      <c r="BI889" s="8"/>
      <c r="BJ889" s="8"/>
      <c r="BK889" s="8"/>
      <c r="BL889" s="8"/>
      <c r="BM889" s="8"/>
      <c r="BN889" s="8"/>
      <c r="BO889" s="8"/>
      <c r="BP889" s="8"/>
      <c r="BQ889" s="8"/>
      <c r="BR889" s="8"/>
      <c r="BS889" s="8"/>
      <c r="BT889" s="8"/>
      <c r="BU889" s="8"/>
      <c r="BV889" s="8"/>
      <c r="BW889" s="8"/>
      <c r="BX889" s="8"/>
      <c r="BY889" s="8"/>
      <c r="BZ889" s="8"/>
    </row>
    <row r="890" spans="1:78" ht="15.75" customHeight="1" x14ac:dyDescent="0.25">
      <c r="A890" s="8"/>
      <c r="B890" s="182"/>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8"/>
      <c r="BK890" s="8"/>
      <c r="BL890" s="8"/>
      <c r="BM890" s="8"/>
      <c r="BN890" s="8"/>
      <c r="BO890" s="8"/>
      <c r="BP890" s="8"/>
      <c r="BQ890" s="8"/>
      <c r="BR890" s="8"/>
      <c r="BS890" s="8"/>
      <c r="BT890" s="8"/>
      <c r="BU890" s="8"/>
      <c r="BV890" s="8"/>
      <c r="BW890" s="8"/>
      <c r="BX890" s="8"/>
      <c r="BY890" s="8"/>
      <c r="BZ890" s="8"/>
    </row>
    <row r="891" spans="1:78" ht="15.75" customHeight="1" x14ac:dyDescent="0.25">
      <c r="A891" s="8"/>
      <c r="B891" s="182"/>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c r="AS891" s="8"/>
      <c r="AT891" s="8"/>
      <c r="AU891" s="8"/>
      <c r="AV891" s="8"/>
      <c r="AW891" s="8"/>
      <c r="AX891" s="8"/>
      <c r="AY891" s="8"/>
      <c r="AZ891" s="8"/>
      <c r="BA891" s="8"/>
      <c r="BB891" s="8"/>
      <c r="BC891" s="8"/>
      <c r="BD891" s="8"/>
      <c r="BE891" s="8"/>
      <c r="BF891" s="8"/>
      <c r="BG891" s="8"/>
      <c r="BH891" s="8"/>
      <c r="BI891" s="8"/>
      <c r="BJ891" s="8"/>
      <c r="BK891" s="8"/>
      <c r="BL891" s="8"/>
      <c r="BM891" s="8"/>
      <c r="BN891" s="8"/>
      <c r="BO891" s="8"/>
      <c r="BP891" s="8"/>
      <c r="BQ891" s="8"/>
      <c r="BR891" s="8"/>
      <c r="BS891" s="8"/>
      <c r="BT891" s="8"/>
      <c r="BU891" s="8"/>
      <c r="BV891" s="8"/>
      <c r="BW891" s="8"/>
      <c r="BX891" s="8"/>
      <c r="BY891" s="8"/>
      <c r="BZ891" s="8"/>
    </row>
    <row r="892" spans="1:78" ht="15.75" customHeight="1" x14ac:dyDescent="0.25">
      <c r="A892" s="8"/>
      <c r="B892" s="182"/>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8"/>
      <c r="AX892" s="8"/>
      <c r="AY892" s="8"/>
      <c r="AZ892" s="8"/>
      <c r="BA892" s="8"/>
      <c r="BB892" s="8"/>
      <c r="BC892" s="8"/>
      <c r="BD892" s="8"/>
      <c r="BE892" s="8"/>
      <c r="BF892" s="8"/>
      <c r="BG892" s="8"/>
      <c r="BH892" s="8"/>
      <c r="BI892" s="8"/>
      <c r="BJ892" s="8"/>
      <c r="BK892" s="8"/>
      <c r="BL892" s="8"/>
      <c r="BM892" s="8"/>
      <c r="BN892" s="8"/>
      <c r="BO892" s="8"/>
      <c r="BP892" s="8"/>
      <c r="BQ892" s="8"/>
      <c r="BR892" s="8"/>
      <c r="BS892" s="8"/>
      <c r="BT892" s="8"/>
      <c r="BU892" s="8"/>
      <c r="BV892" s="8"/>
      <c r="BW892" s="8"/>
      <c r="BX892" s="8"/>
      <c r="BY892" s="8"/>
      <c r="BZ892" s="8"/>
    </row>
    <row r="893" spans="1:78" ht="15.75" customHeight="1" x14ac:dyDescent="0.25">
      <c r="A893" s="8"/>
      <c r="B893" s="182"/>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8"/>
      <c r="BI893" s="8"/>
      <c r="BJ893" s="8"/>
      <c r="BK893" s="8"/>
      <c r="BL893" s="8"/>
      <c r="BM893" s="8"/>
      <c r="BN893" s="8"/>
      <c r="BO893" s="8"/>
      <c r="BP893" s="8"/>
      <c r="BQ893" s="8"/>
      <c r="BR893" s="8"/>
      <c r="BS893" s="8"/>
      <c r="BT893" s="8"/>
      <c r="BU893" s="8"/>
      <c r="BV893" s="8"/>
      <c r="BW893" s="8"/>
      <c r="BX893" s="8"/>
      <c r="BY893" s="8"/>
      <c r="BZ893" s="8"/>
    </row>
    <row r="894" spans="1:78" ht="15.75" customHeight="1" x14ac:dyDescent="0.25">
      <c r="A894" s="8"/>
      <c r="B894" s="182"/>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8"/>
      <c r="BI894" s="8"/>
      <c r="BJ894" s="8"/>
      <c r="BK894" s="8"/>
      <c r="BL894" s="8"/>
      <c r="BM894" s="8"/>
      <c r="BN894" s="8"/>
      <c r="BO894" s="8"/>
      <c r="BP894" s="8"/>
      <c r="BQ894" s="8"/>
      <c r="BR894" s="8"/>
      <c r="BS894" s="8"/>
      <c r="BT894" s="8"/>
      <c r="BU894" s="8"/>
      <c r="BV894" s="8"/>
      <c r="BW894" s="8"/>
      <c r="BX894" s="8"/>
      <c r="BY894" s="8"/>
      <c r="BZ894" s="8"/>
    </row>
    <row r="895" spans="1:78" ht="15.75" customHeight="1" x14ac:dyDescent="0.25">
      <c r="A895" s="8"/>
      <c r="B895" s="182"/>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c r="BD895" s="8"/>
      <c r="BE895" s="8"/>
      <c r="BF895" s="8"/>
      <c r="BG895" s="8"/>
      <c r="BH895" s="8"/>
      <c r="BI895" s="8"/>
      <c r="BJ895" s="8"/>
      <c r="BK895" s="8"/>
      <c r="BL895" s="8"/>
      <c r="BM895" s="8"/>
      <c r="BN895" s="8"/>
      <c r="BO895" s="8"/>
      <c r="BP895" s="8"/>
      <c r="BQ895" s="8"/>
      <c r="BR895" s="8"/>
      <c r="BS895" s="8"/>
      <c r="BT895" s="8"/>
      <c r="BU895" s="8"/>
      <c r="BV895" s="8"/>
      <c r="BW895" s="8"/>
      <c r="BX895" s="8"/>
      <c r="BY895" s="8"/>
      <c r="BZ895" s="8"/>
    </row>
    <row r="896" spans="1:78" ht="15.75" customHeight="1" x14ac:dyDescent="0.25">
      <c r="A896" s="8"/>
      <c r="B896" s="182"/>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8"/>
      <c r="AW896" s="8"/>
      <c r="AX896" s="8"/>
      <c r="AY896" s="8"/>
      <c r="AZ896" s="8"/>
      <c r="BA896" s="8"/>
      <c r="BB896" s="8"/>
      <c r="BC896" s="8"/>
      <c r="BD896" s="8"/>
      <c r="BE896" s="8"/>
      <c r="BF896" s="8"/>
      <c r="BG896" s="8"/>
      <c r="BH896" s="8"/>
      <c r="BI896" s="8"/>
      <c r="BJ896" s="8"/>
      <c r="BK896" s="8"/>
      <c r="BL896" s="8"/>
      <c r="BM896" s="8"/>
      <c r="BN896" s="8"/>
      <c r="BO896" s="8"/>
      <c r="BP896" s="8"/>
      <c r="BQ896" s="8"/>
      <c r="BR896" s="8"/>
      <c r="BS896" s="8"/>
      <c r="BT896" s="8"/>
      <c r="BU896" s="8"/>
      <c r="BV896" s="8"/>
      <c r="BW896" s="8"/>
      <c r="BX896" s="8"/>
      <c r="BY896" s="8"/>
      <c r="BZ896" s="8"/>
    </row>
    <row r="897" spans="1:78" ht="15.75" customHeight="1" x14ac:dyDescent="0.25">
      <c r="A897" s="8"/>
      <c r="B897" s="182"/>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8"/>
      <c r="AW897" s="8"/>
      <c r="AX897" s="8"/>
      <c r="AY897" s="8"/>
      <c r="AZ897" s="8"/>
      <c r="BA897" s="8"/>
      <c r="BB897" s="8"/>
      <c r="BC897" s="8"/>
      <c r="BD897" s="8"/>
      <c r="BE897" s="8"/>
      <c r="BF897" s="8"/>
      <c r="BG897" s="8"/>
      <c r="BH897" s="8"/>
      <c r="BI897" s="8"/>
      <c r="BJ897" s="8"/>
      <c r="BK897" s="8"/>
      <c r="BL897" s="8"/>
      <c r="BM897" s="8"/>
      <c r="BN897" s="8"/>
      <c r="BO897" s="8"/>
      <c r="BP897" s="8"/>
      <c r="BQ897" s="8"/>
      <c r="BR897" s="8"/>
      <c r="BS897" s="8"/>
      <c r="BT897" s="8"/>
      <c r="BU897" s="8"/>
      <c r="BV897" s="8"/>
      <c r="BW897" s="8"/>
      <c r="BX897" s="8"/>
      <c r="BY897" s="8"/>
      <c r="BZ897" s="8"/>
    </row>
    <row r="898" spans="1:78" ht="15.75" customHeight="1" x14ac:dyDescent="0.25">
      <c r="A898" s="8"/>
      <c r="B898" s="182"/>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8"/>
      <c r="BD898" s="8"/>
      <c r="BE898" s="8"/>
      <c r="BF898" s="8"/>
      <c r="BG898" s="8"/>
      <c r="BH898" s="8"/>
      <c r="BI898" s="8"/>
      <c r="BJ898" s="8"/>
      <c r="BK898" s="8"/>
      <c r="BL898" s="8"/>
      <c r="BM898" s="8"/>
      <c r="BN898" s="8"/>
      <c r="BO898" s="8"/>
      <c r="BP898" s="8"/>
      <c r="BQ898" s="8"/>
      <c r="BR898" s="8"/>
      <c r="BS898" s="8"/>
      <c r="BT898" s="8"/>
      <c r="BU898" s="8"/>
      <c r="BV898" s="8"/>
      <c r="BW898" s="8"/>
      <c r="BX898" s="8"/>
      <c r="BY898" s="8"/>
      <c r="BZ898" s="8"/>
    </row>
    <row r="899" spans="1:78" ht="15.75" customHeight="1" x14ac:dyDescent="0.25">
      <c r="A899" s="8"/>
      <c r="B899" s="182"/>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8"/>
      <c r="AX899" s="8"/>
      <c r="AY899" s="8"/>
      <c r="AZ899" s="8"/>
      <c r="BA899" s="8"/>
      <c r="BB899" s="8"/>
      <c r="BC899" s="8"/>
      <c r="BD899" s="8"/>
      <c r="BE899" s="8"/>
      <c r="BF899" s="8"/>
      <c r="BG899" s="8"/>
      <c r="BH899" s="8"/>
      <c r="BI899" s="8"/>
      <c r="BJ899" s="8"/>
      <c r="BK899" s="8"/>
      <c r="BL899" s="8"/>
      <c r="BM899" s="8"/>
      <c r="BN899" s="8"/>
      <c r="BO899" s="8"/>
      <c r="BP899" s="8"/>
      <c r="BQ899" s="8"/>
      <c r="BR899" s="8"/>
      <c r="BS899" s="8"/>
      <c r="BT899" s="8"/>
      <c r="BU899" s="8"/>
      <c r="BV899" s="8"/>
      <c r="BW899" s="8"/>
      <c r="BX899" s="8"/>
      <c r="BY899" s="8"/>
      <c r="BZ899" s="8"/>
    </row>
    <row r="900" spans="1:78" ht="15.75" customHeight="1" x14ac:dyDescent="0.25">
      <c r="A900" s="8"/>
      <c r="B900" s="182"/>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c r="AT900" s="8"/>
      <c r="AU900" s="8"/>
      <c r="AV900" s="8"/>
      <c r="AW900" s="8"/>
      <c r="AX900" s="8"/>
      <c r="AY900" s="8"/>
      <c r="AZ900" s="8"/>
      <c r="BA900" s="8"/>
      <c r="BB900" s="8"/>
      <c r="BC900" s="8"/>
      <c r="BD900" s="8"/>
      <c r="BE900" s="8"/>
      <c r="BF900" s="8"/>
      <c r="BG900" s="8"/>
      <c r="BH900" s="8"/>
      <c r="BI900" s="8"/>
      <c r="BJ900" s="8"/>
      <c r="BK900" s="8"/>
      <c r="BL900" s="8"/>
      <c r="BM900" s="8"/>
      <c r="BN900" s="8"/>
      <c r="BO900" s="8"/>
      <c r="BP900" s="8"/>
      <c r="BQ900" s="8"/>
      <c r="BR900" s="8"/>
      <c r="BS900" s="8"/>
      <c r="BT900" s="8"/>
      <c r="BU900" s="8"/>
      <c r="BV900" s="8"/>
      <c r="BW900" s="8"/>
      <c r="BX900" s="8"/>
      <c r="BY900" s="8"/>
      <c r="BZ900" s="8"/>
    </row>
    <row r="901" spans="1:78" ht="15.75" customHeight="1" x14ac:dyDescent="0.25">
      <c r="A901" s="8"/>
      <c r="B901" s="182"/>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8"/>
      <c r="AX901" s="8"/>
      <c r="AY901" s="8"/>
      <c r="AZ901" s="8"/>
      <c r="BA901" s="8"/>
      <c r="BB901" s="8"/>
      <c r="BC901" s="8"/>
      <c r="BD901" s="8"/>
      <c r="BE901" s="8"/>
      <c r="BF901" s="8"/>
      <c r="BG901" s="8"/>
      <c r="BH901" s="8"/>
      <c r="BI901" s="8"/>
      <c r="BJ901" s="8"/>
      <c r="BK901" s="8"/>
      <c r="BL901" s="8"/>
      <c r="BM901" s="8"/>
      <c r="BN901" s="8"/>
      <c r="BO901" s="8"/>
      <c r="BP901" s="8"/>
      <c r="BQ901" s="8"/>
      <c r="BR901" s="8"/>
      <c r="BS901" s="8"/>
      <c r="BT901" s="8"/>
      <c r="BU901" s="8"/>
      <c r="BV901" s="8"/>
      <c r="BW901" s="8"/>
      <c r="BX901" s="8"/>
      <c r="BY901" s="8"/>
      <c r="BZ901" s="8"/>
    </row>
    <row r="902" spans="1:78" ht="15.75" customHeight="1" x14ac:dyDescent="0.25">
      <c r="A902" s="8"/>
      <c r="B902" s="182"/>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8"/>
      <c r="AX902" s="8"/>
      <c r="AY902" s="8"/>
      <c r="AZ902" s="8"/>
      <c r="BA902" s="8"/>
      <c r="BB902" s="8"/>
      <c r="BC902" s="8"/>
      <c r="BD902" s="8"/>
      <c r="BE902" s="8"/>
      <c r="BF902" s="8"/>
      <c r="BG902" s="8"/>
      <c r="BH902" s="8"/>
      <c r="BI902" s="8"/>
      <c r="BJ902" s="8"/>
      <c r="BK902" s="8"/>
      <c r="BL902" s="8"/>
      <c r="BM902" s="8"/>
      <c r="BN902" s="8"/>
      <c r="BO902" s="8"/>
      <c r="BP902" s="8"/>
      <c r="BQ902" s="8"/>
      <c r="BR902" s="8"/>
      <c r="BS902" s="8"/>
      <c r="BT902" s="8"/>
      <c r="BU902" s="8"/>
      <c r="BV902" s="8"/>
      <c r="BW902" s="8"/>
      <c r="BX902" s="8"/>
      <c r="BY902" s="8"/>
      <c r="BZ902" s="8"/>
    </row>
    <row r="903" spans="1:78" ht="15.75" customHeight="1" x14ac:dyDescent="0.25">
      <c r="A903" s="8"/>
      <c r="B903" s="182"/>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c r="BD903" s="8"/>
      <c r="BE903" s="8"/>
      <c r="BF903" s="8"/>
      <c r="BG903" s="8"/>
      <c r="BH903" s="8"/>
      <c r="BI903" s="8"/>
      <c r="BJ903" s="8"/>
      <c r="BK903" s="8"/>
      <c r="BL903" s="8"/>
      <c r="BM903" s="8"/>
      <c r="BN903" s="8"/>
      <c r="BO903" s="8"/>
      <c r="BP903" s="8"/>
      <c r="BQ903" s="8"/>
      <c r="BR903" s="8"/>
      <c r="BS903" s="8"/>
      <c r="BT903" s="8"/>
      <c r="BU903" s="8"/>
      <c r="BV903" s="8"/>
      <c r="BW903" s="8"/>
      <c r="BX903" s="8"/>
      <c r="BY903" s="8"/>
      <c r="BZ903" s="8"/>
    </row>
    <row r="904" spans="1:78" ht="15.75" customHeight="1" x14ac:dyDescent="0.25">
      <c r="A904" s="8"/>
      <c r="B904" s="182"/>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8"/>
      <c r="BK904" s="8"/>
      <c r="BL904" s="8"/>
      <c r="BM904" s="8"/>
      <c r="BN904" s="8"/>
      <c r="BO904" s="8"/>
      <c r="BP904" s="8"/>
      <c r="BQ904" s="8"/>
      <c r="BR904" s="8"/>
      <c r="BS904" s="8"/>
      <c r="BT904" s="8"/>
      <c r="BU904" s="8"/>
      <c r="BV904" s="8"/>
      <c r="BW904" s="8"/>
      <c r="BX904" s="8"/>
      <c r="BY904" s="8"/>
      <c r="BZ904" s="8"/>
    </row>
    <row r="905" spans="1:78" ht="15.75" customHeight="1" x14ac:dyDescent="0.25">
      <c r="A905" s="8"/>
      <c r="B905" s="182"/>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c r="AZ905" s="8"/>
      <c r="BA905" s="8"/>
      <c r="BB905" s="8"/>
      <c r="BC905" s="8"/>
      <c r="BD905" s="8"/>
      <c r="BE905" s="8"/>
      <c r="BF905" s="8"/>
      <c r="BG905" s="8"/>
      <c r="BH905" s="8"/>
      <c r="BI905" s="8"/>
      <c r="BJ905" s="8"/>
      <c r="BK905" s="8"/>
      <c r="BL905" s="8"/>
      <c r="BM905" s="8"/>
      <c r="BN905" s="8"/>
      <c r="BO905" s="8"/>
      <c r="BP905" s="8"/>
      <c r="BQ905" s="8"/>
      <c r="BR905" s="8"/>
      <c r="BS905" s="8"/>
      <c r="BT905" s="8"/>
      <c r="BU905" s="8"/>
      <c r="BV905" s="8"/>
      <c r="BW905" s="8"/>
      <c r="BX905" s="8"/>
      <c r="BY905" s="8"/>
      <c r="BZ905" s="8"/>
    </row>
    <row r="906" spans="1:78" ht="15.75" customHeight="1" x14ac:dyDescent="0.25">
      <c r="A906" s="8"/>
      <c r="B906" s="182"/>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8"/>
      <c r="BD906" s="8"/>
      <c r="BE906" s="8"/>
      <c r="BF906" s="8"/>
      <c r="BG906" s="8"/>
      <c r="BH906" s="8"/>
      <c r="BI906" s="8"/>
      <c r="BJ906" s="8"/>
      <c r="BK906" s="8"/>
      <c r="BL906" s="8"/>
      <c r="BM906" s="8"/>
      <c r="BN906" s="8"/>
      <c r="BO906" s="8"/>
      <c r="BP906" s="8"/>
      <c r="BQ906" s="8"/>
      <c r="BR906" s="8"/>
      <c r="BS906" s="8"/>
      <c r="BT906" s="8"/>
      <c r="BU906" s="8"/>
      <c r="BV906" s="8"/>
      <c r="BW906" s="8"/>
      <c r="BX906" s="8"/>
      <c r="BY906" s="8"/>
      <c r="BZ906" s="8"/>
    </row>
    <row r="907" spans="1:78" ht="15.75" customHeight="1" x14ac:dyDescent="0.25">
      <c r="A907" s="8"/>
      <c r="B907" s="182"/>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c r="BG907" s="8"/>
      <c r="BH907" s="8"/>
      <c r="BI907" s="8"/>
      <c r="BJ907" s="8"/>
      <c r="BK907" s="8"/>
      <c r="BL907" s="8"/>
      <c r="BM907" s="8"/>
      <c r="BN907" s="8"/>
      <c r="BO907" s="8"/>
      <c r="BP907" s="8"/>
      <c r="BQ907" s="8"/>
      <c r="BR907" s="8"/>
      <c r="BS907" s="8"/>
      <c r="BT907" s="8"/>
      <c r="BU907" s="8"/>
      <c r="BV907" s="8"/>
      <c r="BW907" s="8"/>
      <c r="BX907" s="8"/>
      <c r="BY907" s="8"/>
      <c r="BZ907" s="8"/>
    </row>
    <row r="908" spans="1:78" ht="15.75" customHeight="1" x14ac:dyDescent="0.25">
      <c r="A908" s="8"/>
      <c r="B908" s="182"/>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c r="AZ908" s="8"/>
      <c r="BA908" s="8"/>
      <c r="BB908" s="8"/>
      <c r="BC908" s="8"/>
      <c r="BD908" s="8"/>
      <c r="BE908" s="8"/>
      <c r="BF908" s="8"/>
      <c r="BG908" s="8"/>
      <c r="BH908" s="8"/>
      <c r="BI908" s="8"/>
      <c r="BJ908" s="8"/>
      <c r="BK908" s="8"/>
      <c r="BL908" s="8"/>
      <c r="BM908" s="8"/>
      <c r="BN908" s="8"/>
      <c r="BO908" s="8"/>
      <c r="BP908" s="8"/>
      <c r="BQ908" s="8"/>
      <c r="BR908" s="8"/>
      <c r="BS908" s="8"/>
      <c r="BT908" s="8"/>
      <c r="BU908" s="8"/>
      <c r="BV908" s="8"/>
      <c r="BW908" s="8"/>
      <c r="BX908" s="8"/>
      <c r="BY908" s="8"/>
      <c r="BZ908" s="8"/>
    </row>
    <row r="909" spans="1:78" ht="15.75" customHeight="1" x14ac:dyDescent="0.25">
      <c r="A909" s="8"/>
      <c r="B909" s="182"/>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c r="AW909" s="8"/>
      <c r="AX909" s="8"/>
      <c r="AY909" s="8"/>
      <c r="AZ909" s="8"/>
      <c r="BA909" s="8"/>
      <c r="BB909" s="8"/>
      <c r="BC909" s="8"/>
      <c r="BD909" s="8"/>
      <c r="BE909" s="8"/>
      <c r="BF909" s="8"/>
      <c r="BG909" s="8"/>
      <c r="BH909" s="8"/>
      <c r="BI909" s="8"/>
      <c r="BJ909" s="8"/>
      <c r="BK909" s="8"/>
      <c r="BL909" s="8"/>
      <c r="BM909" s="8"/>
      <c r="BN909" s="8"/>
      <c r="BO909" s="8"/>
      <c r="BP909" s="8"/>
      <c r="BQ909" s="8"/>
      <c r="BR909" s="8"/>
      <c r="BS909" s="8"/>
      <c r="BT909" s="8"/>
      <c r="BU909" s="8"/>
      <c r="BV909" s="8"/>
      <c r="BW909" s="8"/>
      <c r="BX909" s="8"/>
      <c r="BY909" s="8"/>
      <c r="BZ909" s="8"/>
    </row>
    <row r="910" spans="1:78" ht="15.75" customHeight="1" x14ac:dyDescent="0.25">
      <c r="A910" s="8"/>
      <c r="B910" s="182"/>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c r="AV910" s="8"/>
      <c r="AW910" s="8"/>
      <c r="AX910" s="8"/>
      <c r="AY910" s="8"/>
      <c r="AZ910" s="8"/>
      <c r="BA910" s="8"/>
      <c r="BB910" s="8"/>
      <c r="BC910" s="8"/>
      <c r="BD910" s="8"/>
      <c r="BE910" s="8"/>
      <c r="BF910" s="8"/>
      <c r="BG910" s="8"/>
      <c r="BH910" s="8"/>
      <c r="BI910" s="8"/>
      <c r="BJ910" s="8"/>
      <c r="BK910" s="8"/>
      <c r="BL910" s="8"/>
      <c r="BM910" s="8"/>
      <c r="BN910" s="8"/>
      <c r="BO910" s="8"/>
      <c r="BP910" s="8"/>
      <c r="BQ910" s="8"/>
      <c r="BR910" s="8"/>
      <c r="BS910" s="8"/>
      <c r="BT910" s="8"/>
      <c r="BU910" s="8"/>
      <c r="BV910" s="8"/>
      <c r="BW910" s="8"/>
      <c r="BX910" s="8"/>
      <c r="BY910" s="8"/>
      <c r="BZ910" s="8"/>
    </row>
    <row r="911" spans="1:78" ht="15.75" customHeight="1" x14ac:dyDescent="0.25">
      <c r="A911" s="8"/>
      <c r="B911" s="182"/>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c r="BD911" s="8"/>
      <c r="BE911" s="8"/>
      <c r="BF911" s="8"/>
      <c r="BG911" s="8"/>
      <c r="BH911" s="8"/>
      <c r="BI911" s="8"/>
      <c r="BJ911" s="8"/>
      <c r="BK911" s="8"/>
      <c r="BL911" s="8"/>
      <c r="BM911" s="8"/>
      <c r="BN911" s="8"/>
      <c r="BO911" s="8"/>
      <c r="BP911" s="8"/>
      <c r="BQ911" s="8"/>
      <c r="BR911" s="8"/>
      <c r="BS911" s="8"/>
      <c r="BT911" s="8"/>
      <c r="BU911" s="8"/>
      <c r="BV911" s="8"/>
      <c r="BW911" s="8"/>
      <c r="BX911" s="8"/>
      <c r="BY911" s="8"/>
      <c r="BZ911" s="8"/>
    </row>
    <row r="912" spans="1:78" ht="15.75" customHeight="1" x14ac:dyDescent="0.25">
      <c r="A912" s="8"/>
      <c r="B912" s="182"/>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c r="AZ912" s="8"/>
      <c r="BA912" s="8"/>
      <c r="BB912" s="8"/>
      <c r="BC912" s="8"/>
      <c r="BD912" s="8"/>
      <c r="BE912" s="8"/>
      <c r="BF912" s="8"/>
      <c r="BG912" s="8"/>
      <c r="BH912" s="8"/>
      <c r="BI912" s="8"/>
      <c r="BJ912" s="8"/>
      <c r="BK912" s="8"/>
      <c r="BL912" s="8"/>
      <c r="BM912" s="8"/>
      <c r="BN912" s="8"/>
      <c r="BO912" s="8"/>
      <c r="BP912" s="8"/>
      <c r="BQ912" s="8"/>
      <c r="BR912" s="8"/>
      <c r="BS912" s="8"/>
      <c r="BT912" s="8"/>
      <c r="BU912" s="8"/>
      <c r="BV912" s="8"/>
      <c r="BW912" s="8"/>
      <c r="BX912" s="8"/>
      <c r="BY912" s="8"/>
      <c r="BZ912" s="8"/>
    </row>
    <row r="913" spans="1:78" ht="15.75" customHeight="1" x14ac:dyDescent="0.25">
      <c r="A913" s="8"/>
      <c r="B913" s="182"/>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8"/>
      <c r="BI913" s="8"/>
      <c r="BJ913" s="8"/>
      <c r="BK913" s="8"/>
      <c r="BL913" s="8"/>
      <c r="BM913" s="8"/>
      <c r="BN913" s="8"/>
      <c r="BO913" s="8"/>
      <c r="BP913" s="8"/>
      <c r="BQ913" s="8"/>
      <c r="BR913" s="8"/>
      <c r="BS913" s="8"/>
      <c r="BT913" s="8"/>
      <c r="BU913" s="8"/>
      <c r="BV913" s="8"/>
      <c r="BW913" s="8"/>
      <c r="BX913" s="8"/>
      <c r="BY913" s="8"/>
      <c r="BZ913" s="8"/>
    </row>
    <row r="914" spans="1:78" ht="15.75" customHeight="1" x14ac:dyDescent="0.25">
      <c r="A914" s="8"/>
      <c r="B914" s="182"/>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8"/>
      <c r="BI914" s="8"/>
      <c r="BJ914" s="8"/>
      <c r="BK914" s="8"/>
      <c r="BL914" s="8"/>
      <c r="BM914" s="8"/>
      <c r="BN914" s="8"/>
      <c r="BO914" s="8"/>
      <c r="BP914" s="8"/>
      <c r="BQ914" s="8"/>
      <c r="BR914" s="8"/>
      <c r="BS914" s="8"/>
      <c r="BT914" s="8"/>
      <c r="BU914" s="8"/>
      <c r="BV914" s="8"/>
      <c r="BW914" s="8"/>
      <c r="BX914" s="8"/>
      <c r="BY914" s="8"/>
      <c r="BZ914" s="8"/>
    </row>
    <row r="915" spans="1:78" ht="15.75" customHeight="1" x14ac:dyDescent="0.25">
      <c r="A915" s="8"/>
      <c r="B915" s="182"/>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8"/>
      <c r="BI915" s="8"/>
      <c r="BJ915" s="8"/>
      <c r="BK915" s="8"/>
      <c r="BL915" s="8"/>
      <c r="BM915" s="8"/>
      <c r="BN915" s="8"/>
      <c r="BO915" s="8"/>
      <c r="BP915" s="8"/>
      <c r="BQ915" s="8"/>
      <c r="BR915" s="8"/>
      <c r="BS915" s="8"/>
      <c r="BT915" s="8"/>
      <c r="BU915" s="8"/>
      <c r="BV915" s="8"/>
      <c r="BW915" s="8"/>
      <c r="BX915" s="8"/>
      <c r="BY915" s="8"/>
      <c r="BZ915" s="8"/>
    </row>
    <row r="916" spans="1:78" ht="15.75" customHeight="1" x14ac:dyDescent="0.25">
      <c r="A916" s="8"/>
      <c r="B916" s="182"/>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c r="AT916" s="8"/>
      <c r="AU916" s="8"/>
      <c r="AV916" s="8"/>
      <c r="AW916" s="8"/>
      <c r="AX916" s="8"/>
      <c r="AY916" s="8"/>
      <c r="AZ916" s="8"/>
      <c r="BA916" s="8"/>
      <c r="BB916" s="8"/>
      <c r="BC916" s="8"/>
      <c r="BD916" s="8"/>
      <c r="BE916" s="8"/>
      <c r="BF916" s="8"/>
      <c r="BG916" s="8"/>
      <c r="BH916" s="8"/>
      <c r="BI916" s="8"/>
      <c r="BJ916" s="8"/>
      <c r="BK916" s="8"/>
      <c r="BL916" s="8"/>
      <c r="BM916" s="8"/>
      <c r="BN916" s="8"/>
      <c r="BO916" s="8"/>
      <c r="BP916" s="8"/>
      <c r="BQ916" s="8"/>
      <c r="BR916" s="8"/>
      <c r="BS916" s="8"/>
      <c r="BT916" s="8"/>
      <c r="BU916" s="8"/>
      <c r="BV916" s="8"/>
      <c r="BW916" s="8"/>
      <c r="BX916" s="8"/>
      <c r="BY916" s="8"/>
      <c r="BZ916" s="8"/>
    </row>
    <row r="917" spans="1:78" ht="15.75" customHeight="1" x14ac:dyDescent="0.25">
      <c r="A917" s="8"/>
      <c r="B917" s="182"/>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c r="AS917" s="8"/>
      <c r="AT917" s="8"/>
      <c r="AU917" s="8"/>
      <c r="AV917" s="8"/>
      <c r="AW917" s="8"/>
      <c r="AX917" s="8"/>
      <c r="AY917" s="8"/>
      <c r="AZ917" s="8"/>
      <c r="BA917" s="8"/>
      <c r="BB917" s="8"/>
      <c r="BC917" s="8"/>
      <c r="BD917" s="8"/>
      <c r="BE917" s="8"/>
      <c r="BF917" s="8"/>
      <c r="BG917" s="8"/>
      <c r="BH917" s="8"/>
      <c r="BI917" s="8"/>
      <c r="BJ917" s="8"/>
      <c r="BK917" s="8"/>
      <c r="BL917" s="8"/>
      <c r="BM917" s="8"/>
      <c r="BN917" s="8"/>
      <c r="BO917" s="8"/>
      <c r="BP917" s="8"/>
      <c r="BQ917" s="8"/>
      <c r="BR917" s="8"/>
      <c r="BS917" s="8"/>
      <c r="BT917" s="8"/>
      <c r="BU917" s="8"/>
      <c r="BV917" s="8"/>
      <c r="BW917" s="8"/>
      <c r="BX917" s="8"/>
      <c r="BY917" s="8"/>
      <c r="BZ917" s="8"/>
    </row>
    <row r="918" spans="1:78" ht="15.75" customHeight="1" x14ac:dyDescent="0.25">
      <c r="A918" s="8"/>
      <c r="B918" s="182"/>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8"/>
      <c r="AW918" s="8"/>
      <c r="AX918" s="8"/>
      <c r="AY918" s="8"/>
      <c r="AZ918" s="8"/>
      <c r="BA918" s="8"/>
      <c r="BB918" s="8"/>
      <c r="BC918" s="8"/>
      <c r="BD918" s="8"/>
      <c r="BE918" s="8"/>
      <c r="BF918" s="8"/>
      <c r="BG918" s="8"/>
      <c r="BH918" s="8"/>
      <c r="BI918" s="8"/>
      <c r="BJ918" s="8"/>
      <c r="BK918" s="8"/>
      <c r="BL918" s="8"/>
      <c r="BM918" s="8"/>
      <c r="BN918" s="8"/>
      <c r="BO918" s="8"/>
      <c r="BP918" s="8"/>
      <c r="BQ918" s="8"/>
      <c r="BR918" s="8"/>
      <c r="BS918" s="8"/>
      <c r="BT918" s="8"/>
      <c r="BU918" s="8"/>
      <c r="BV918" s="8"/>
      <c r="BW918" s="8"/>
      <c r="BX918" s="8"/>
      <c r="BY918" s="8"/>
      <c r="BZ918" s="8"/>
    </row>
    <row r="919" spans="1:78" ht="15.75" customHeight="1" x14ac:dyDescent="0.25">
      <c r="A919" s="8"/>
      <c r="B919" s="182"/>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8"/>
      <c r="AW919" s="8"/>
      <c r="AX919" s="8"/>
      <c r="AY919" s="8"/>
      <c r="AZ919" s="8"/>
      <c r="BA919" s="8"/>
      <c r="BB919" s="8"/>
      <c r="BC919" s="8"/>
      <c r="BD919" s="8"/>
      <c r="BE919" s="8"/>
      <c r="BF919" s="8"/>
      <c r="BG919" s="8"/>
      <c r="BH919" s="8"/>
      <c r="BI919" s="8"/>
      <c r="BJ919" s="8"/>
      <c r="BK919" s="8"/>
      <c r="BL919" s="8"/>
      <c r="BM919" s="8"/>
      <c r="BN919" s="8"/>
      <c r="BO919" s="8"/>
      <c r="BP919" s="8"/>
      <c r="BQ919" s="8"/>
      <c r="BR919" s="8"/>
      <c r="BS919" s="8"/>
      <c r="BT919" s="8"/>
      <c r="BU919" s="8"/>
      <c r="BV919" s="8"/>
      <c r="BW919" s="8"/>
      <c r="BX919" s="8"/>
      <c r="BY919" s="8"/>
      <c r="BZ919" s="8"/>
    </row>
    <row r="920" spans="1:78" ht="15.75" customHeight="1" x14ac:dyDescent="0.25">
      <c r="A920" s="8"/>
      <c r="B920" s="182"/>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8"/>
      <c r="AW920" s="8"/>
      <c r="AX920" s="8"/>
      <c r="AY920" s="8"/>
      <c r="AZ920" s="8"/>
      <c r="BA920" s="8"/>
      <c r="BB920" s="8"/>
      <c r="BC920" s="8"/>
      <c r="BD920" s="8"/>
      <c r="BE920" s="8"/>
      <c r="BF920" s="8"/>
      <c r="BG920" s="8"/>
      <c r="BH920" s="8"/>
      <c r="BI920" s="8"/>
      <c r="BJ920" s="8"/>
      <c r="BK920" s="8"/>
      <c r="BL920" s="8"/>
      <c r="BM920" s="8"/>
      <c r="BN920" s="8"/>
      <c r="BO920" s="8"/>
      <c r="BP920" s="8"/>
      <c r="BQ920" s="8"/>
      <c r="BR920" s="8"/>
      <c r="BS920" s="8"/>
      <c r="BT920" s="8"/>
      <c r="BU920" s="8"/>
      <c r="BV920" s="8"/>
      <c r="BW920" s="8"/>
      <c r="BX920" s="8"/>
      <c r="BY920" s="8"/>
      <c r="BZ920" s="8"/>
    </row>
    <row r="921" spans="1:78" ht="15.75" customHeight="1" x14ac:dyDescent="0.25">
      <c r="A921" s="8"/>
      <c r="B921" s="182"/>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8"/>
      <c r="AW921" s="8"/>
      <c r="AX921" s="8"/>
      <c r="AY921" s="8"/>
      <c r="AZ921" s="8"/>
      <c r="BA921" s="8"/>
      <c r="BB921" s="8"/>
      <c r="BC921" s="8"/>
      <c r="BD921" s="8"/>
      <c r="BE921" s="8"/>
      <c r="BF921" s="8"/>
      <c r="BG921" s="8"/>
      <c r="BH921" s="8"/>
      <c r="BI921" s="8"/>
      <c r="BJ921" s="8"/>
      <c r="BK921" s="8"/>
      <c r="BL921" s="8"/>
      <c r="BM921" s="8"/>
      <c r="BN921" s="8"/>
      <c r="BO921" s="8"/>
      <c r="BP921" s="8"/>
      <c r="BQ921" s="8"/>
      <c r="BR921" s="8"/>
      <c r="BS921" s="8"/>
      <c r="BT921" s="8"/>
      <c r="BU921" s="8"/>
      <c r="BV921" s="8"/>
      <c r="BW921" s="8"/>
      <c r="BX921" s="8"/>
      <c r="BY921" s="8"/>
      <c r="BZ921" s="8"/>
    </row>
    <row r="922" spans="1:78" ht="15.75" customHeight="1" x14ac:dyDescent="0.25">
      <c r="A922" s="8"/>
      <c r="B922" s="182"/>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8"/>
      <c r="AW922" s="8"/>
      <c r="AX922" s="8"/>
      <c r="AY922" s="8"/>
      <c r="AZ922" s="8"/>
      <c r="BA922" s="8"/>
      <c r="BB922" s="8"/>
      <c r="BC922" s="8"/>
      <c r="BD922" s="8"/>
      <c r="BE922" s="8"/>
      <c r="BF922" s="8"/>
      <c r="BG922" s="8"/>
      <c r="BH922" s="8"/>
      <c r="BI922" s="8"/>
      <c r="BJ922" s="8"/>
      <c r="BK922" s="8"/>
      <c r="BL922" s="8"/>
      <c r="BM922" s="8"/>
      <c r="BN922" s="8"/>
      <c r="BO922" s="8"/>
      <c r="BP922" s="8"/>
      <c r="BQ922" s="8"/>
      <c r="BR922" s="8"/>
      <c r="BS922" s="8"/>
      <c r="BT922" s="8"/>
      <c r="BU922" s="8"/>
      <c r="BV922" s="8"/>
      <c r="BW922" s="8"/>
      <c r="BX922" s="8"/>
      <c r="BY922" s="8"/>
      <c r="BZ922" s="8"/>
    </row>
    <row r="923" spans="1:78" ht="15.75" customHeight="1" x14ac:dyDescent="0.25">
      <c r="A923" s="8"/>
      <c r="B923" s="182"/>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8"/>
      <c r="AW923" s="8"/>
      <c r="AX923" s="8"/>
      <c r="AY923" s="8"/>
      <c r="AZ923" s="8"/>
      <c r="BA923" s="8"/>
      <c r="BB923" s="8"/>
      <c r="BC923" s="8"/>
      <c r="BD923" s="8"/>
      <c r="BE923" s="8"/>
      <c r="BF923" s="8"/>
      <c r="BG923" s="8"/>
      <c r="BH923" s="8"/>
      <c r="BI923" s="8"/>
      <c r="BJ923" s="8"/>
      <c r="BK923" s="8"/>
      <c r="BL923" s="8"/>
      <c r="BM923" s="8"/>
      <c r="BN923" s="8"/>
      <c r="BO923" s="8"/>
      <c r="BP923" s="8"/>
      <c r="BQ923" s="8"/>
      <c r="BR923" s="8"/>
      <c r="BS923" s="8"/>
      <c r="BT923" s="8"/>
      <c r="BU923" s="8"/>
      <c r="BV923" s="8"/>
      <c r="BW923" s="8"/>
      <c r="BX923" s="8"/>
      <c r="BY923" s="8"/>
      <c r="BZ923" s="8"/>
    </row>
    <row r="924" spans="1:78" ht="15.75" customHeight="1" x14ac:dyDescent="0.25">
      <c r="A924" s="8"/>
      <c r="B924" s="182"/>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c r="AZ924" s="8"/>
      <c r="BA924" s="8"/>
      <c r="BB924" s="8"/>
      <c r="BC924" s="8"/>
      <c r="BD924" s="8"/>
      <c r="BE924" s="8"/>
      <c r="BF924" s="8"/>
      <c r="BG924" s="8"/>
      <c r="BH924" s="8"/>
      <c r="BI924" s="8"/>
      <c r="BJ924" s="8"/>
      <c r="BK924" s="8"/>
      <c r="BL924" s="8"/>
      <c r="BM924" s="8"/>
      <c r="BN924" s="8"/>
      <c r="BO924" s="8"/>
      <c r="BP924" s="8"/>
      <c r="BQ924" s="8"/>
      <c r="BR924" s="8"/>
      <c r="BS924" s="8"/>
      <c r="BT924" s="8"/>
      <c r="BU924" s="8"/>
      <c r="BV924" s="8"/>
      <c r="BW924" s="8"/>
      <c r="BX924" s="8"/>
      <c r="BY924" s="8"/>
      <c r="BZ924" s="8"/>
    </row>
    <row r="925" spans="1:78" ht="15.75" customHeight="1" x14ac:dyDescent="0.25">
      <c r="A925" s="8"/>
      <c r="B925" s="182"/>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8"/>
      <c r="AW925" s="8"/>
      <c r="AX925" s="8"/>
      <c r="AY925" s="8"/>
      <c r="AZ925" s="8"/>
      <c r="BA925" s="8"/>
      <c r="BB925" s="8"/>
      <c r="BC925" s="8"/>
      <c r="BD925" s="8"/>
      <c r="BE925" s="8"/>
      <c r="BF925" s="8"/>
      <c r="BG925" s="8"/>
      <c r="BH925" s="8"/>
      <c r="BI925" s="8"/>
      <c r="BJ925" s="8"/>
      <c r="BK925" s="8"/>
      <c r="BL925" s="8"/>
      <c r="BM925" s="8"/>
      <c r="BN925" s="8"/>
      <c r="BO925" s="8"/>
      <c r="BP925" s="8"/>
      <c r="BQ925" s="8"/>
      <c r="BR925" s="8"/>
      <c r="BS925" s="8"/>
      <c r="BT925" s="8"/>
      <c r="BU925" s="8"/>
      <c r="BV925" s="8"/>
      <c r="BW925" s="8"/>
      <c r="BX925" s="8"/>
      <c r="BY925" s="8"/>
      <c r="BZ925" s="8"/>
    </row>
    <row r="926" spans="1:78" ht="15.75" customHeight="1" x14ac:dyDescent="0.25">
      <c r="A926" s="8"/>
      <c r="B926" s="182"/>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8"/>
      <c r="AW926" s="8"/>
      <c r="AX926" s="8"/>
      <c r="AY926" s="8"/>
      <c r="AZ926" s="8"/>
      <c r="BA926" s="8"/>
      <c r="BB926" s="8"/>
      <c r="BC926" s="8"/>
      <c r="BD926" s="8"/>
      <c r="BE926" s="8"/>
      <c r="BF926" s="8"/>
      <c r="BG926" s="8"/>
      <c r="BH926" s="8"/>
      <c r="BI926" s="8"/>
      <c r="BJ926" s="8"/>
      <c r="BK926" s="8"/>
      <c r="BL926" s="8"/>
      <c r="BM926" s="8"/>
      <c r="BN926" s="8"/>
      <c r="BO926" s="8"/>
      <c r="BP926" s="8"/>
      <c r="BQ926" s="8"/>
      <c r="BR926" s="8"/>
      <c r="BS926" s="8"/>
      <c r="BT926" s="8"/>
      <c r="BU926" s="8"/>
      <c r="BV926" s="8"/>
      <c r="BW926" s="8"/>
      <c r="BX926" s="8"/>
      <c r="BY926" s="8"/>
      <c r="BZ926" s="8"/>
    </row>
    <row r="927" spans="1:78" ht="15.75" customHeight="1" x14ac:dyDescent="0.25">
      <c r="A927" s="8"/>
      <c r="B927" s="182"/>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8"/>
      <c r="AW927" s="8"/>
      <c r="AX927" s="8"/>
      <c r="AY927" s="8"/>
      <c r="AZ927" s="8"/>
      <c r="BA927" s="8"/>
      <c r="BB927" s="8"/>
      <c r="BC927" s="8"/>
      <c r="BD927" s="8"/>
      <c r="BE927" s="8"/>
      <c r="BF927" s="8"/>
      <c r="BG927" s="8"/>
      <c r="BH927" s="8"/>
      <c r="BI927" s="8"/>
      <c r="BJ927" s="8"/>
      <c r="BK927" s="8"/>
      <c r="BL927" s="8"/>
      <c r="BM927" s="8"/>
      <c r="BN927" s="8"/>
      <c r="BO927" s="8"/>
      <c r="BP927" s="8"/>
      <c r="BQ927" s="8"/>
      <c r="BR927" s="8"/>
      <c r="BS927" s="8"/>
      <c r="BT927" s="8"/>
      <c r="BU927" s="8"/>
      <c r="BV927" s="8"/>
      <c r="BW927" s="8"/>
      <c r="BX927" s="8"/>
      <c r="BY927" s="8"/>
      <c r="BZ927" s="8"/>
    </row>
    <row r="928" spans="1:78" ht="15.75" customHeight="1" x14ac:dyDescent="0.25">
      <c r="A928" s="8"/>
      <c r="B928" s="182"/>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c r="BD928" s="8"/>
      <c r="BE928" s="8"/>
      <c r="BF928" s="8"/>
      <c r="BG928" s="8"/>
      <c r="BH928" s="8"/>
      <c r="BI928" s="8"/>
      <c r="BJ928" s="8"/>
      <c r="BK928" s="8"/>
      <c r="BL928" s="8"/>
      <c r="BM928" s="8"/>
      <c r="BN928" s="8"/>
      <c r="BO928" s="8"/>
      <c r="BP928" s="8"/>
      <c r="BQ928" s="8"/>
      <c r="BR928" s="8"/>
      <c r="BS928" s="8"/>
      <c r="BT928" s="8"/>
      <c r="BU928" s="8"/>
      <c r="BV928" s="8"/>
      <c r="BW928" s="8"/>
      <c r="BX928" s="8"/>
      <c r="BY928" s="8"/>
      <c r="BZ928" s="8"/>
    </row>
    <row r="929" spans="1:78" ht="15.75" customHeight="1" x14ac:dyDescent="0.25">
      <c r="A929" s="8"/>
      <c r="B929" s="182"/>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8"/>
      <c r="BD929" s="8"/>
      <c r="BE929" s="8"/>
      <c r="BF929" s="8"/>
      <c r="BG929" s="8"/>
      <c r="BH929" s="8"/>
      <c r="BI929" s="8"/>
      <c r="BJ929" s="8"/>
      <c r="BK929" s="8"/>
      <c r="BL929" s="8"/>
      <c r="BM929" s="8"/>
      <c r="BN929" s="8"/>
      <c r="BO929" s="8"/>
      <c r="BP929" s="8"/>
      <c r="BQ929" s="8"/>
      <c r="BR929" s="8"/>
      <c r="BS929" s="8"/>
      <c r="BT929" s="8"/>
      <c r="BU929" s="8"/>
      <c r="BV929" s="8"/>
      <c r="BW929" s="8"/>
      <c r="BX929" s="8"/>
      <c r="BY929" s="8"/>
      <c r="BZ929" s="8"/>
    </row>
    <row r="930" spans="1:78" ht="15.75" customHeight="1" x14ac:dyDescent="0.25">
      <c r="A930" s="8"/>
      <c r="B930" s="182"/>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c r="AW930" s="8"/>
      <c r="AX930" s="8"/>
      <c r="AY930" s="8"/>
      <c r="AZ930" s="8"/>
      <c r="BA930" s="8"/>
      <c r="BB930" s="8"/>
      <c r="BC930" s="8"/>
      <c r="BD930" s="8"/>
      <c r="BE930" s="8"/>
      <c r="BF930" s="8"/>
      <c r="BG930" s="8"/>
      <c r="BH930" s="8"/>
      <c r="BI930" s="8"/>
      <c r="BJ930" s="8"/>
      <c r="BK930" s="8"/>
      <c r="BL930" s="8"/>
      <c r="BM930" s="8"/>
      <c r="BN930" s="8"/>
      <c r="BO930" s="8"/>
      <c r="BP930" s="8"/>
      <c r="BQ930" s="8"/>
      <c r="BR930" s="8"/>
      <c r="BS930" s="8"/>
      <c r="BT930" s="8"/>
      <c r="BU930" s="8"/>
      <c r="BV930" s="8"/>
      <c r="BW930" s="8"/>
      <c r="BX930" s="8"/>
      <c r="BY930" s="8"/>
      <c r="BZ930" s="8"/>
    </row>
    <row r="931" spans="1:78" ht="15.75" customHeight="1" x14ac:dyDescent="0.25">
      <c r="A931" s="8"/>
      <c r="B931" s="182"/>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8"/>
      <c r="AW931" s="8"/>
      <c r="AX931" s="8"/>
      <c r="AY931" s="8"/>
      <c r="AZ931" s="8"/>
      <c r="BA931" s="8"/>
      <c r="BB931" s="8"/>
      <c r="BC931" s="8"/>
      <c r="BD931" s="8"/>
      <c r="BE931" s="8"/>
      <c r="BF931" s="8"/>
      <c r="BG931" s="8"/>
      <c r="BH931" s="8"/>
      <c r="BI931" s="8"/>
      <c r="BJ931" s="8"/>
      <c r="BK931" s="8"/>
      <c r="BL931" s="8"/>
      <c r="BM931" s="8"/>
      <c r="BN931" s="8"/>
      <c r="BO931" s="8"/>
      <c r="BP931" s="8"/>
      <c r="BQ931" s="8"/>
      <c r="BR931" s="8"/>
      <c r="BS931" s="8"/>
      <c r="BT931" s="8"/>
      <c r="BU931" s="8"/>
      <c r="BV931" s="8"/>
      <c r="BW931" s="8"/>
      <c r="BX931" s="8"/>
      <c r="BY931" s="8"/>
      <c r="BZ931" s="8"/>
    </row>
    <row r="932" spans="1:78" ht="15.75" customHeight="1" x14ac:dyDescent="0.25">
      <c r="A932" s="8"/>
      <c r="B932" s="182"/>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8"/>
      <c r="AW932" s="8"/>
      <c r="AX932" s="8"/>
      <c r="AY932" s="8"/>
      <c r="AZ932" s="8"/>
      <c r="BA932" s="8"/>
      <c r="BB932" s="8"/>
      <c r="BC932" s="8"/>
      <c r="BD932" s="8"/>
      <c r="BE932" s="8"/>
      <c r="BF932" s="8"/>
      <c r="BG932" s="8"/>
      <c r="BH932" s="8"/>
      <c r="BI932" s="8"/>
      <c r="BJ932" s="8"/>
      <c r="BK932" s="8"/>
      <c r="BL932" s="8"/>
      <c r="BM932" s="8"/>
      <c r="BN932" s="8"/>
      <c r="BO932" s="8"/>
      <c r="BP932" s="8"/>
      <c r="BQ932" s="8"/>
      <c r="BR932" s="8"/>
      <c r="BS932" s="8"/>
      <c r="BT932" s="8"/>
      <c r="BU932" s="8"/>
      <c r="BV932" s="8"/>
      <c r="BW932" s="8"/>
      <c r="BX932" s="8"/>
      <c r="BY932" s="8"/>
      <c r="BZ932" s="8"/>
    </row>
    <row r="933" spans="1:78" ht="15.75" customHeight="1" x14ac:dyDescent="0.25">
      <c r="A933" s="8"/>
      <c r="B933" s="182"/>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c r="AW933" s="8"/>
      <c r="AX933" s="8"/>
      <c r="AY933" s="8"/>
      <c r="AZ933" s="8"/>
      <c r="BA933" s="8"/>
      <c r="BB933" s="8"/>
      <c r="BC933" s="8"/>
      <c r="BD933" s="8"/>
      <c r="BE933" s="8"/>
      <c r="BF933" s="8"/>
      <c r="BG933" s="8"/>
      <c r="BH933" s="8"/>
      <c r="BI933" s="8"/>
      <c r="BJ933" s="8"/>
      <c r="BK933" s="8"/>
      <c r="BL933" s="8"/>
      <c r="BM933" s="8"/>
      <c r="BN933" s="8"/>
      <c r="BO933" s="8"/>
      <c r="BP933" s="8"/>
      <c r="BQ933" s="8"/>
      <c r="BR933" s="8"/>
      <c r="BS933" s="8"/>
      <c r="BT933" s="8"/>
      <c r="BU933" s="8"/>
      <c r="BV933" s="8"/>
      <c r="BW933" s="8"/>
      <c r="BX933" s="8"/>
      <c r="BY933" s="8"/>
      <c r="BZ933" s="8"/>
    </row>
    <row r="934" spans="1:78" ht="15.75" customHeight="1" x14ac:dyDescent="0.25">
      <c r="A934" s="8"/>
      <c r="B934" s="182"/>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c r="AW934" s="8"/>
      <c r="AX934" s="8"/>
      <c r="AY934" s="8"/>
      <c r="AZ934" s="8"/>
      <c r="BA934" s="8"/>
      <c r="BB934" s="8"/>
      <c r="BC934" s="8"/>
      <c r="BD934" s="8"/>
      <c r="BE934" s="8"/>
      <c r="BF934" s="8"/>
      <c r="BG934" s="8"/>
      <c r="BH934" s="8"/>
      <c r="BI934" s="8"/>
      <c r="BJ934" s="8"/>
      <c r="BK934" s="8"/>
      <c r="BL934" s="8"/>
      <c r="BM934" s="8"/>
      <c r="BN934" s="8"/>
      <c r="BO934" s="8"/>
      <c r="BP934" s="8"/>
      <c r="BQ934" s="8"/>
      <c r="BR934" s="8"/>
      <c r="BS934" s="8"/>
      <c r="BT934" s="8"/>
      <c r="BU934" s="8"/>
      <c r="BV934" s="8"/>
      <c r="BW934" s="8"/>
      <c r="BX934" s="8"/>
      <c r="BY934" s="8"/>
      <c r="BZ934" s="8"/>
    </row>
    <row r="935" spans="1:78" ht="15.75" customHeight="1" x14ac:dyDescent="0.25">
      <c r="A935" s="8"/>
      <c r="B935" s="182"/>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c r="AW935" s="8"/>
      <c r="AX935" s="8"/>
      <c r="AY935" s="8"/>
      <c r="AZ935" s="8"/>
      <c r="BA935" s="8"/>
      <c r="BB935" s="8"/>
      <c r="BC935" s="8"/>
      <c r="BD935" s="8"/>
      <c r="BE935" s="8"/>
      <c r="BF935" s="8"/>
      <c r="BG935" s="8"/>
      <c r="BH935" s="8"/>
      <c r="BI935" s="8"/>
      <c r="BJ935" s="8"/>
      <c r="BK935" s="8"/>
      <c r="BL935" s="8"/>
      <c r="BM935" s="8"/>
      <c r="BN935" s="8"/>
      <c r="BO935" s="8"/>
      <c r="BP935" s="8"/>
      <c r="BQ935" s="8"/>
      <c r="BR935" s="8"/>
      <c r="BS935" s="8"/>
      <c r="BT935" s="8"/>
      <c r="BU935" s="8"/>
      <c r="BV935" s="8"/>
      <c r="BW935" s="8"/>
      <c r="BX935" s="8"/>
      <c r="BY935" s="8"/>
      <c r="BZ935" s="8"/>
    </row>
    <row r="936" spans="1:78" ht="15.75" customHeight="1" x14ac:dyDescent="0.25">
      <c r="A936" s="8"/>
      <c r="B936" s="182"/>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c r="AZ936" s="8"/>
      <c r="BA936" s="8"/>
      <c r="BB936" s="8"/>
      <c r="BC936" s="8"/>
      <c r="BD936" s="8"/>
      <c r="BE936" s="8"/>
      <c r="BF936" s="8"/>
      <c r="BG936" s="8"/>
      <c r="BH936" s="8"/>
      <c r="BI936" s="8"/>
      <c r="BJ936" s="8"/>
      <c r="BK936" s="8"/>
      <c r="BL936" s="8"/>
      <c r="BM936" s="8"/>
      <c r="BN936" s="8"/>
      <c r="BO936" s="8"/>
      <c r="BP936" s="8"/>
      <c r="BQ936" s="8"/>
      <c r="BR936" s="8"/>
      <c r="BS936" s="8"/>
      <c r="BT936" s="8"/>
      <c r="BU936" s="8"/>
      <c r="BV936" s="8"/>
      <c r="BW936" s="8"/>
      <c r="BX936" s="8"/>
      <c r="BY936" s="8"/>
      <c r="BZ936" s="8"/>
    </row>
    <row r="937" spans="1:78" ht="15.75" customHeight="1" x14ac:dyDescent="0.25">
      <c r="A937" s="8"/>
      <c r="B937" s="182"/>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c r="BA937" s="8"/>
      <c r="BB937" s="8"/>
      <c r="BC937" s="8"/>
      <c r="BD937" s="8"/>
      <c r="BE937" s="8"/>
      <c r="BF937" s="8"/>
      <c r="BG937" s="8"/>
      <c r="BH937" s="8"/>
      <c r="BI937" s="8"/>
      <c r="BJ937" s="8"/>
      <c r="BK937" s="8"/>
      <c r="BL937" s="8"/>
      <c r="BM937" s="8"/>
      <c r="BN937" s="8"/>
      <c r="BO937" s="8"/>
      <c r="BP937" s="8"/>
      <c r="BQ937" s="8"/>
      <c r="BR937" s="8"/>
      <c r="BS937" s="8"/>
      <c r="BT937" s="8"/>
      <c r="BU937" s="8"/>
      <c r="BV937" s="8"/>
      <c r="BW937" s="8"/>
      <c r="BX937" s="8"/>
      <c r="BY937" s="8"/>
      <c r="BZ937" s="8"/>
    </row>
    <row r="938" spans="1:78" ht="15.75" customHeight="1" x14ac:dyDescent="0.25">
      <c r="A938" s="8"/>
      <c r="B938" s="182"/>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8"/>
      <c r="AX938" s="8"/>
      <c r="AY938" s="8"/>
      <c r="AZ938" s="8"/>
      <c r="BA938" s="8"/>
      <c r="BB938" s="8"/>
      <c r="BC938" s="8"/>
      <c r="BD938" s="8"/>
      <c r="BE938" s="8"/>
      <c r="BF938" s="8"/>
      <c r="BG938" s="8"/>
      <c r="BH938" s="8"/>
      <c r="BI938" s="8"/>
      <c r="BJ938" s="8"/>
      <c r="BK938" s="8"/>
      <c r="BL938" s="8"/>
      <c r="BM938" s="8"/>
      <c r="BN938" s="8"/>
      <c r="BO938" s="8"/>
      <c r="BP938" s="8"/>
      <c r="BQ938" s="8"/>
      <c r="BR938" s="8"/>
      <c r="BS938" s="8"/>
      <c r="BT938" s="8"/>
      <c r="BU938" s="8"/>
      <c r="BV938" s="8"/>
      <c r="BW938" s="8"/>
      <c r="BX938" s="8"/>
      <c r="BY938" s="8"/>
      <c r="BZ938" s="8"/>
    </row>
    <row r="939" spans="1:78" ht="15.75" customHeight="1" x14ac:dyDescent="0.25">
      <c r="A939" s="8"/>
      <c r="B939" s="182"/>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8"/>
      <c r="AX939" s="8"/>
      <c r="AY939" s="8"/>
      <c r="AZ939" s="8"/>
      <c r="BA939" s="8"/>
      <c r="BB939" s="8"/>
      <c r="BC939" s="8"/>
      <c r="BD939" s="8"/>
      <c r="BE939" s="8"/>
      <c r="BF939" s="8"/>
      <c r="BG939" s="8"/>
      <c r="BH939" s="8"/>
      <c r="BI939" s="8"/>
      <c r="BJ939" s="8"/>
      <c r="BK939" s="8"/>
      <c r="BL939" s="8"/>
      <c r="BM939" s="8"/>
      <c r="BN939" s="8"/>
      <c r="BO939" s="8"/>
      <c r="BP939" s="8"/>
      <c r="BQ939" s="8"/>
      <c r="BR939" s="8"/>
      <c r="BS939" s="8"/>
      <c r="BT939" s="8"/>
      <c r="BU939" s="8"/>
      <c r="BV939" s="8"/>
      <c r="BW939" s="8"/>
      <c r="BX939" s="8"/>
      <c r="BY939" s="8"/>
      <c r="BZ939" s="8"/>
    </row>
    <row r="940" spans="1:78" ht="15.75" customHeight="1" x14ac:dyDescent="0.25">
      <c r="A940" s="8"/>
      <c r="B940" s="182"/>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c r="BD940" s="8"/>
      <c r="BE940" s="8"/>
      <c r="BF940" s="8"/>
      <c r="BG940" s="8"/>
      <c r="BH940" s="8"/>
      <c r="BI940" s="8"/>
      <c r="BJ940" s="8"/>
      <c r="BK940" s="8"/>
      <c r="BL940" s="8"/>
      <c r="BM940" s="8"/>
      <c r="BN940" s="8"/>
      <c r="BO940" s="8"/>
      <c r="BP940" s="8"/>
      <c r="BQ940" s="8"/>
      <c r="BR940" s="8"/>
      <c r="BS940" s="8"/>
      <c r="BT940" s="8"/>
      <c r="BU940" s="8"/>
      <c r="BV940" s="8"/>
      <c r="BW940" s="8"/>
      <c r="BX940" s="8"/>
      <c r="BY940" s="8"/>
      <c r="BZ940" s="8"/>
    </row>
    <row r="941" spans="1:78" ht="15.75" customHeight="1" x14ac:dyDescent="0.25">
      <c r="A941" s="8"/>
      <c r="B941" s="182"/>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c r="BD941" s="8"/>
      <c r="BE941" s="8"/>
      <c r="BF941" s="8"/>
      <c r="BG941" s="8"/>
      <c r="BH941" s="8"/>
      <c r="BI941" s="8"/>
      <c r="BJ941" s="8"/>
      <c r="BK941" s="8"/>
      <c r="BL941" s="8"/>
      <c r="BM941" s="8"/>
      <c r="BN941" s="8"/>
      <c r="BO941" s="8"/>
      <c r="BP941" s="8"/>
      <c r="BQ941" s="8"/>
      <c r="BR941" s="8"/>
      <c r="BS941" s="8"/>
      <c r="BT941" s="8"/>
      <c r="BU941" s="8"/>
      <c r="BV941" s="8"/>
      <c r="BW941" s="8"/>
      <c r="BX941" s="8"/>
      <c r="BY941" s="8"/>
      <c r="BZ941" s="8"/>
    </row>
    <row r="942" spans="1:78" ht="15.75" customHeight="1" x14ac:dyDescent="0.25">
      <c r="A942" s="8"/>
      <c r="B942" s="182"/>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8"/>
      <c r="AX942" s="8"/>
      <c r="AY942" s="8"/>
      <c r="AZ942" s="8"/>
      <c r="BA942" s="8"/>
      <c r="BB942" s="8"/>
      <c r="BC942" s="8"/>
      <c r="BD942" s="8"/>
      <c r="BE942" s="8"/>
      <c r="BF942" s="8"/>
      <c r="BG942" s="8"/>
      <c r="BH942" s="8"/>
      <c r="BI942" s="8"/>
      <c r="BJ942" s="8"/>
      <c r="BK942" s="8"/>
      <c r="BL942" s="8"/>
      <c r="BM942" s="8"/>
      <c r="BN942" s="8"/>
      <c r="BO942" s="8"/>
      <c r="BP942" s="8"/>
      <c r="BQ942" s="8"/>
      <c r="BR942" s="8"/>
      <c r="BS942" s="8"/>
      <c r="BT942" s="8"/>
      <c r="BU942" s="8"/>
      <c r="BV942" s="8"/>
      <c r="BW942" s="8"/>
      <c r="BX942" s="8"/>
      <c r="BY942" s="8"/>
      <c r="BZ942" s="8"/>
    </row>
    <row r="943" spans="1:78" ht="15.75" customHeight="1" x14ac:dyDescent="0.25">
      <c r="A943" s="8"/>
      <c r="B943" s="182"/>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8"/>
      <c r="AW943" s="8"/>
      <c r="AX943" s="8"/>
      <c r="AY943" s="8"/>
      <c r="AZ943" s="8"/>
      <c r="BA943" s="8"/>
      <c r="BB943" s="8"/>
      <c r="BC943" s="8"/>
      <c r="BD943" s="8"/>
      <c r="BE943" s="8"/>
      <c r="BF943" s="8"/>
      <c r="BG943" s="8"/>
      <c r="BH943" s="8"/>
      <c r="BI943" s="8"/>
      <c r="BJ943" s="8"/>
      <c r="BK943" s="8"/>
      <c r="BL943" s="8"/>
      <c r="BM943" s="8"/>
      <c r="BN943" s="8"/>
      <c r="BO943" s="8"/>
      <c r="BP943" s="8"/>
      <c r="BQ943" s="8"/>
      <c r="BR943" s="8"/>
      <c r="BS943" s="8"/>
      <c r="BT943" s="8"/>
      <c r="BU943" s="8"/>
      <c r="BV943" s="8"/>
      <c r="BW943" s="8"/>
      <c r="BX943" s="8"/>
      <c r="BY943" s="8"/>
      <c r="BZ943" s="8"/>
    </row>
    <row r="944" spans="1:78" ht="15.75" customHeight="1" x14ac:dyDescent="0.25">
      <c r="A944" s="8"/>
      <c r="B944" s="182"/>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c r="AW944" s="8"/>
      <c r="AX944" s="8"/>
      <c r="AY944" s="8"/>
      <c r="AZ944" s="8"/>
      <c r="BA944" s="8"/>
      <c r="BB944" s="8"/>
      <c r="BC944" s="8"/>
      <c r="BD944" s="8"/>
      <c r="BE944" s="8"/>
      <c r="BF944" s="8"/>
      <c r="BG944" s="8"/>
      <c r="BH944" s="8"/>
      <c r="BI944" s="8"/>
      <c r="BJ944" s="8"/>
      <c r="BK944" s="8"/>
      <c r="BL944" s="8"/>
      <c r="BM944" s="8"/>
      <c r="BN944" s="8"/>
      <c r="BO944" s="8"/>
      <c r="BP944" s="8"/>
      <c r="BQ944" s="8"/>
      <c r="BR944" s="8"/>
      <c r="BS944" s="8"/>
      <c r="BT944" s="8"/>
      <c r="BU944" s="8"/>
      <c r="BV944" s="8"/>
      <c r="BW944" s="8"/>
      <c r="BX944" s="8"/>
      <c r="BY944" s="8"/>
      <c r="BZ944" s="8"/>
    </row>
    <row r="945" spans="1:78" ht="15.75" customHeight="1" x14ac:dyDescent="0.25">
      <c r="A945" s="8"/>
      <c r="B945" s="182"/>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8"/>
      <c r="AW945" s="8"/>
      <c r="AX945" s="8"/>
      <c r="AY945" s="8"/>
      <c r="AZ945" s="8"/>
      <c r="BA945" s="8"/>
      <c r="BB945" s="8"/>
      <c r="BC945" s="8"/>
      <c r="BD945" s="8"/>
      <c r="BE945" s="8"/>
      <c r="BF945" s="8"/>
      <c r="BG945" s="8"/>
      <c r="BH945" s="8"/>
      <c r="BI945" s="8"/>
      <c r="BJ945" s="8"/>
      <c r="BK945" s="8"/>
      <c r="BL945" s="8"/>
      <c r="BM945" s="8"/>
      <c r="BN945" s="8"/>
      <c r="BO945" s="8"/>
      <c r="BP945" s="8"/>
      <c r="BQ945" s="8"/>
      <c r="BR945" s="8"/>
      <c r="BS945" s="8"/>
      <c r="BT945" s="8"/>
      <c r="BU945" s="8"/>
      <c r="BV945" s="8"/>
      <c r="BW945" s="8"/>
      <c r="BX945" s="8"/>
      <c r="BY945" s="8"/>
      <c r="BZ945" s="8"/>
    </row>
    <row r="946" spans="1:78" ht="15.75" customHeight="1" x14ac:dyDescent="0.25">
      <c r="A946" s="8"/>
      <c r="B946" s="182"/>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c r="AS946" s="8"/>
      <c r="AT946" s="8"/>
      <c r="AU946" s="8"/>
      <c r="AV946" s="8"/>
      <c r="AW946" s="8"/>
      <c r="AX946" s="8"/>
      <c r="AY946" s="8"/>
      <c r="AZ946" s="8"/>
      <c r="BA946" s="8"/>
      <c r="BB946" s="8"/>
      <c r="BC946" s="8"/>
      <c r="BD946" s="8"/>
      <c r="BE946" s="8"/>
      <c r="BF946" s="8"/>
      <c r="BG946" s="8"/>
      <c r="BH946" s="8"/>
      <c r="BI946" s="8"/>
      <c r="BJ946" s="8"/>
      <c r="BK946" s="8"/>
      <c r="BL946" s="8"/>
      <c r="BM946" s="8"/>
      <c r="BN946" s="8"/>
      <c r="BO946" s="8"/>
      <c r="BP946" s="8"/>
      <c r="BQ946" s="8"/>
      <c r="BR946" s="8"/>
      <c r="BS946" s="8"/>
      <c r="BT946" s="8"/>
      <c r="BU946" s="8"/>
      <c r="BV946" s="8"/>
      <c r="BW946" s="8"/>
      <c r="BX946" s="8"/>
      <c r="BY946" s="8"/>
      <c r="BZ946" s="8"/>
    </row>
    <row r="947" spans="1:78" ht="15.75" customHeight="1" x14ac:dyDescent="0.25">
      <c r="A947" s="8"/>
      <c r="B947" s="182"/>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8"/>
      <c r="AX947" s="8"/>
      <c r="AY947" s="8"/>
      <c r="AZ947" s="8"/>
      <c r="BA947" s="8"/>
      <c r="BB947" s="8"/>
      <c r="BC947" s="8"/>
      <c r="BD947" s="8"/>
      <c r="BE947" s="8"/>
      <c r="BF947" s="8"/>
      <c r="BG947" s="8"/>
      <c r="BH947" s="8"/>
      <c r="BI947" s="8"/>
      <c r="BJ947" s="8"/>
      <c r="BK947" s="8"/>
      <c r="BL947" s="8"/>
      <c r="BM947" s="8"/>
      <c r="BN947" s="8"/>
      <c r="BO947" s="8"/>
      <c r="BP947" s="8"/>
      <c r="BQ947" s="8"/>
      <c r="BR947" s="8"/>
      <c r="BS947" s="8"/>
      <c r="BT947" s="8"/>
      <c r="BU947" s="8"/>
      <c r="BV947" s="8"/>
      <c r="BW947" s="8"/>
      <c r="BX947" s="8"/>
      <c r="BY947" s="8"/>
      <c r="BZ947" s="8"/>
    </row>
    <row r="948" spans="1:78" ht="15.75" customHeight="1" x14ac:dyDescent="0.25">
      <c r="A948" s="8"/>
      <c r="B948" s="182"/>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8"/>
      <c r="BN948" s="8"/>
      <c r="BO948" s="8"/>
      <c r="BP948" s="8"/>
      <c r="BQ948" s="8"/>
      <c r="BR948" s="8"/>
      <c r="BS948" s="8"/>
      <c r="BT948" s="8"/>
      <c r="BU948" s="8"/>
      <c r="BV948" s="8"/>
      <c r="BW948" s="8"/>
      <c r="BX948" s="8"/>
      <c r="BY948" s="8"/>
      <c r="BZ948" s="8"/>
    </row>
    <row r="949" spans="1:78" ht="15.75" customHeight="1" x14ac:dyDescent="0.25">
      <c r="A949" s="8"/>
      <c r="B949" s="182"/>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c r="AS949" s="8"/>
      <c r="AT949" s="8"/>
      <c r="AU949" s="8"/>
      <c r="AV949" s="8"/>
      <c r="AW949" s="8"/>
      <c r="AX949" s="8"/>
      <c r="AY949" s="8"/>
      <c r="AZ949" s="8"/>
      <c r="BA949" s="8"/>
      <c r="BB949" s="8"/>
      <c r="BC949" s="8"/>
      <c r="BD949" s="8"/>
      <c r="BE949" s="8"/>
      <c r="BF949" s="8"/>
      <c r="BG949" s="8"/>
      <c r="BH949" s="8"/>
      <c r="BI949" s="8"/>
      <c r="BJ949" s="8"/>
      <c r="BK949" s="8"/>
      <c r="BL949" s="8"/>
      <c r="BM949" s="8"/>
      <c r="BN949" s="8"/>
      <c r="BO949" s="8"/>
      <c r="BP949" s="8"/>
      <c r="BQ949" s="8"/>
      <c r="BR949" s="8"/>
      <c r="BS949" s="8"/>
      <c r="BT949" s="8"/>
      <c r="BU949" s="8"/>
      <c r="BV949" s="8"/>
      <c r="BW949" s="8"/>
      <c r="BX949" s="8"/>
      <c r="BY949" s="8"/>
      <c r="BZ949" s="8"/>
    </row>
    <row r="950" spans="1:78" ht="15.75" customHeight="1" x14ac:dyDescent="0.25">
      <c r="A950" s="8"/>
      <c r="B950" s="182"/>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c r="AW950" s="8"/>
      <c r="AX950" s="8"/>
      <c r="AY950" s="8"/>
      <c r="AZ950" s="8"/>
      <c r="BA950" s="8"/>
      <c r="BB950" s="8"/>
      <c r="BC950" s="8"/>
      <c r="BD950" s="8"/>
      <c r="BE950" s="8"/>
      <c r="BF950" s="8"/>
      <c r="BG950" s="8"/>
      <c r="BH950" s="8"/>
      <c r="BI950" s="8"/>
      <c r="BJ950" s="8"/>
      <c r="BK950" s="8"/>
      <c r="BL950" s="8"/>
      <c r="BM950" s="8"/>
      <c r="BN950" s="8"/>
      <c r="BO950" s="8"/>
      <c r="BP950" s="8"/>
      <c r="BQ950" s="8"/>
      <c r="BR950" s="8"/>
      <c r="BS950" s="8"/>
      <c r="BT950" s="8"/>
      <c r="BU950" s="8"/>
      <c r="BV950" s="8"/>
      <c r="BW950" s="8"/>
      <c r="BX950" s="8"/>
      <c r="BY950" s="8"/>
      <c r="BZ950" s="8"/>
    </row>
    <row r="951" spans="1:78" ht="15.75" customHeight="1" x14ac:dyDescent="0.25">
      <c r="A951" s="8"/>
      <c r="B951" s="182"/>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8"/>
      <c r="BN951" s="8"/>
      <c r="BO951" s="8"/>
      <c r="BP951" s="8"/>
      <c r="BQ951" s="8"/>
      <c r="BR951" s="8"/>
      <c r="BS951" s="8"/>
      <c r="BT951" s="8"/>
      <c r="BU951" s="8"/>
      <c r="BV951" s="8"/>
      <c r="BW951" s="8"/>
      <c r="BX951" s="8"/>
      <c r="BY951" s="8"/>
      <c r="BZ951" s="8"/>
    </row>
    <row r="952" spans="1:78" ht="15.75" customHeight="1" x14ac:dyDescent="0.25">
      <c r="A952" s="8"/>
      <c r="B952" s="182"/>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c r="BH952" s="8"/>
      <c r="BI952" s="8"/>
      <c r="BJ952" s="8"/>
      <c r="BK952" s="8"/>
      <c r="BL952" s="8"/>
      <c r="BM952" s="8"/>
      <c r="BN952" s="8"/>
      <c r="BO952" s="8"/>
      <c r="BP952" s="8"/>
      <c r="BQ952" s="8"/>
      <c r="BR952" s="8"/>
      <c r="BS952" s="8"/>
      <c r="BT952" s="8"/>
      <c r="BU952" s="8"/>
      <c r="BV952" s="8"/>
      <c r="BW952" s="8"/>
      <c r="BX952" s="8"/>
      <c r="BY952" s="8"/>
      <c r="BZ952" s="8"/>
    </row>
    <row r="953" spans="1:78" ht="15.75" customHeight="1" x14ac:dyDescent="0.25">
      <c r="A953" s="8"/>
      <c r="B953" s="182"/>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8"/>
      <c r="BL953" s="8"/>
      <c r="BM953" s="8"/>
      <c r="BN953" s="8"/>
      <c r="BO953" s="8"/>
      <c r="BP953" s="8"/>
      <c r="BQ953" s="8"/>
      <c r="BR953" s="8"/>
      <c r="BS953" s="8"/>
      <c r="BT953" s="8"/>
      <c r="BU953" s="8"/>
      <c r="BV953" s="8"/>
      <c r="BW953" s="8"/>
      <c r="BX953" s="8"/>
      <c r="BY953" s="8"/>
      <c r="BZ953" s="8"/>
    </row>
    <row r="954" spans="1:78" ht="15.75" customHeight="1" x14ac:dyDescent="0.25">
      <c r="A954" s="8"/>
      <c r="B954" s="182"/>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c r="AS954" s="8"/>
      <c r="AT954" s="8"/>
      <c r="AU954" s="8"/>
      <c r="AV954" s="8"/>
      <c r="AW954" s="8"/>
      <c r="AX954" s="8"/>
      <c r="AY954" s="8"/>
      <c r="AZ954" s="8"/>
      <c r="BA954" s="8"/>
      <c r="BB954" s="8"/>
      <c r="BC954" s="8"/>
      <c r="BD954" s="8"/>
      <c r="BE954" s="8"/>
      <c r="BF954" s="8"/>
      <c r="BG954" s="8"/>
      <c r="BH954" s="8"/>
      <c r="BI954" s="8"/>
      <c r="BJ954" s="8"/>
      <c r="BK954" s="8"/>
      <c r="BL954" s="8"/>
      <c r="BM954" s="8"/>
      <c r="BN954" s="8"/>
      <c r="BO954" s="8"/>
      <c r="BP954" s="8"/>
      <c r="BQ954" s="8"/>
      <c r="BR954" s="8"/>
      <c r="BS954" s="8"/>
      <c r="BT954" s="8"/>
      <c r="BU954" s="8"/>
      <c r="BV954" s="8"/>
      <c r="BW954" s="8"/>
      <c r="BX954" s="8"/>
      <c r="BY954" s="8"/>
      <c r="BZ954" s="8"/>
    </row>
    <row r="955" spans="1:78" ht="15.75" customHeight="1" x14ac:dyDescent="0.25">
      <c r="A955" s="8"/>
      <c r="B955" s="182"/>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c r="AT955" s="8"/>
      <c r="AU955" s="8"/>
      <c r="AV955" s="8"/>
      <c r="AW955" s="8"/>
      <c r="AX955" s="8"/>
      <c r="AY955" s="8"/>
      <c r="AZ955" s="8"/>
      <c r="BA955" s="8"/>
      <c r="BB955" s="8"/>
      <c r="BC955" s="8"/>
      <c r="BD955" s="8"/>
      <c r="BE955" s="8"/>
      <c r="BF955" s="8"/>
      <c r="BG955" s="8"/>
      <c r="BH955" s="8"/>
      <c r="BI955" s="8"/>
      <c r="BJ955" s="8"/>
      <c r="BK955" s="8"/>
      <c r="BL955" s="8"/>
      <c r="BM955" s="8"/>
      <c r="BN955" s="8"/>
      <c r="BO955" s="8"/>
      <c r="BP955" s="8"/>
      <c r="BQ955" s="8"/>
      <c r="BR955" s="8"/>
      <c r="BS955" s="8"/>
      <c r="BT955" s="8"/>
      <c r="BU955" s="8"/>
      <c r="BV955" s="8"/>
      <c r="BW955" s="8"/>
      <c r="BX955" s="8"/>
      <c r="BY955" s="8"/>
      <c r="BZ955" s="8"/>
    </row>
    <row r="956" spans="1:78" ht="15.75" customHeight="1" x14ac:dyDescent="0.25">
      <c r="A956" s="8"/>
      <c r="B956" s="182"/>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8"/>
      <c r="AW956" s="8"/>
      <c r="AX956" s="8"/>
      <c r="AY956" s="8"/>
      <c r="AZ956" s="8"/>
      <c r="BA956" s="8"/>
      <c r="BB956" s="8"/>
      <c r="BC956" s="8"/>
      <c r="BD956" s="8"/>
      <c r="BE956" s="8"/>
      <c r="BF956" s="8"/>
      <c r="BG956" s="8"/>
      <c r="BH956" s="8"/>
      <c r="BI956" s="8"/>
      <c r="BJ956" s="8"/>
      <c r="BK956" s="8"/>
      <c r="BL956" s="8"/>
      <c r="BM956" s="8"/>
      <c r="BN956" s="8"/>
      <c r="BO956" s="8"/>
      <c r="BP956" s="8"/>
      <c r="BQ956" s="8"/>
      <c r="BR956" s="8"/>
      <c r="BS956" s="8"/>
      <c r="BT956" s="8"/>
      <c r="BU956" s="8"/>
      <c r="BV956" s="8"/>
      <c r="BW956" s="8"/>
      <c r="BX956" s="8"/>
      <c r="BY956" s="8"/>
      <c r="BZ956" s="8"/>
    </row>
    <row r="957" spans="1:78" ht="15.75" customHeight="1" x14ac:dyDescent="0.25">
      <c r="A957" s="8"/>
      <c r="B957" s="182"/>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8"/>
      <c r="AX957" s="8"/>
      <c r="AY957" s="8"/>
      <c r="AZ957" s="8"/>
      <c r="BA957" s="8"/>
      <c r="BB957" s="8"/>
      <c r="BC957" s="8"/>
      <c r="BD957" s="8"/>
      <c r="BE957" s="8"/>
      <c r="BF957" s="8"/>
      <c r="BG957" s="8"/>
      <c r="BH957" s="8"/>
      <c r="BI957" s="8"/>
      <c r="BJ957" s="8"/>
      <c r="BK957" s="8"/>
      <c r="BL957" s="8"/>
      <c r="BM957" s="8"/>
      <c r="BN957" s="8"/>
      <c r="BO957" s="8"/>
      <c r="BP957" s="8"/>
      <c r="BQ957" s="8"/>
      <c r="BR957" s="8"/>
      <c r="BS957" s="8"/>
      <c r="BT957" s="8"/>
      <c r="BU957" s="8"/>
      <c r="BV957" s="8"/>
      <c r="BW957" s="8"/>
      <c r="BX957" s="8"/>
      <c r="BY957" s="8"/>
      <c r="BZ957" s="8"/>
    </row>
    <row r="958" spans="1:78" ht="15.75" customHeight="1" x14ac:dyDescent="0.25">
      <c r="A958" s="8"/>
      <c r="B958" s="182"/>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c r="AW958" s="8"/>
      <c r="AX958" s="8"/>
      <c r="AY958" s="8"/>
      <c r="AZ958" s="8"/>
      <c r="BA958" s="8"/>
      <c r="BB958" s="8"/>
      <c r="BC958" s="8"/>
      <c r="BD958" s="8"/>
      <c r="BE958" s="8"/>
      <c r="BF958" s="8"/>
      <c r="BG958" s="8"/>
      <c r="BH958" s="8"/>
      <c r="BI958" s="8"/>
      <c r="BJ958" s="8"/>
      <c r="BK958" s="8"/>
      <c r="BL958" s="8"/>
      <c r="BM958" s="8"/>
      <c r="BN958" s="8"/>
      <c r="BO958" s="8"/>
      <c r="BP958" s="8"/>
      <c r="BQ958" s="8"/>
      <c r="BR958" s="8"/>
      <c r="BS958" s="8"/>
      <c r="BT958" s="8"/>
      <c r="BU958" s="8"/>
      <c r="BV958" s="8"/>
      <c r="BW958" s="8"/>
      <c r="BX958" s="8"/>
      <c r="BY958" s="8"/>
      <c r="BZ958" s="8"/>
    </row>
    <row r="959" spans="1:78" ht="15.75" customHeight="1" x14ac:dyDescent="0.25">
      <c r="A959" s="8"/>
      <c r="B959" s="182"/>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8"/>
      <c r="AW959" s="8"/>
      <c r="AX959" s="8"/>
      <c r="AY959" s="8"/>
      <c r="AZ959" s="8"/>
      <c r="BA959" s="8"/>
      <c r="BB959" s="8"/>
      <c r="BC959" s="8"/>
      <c r="BD959" s="8"/>
      <c r="BE959" s="8"/>
      <c r="BF959" s="8"/>
      <c r="BG959" s="8"/>
      <c r="BH959" s="8"/>
      <c r="BI959" s="8"/>
      <c r="BJ959" s="8"/>
      <c r="BK959" s="8"/>
      <c r="BL959" s="8"/>
      <c r="BM959" s="8"/>
      <c r="BN959" s="8"/>
      <c r="BO959" s="8"/>
      <c r="BP959" s="8"/>
      <c r="BQ959" s="8"/>
      <c r="BR959" s="8"/>
      <c r="BS959" s="8"/>
      <c r="BT959" s="8"/>
      <c r="BU959" s="8"/>
      <c r="BV959" s="8"/>
      <c r="BW959" s="8"/>
      <c r="BX959" s="8"/>
      <c r="BY959" s="8"/>
      <c r="BZ959" s="8"/>
    </row>
    <row r="960" spans="1:78" ht="15.75" customHeight="1" x14ac:dyDescent="0.25">
      <c r="A960" s="8"/>
      <c r="B960" s="182"/>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8"/>
      <c r="AW960" s="8"/>
      <c r="AX960" s="8"/>
      <c r="AY960" s="8"/>
      <c r="AZ960" s="8"/>
      <c r="BA960" s="8"/>
      <c r="BB960" s="8"/>
      <c r="BC960" s="8"/>
      <c r="BD960" s="8"/>
      <c r="BE960" s="8"/>
      <c r="BF960" s="8"/>
      <c r="BG960" s="8"/>
      <c r="BH960" s="8"/>
      <c r="BI960" s="8"/>
      <c r="BJ960" s="8"/>
      <c r="BK960" s="8"/>
      <c r="BL960" s="8"/>
      <c r="BM960" s="8"/>
      <c r="BN960" s="8"/>
      <c r="BO960" s="8"/>
      <c r="BP960" s="8"/>
      <c r="BQ960" s="8"/>
      <c r="BR960" s="8"/>
      <c r="BS960" s="8"/>
      <c r="BT960" s="8"/>
      <c r="BU960" s="8"/>
      <c r="BV960" s="8"/>
      <c r="BW960" s="8"/>
      <c r="BX960" s="8"/>
      <c r="BY960" s="8"/>
      <c r="BZ960" s="8"/>
    </row>
    <row r="961" spans="1:78" ht="15.75" customHeight="1" x14ac:dyDescent="0.25">
      <c r="A961" s="8"/>
      <c r="B961" s="182"/>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c r="AT961" s="8"/>
      <c r="AU961" s="8"/>
      <c r="AV961" s="8"/>
      <c r="AW961" s="8"/>
      <c r="AX961" s="8"/>
      <c r="AY961" s="8"/>
      <c r="AZ961" s="8"/>
      <c r="BA961" s="8"/>
      <c r="BB961" s="8"/>
      <c r="BC961" s="8"/>
      <c r="BD961" s="8"/>
      <c r="BE961" s="8"/>
      <c r="BF961" s="8"/>
      <c r="BG961" s="8"/>
      <c r="BH961" s="8"/>
      <c r="BI961" s="8"/>
      <c r="BJ961" s="8"/>
      <c r="BK961" s="8"/>
      <c r="BL961" s="8"/>
      <c r="BM961" s="8"/>
      <c r="BN961" s="8"/>
      <c r="BO961" s="8"/>
      <c r="BP961" s="8"/>
      <c r="BQ961" s="8"/>
      <c r="BR961" s="8"/>
      <c r="BS961" s="8"/>
      <c r="BT961" s="8"/>
      <c r="BU961" s="8"/>
      <c r="BV961" s="8"/>
      <c r="BW961" s="8"/>
      <c r="BX961" s="8"/>
      <c r="BY961" s="8"/>
      <c r="BZ961" s="8"/>
    </row>
    <row r="962" spans="1:78" ht="15.75" customHeight="1" x14ac:dyDescent="0.25">
      <c r="A962" s="8"/>
      <c r="B962" s="182"/>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8"/>
      <c r="AW962" s="8"/>
      <c r="AX962" s="8"/>
      <c r="AY962" s="8"/>
      <c r="AZ962" s="8"/>
      <c r="BA962" s="8"/>
      <c r="BB962" s="8"/>
      <c r="BC962" s="8"/>
      <c r="BD962" s="8"/>
      <c r="BE962" s="8"/>
      <c r="BF962" s="8"/>
      <c r="BG962" s="8"/>
      <c r="BH962" s="8"/>
      <c r="BI962" s="8"/>
      <c r="BJ962" s="8"/>
      <c r="BK962" s="8"/>
      <c r="BL962" s="8"/>
      <c r="BM962" s="8"/>
      <c r="BN962" s="8"/>
      <c r="BO962" s="8"/>
      <c r="BP962" s="8"/>
      <c r="BQ962" s="8"/>
      <c r="BR962" s="8"/>
      <c r="BS962" s="8"/>
      <c r="BT962" s="8"/>
      <c r="BU962" s="8"/>
      <c r="BV962" s="8"/>
      <c r="BW962" s="8"/>
      <c r="BX962" s="8"/>
      <c r="BY962" s="8"/>
      <c r="BZ962" s="8"/>
    </row>
    <row r="963" spans="1:78" ht="15.75" customHeight="1" x14ac:dyDescent="0.25">
      <c r="A963" s="8"/>
      <c r="B963" s="182"/>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8"/>
      <c r="AX963" s="8"/>
      <c r="AY963" s="8"/>
      <c r="AZ963" s="8"/>
      <c r="BA963" s="8"/>
      <c r="BB963" s="8"/>
      <c r="BC963" s="8"/>
      <c r="BD963" s="8"/>
      <c r="BE963" s="8"/>
      <c r="BF963" s="8"/>
      <c r="BG963" s="8"/>
      <c r="BH963" s="8"/>
      <c r="BI963" s="8"/>
      <c r="BJ963" s="8"/>
      <c r="BK963" s="8"/>
      <c r="BL963" s="8"/>
      <c r="BM963" s="8"/>
      <c r="BN963" s="8"/>
      <c r="BO963" s="8"/>
      <c r="BP963" s="8"/>
      <c r="BQ963" s="8"/>
      <c r="BR963" s="8"/>
      <c r="BS963" s="8"/>
      <c r="BT963" s="8"/>
      <c r="BU963" s="8"/>
      <c r="BV963" s="8"/>
      <c r="BW963" s="8"/>
      <c r="BX963" s="8"/>
      <c r="BY963" s="8"/>
      <c r="BZ963" s="8"/>
    </row>
    <row r="964" spans="1:78" ht="15.75" customHeight="1" x14ac:dyDescent="0.25">
      <c r="A964" s="8"/>
      <c r="B964" s="182"/>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8"/>
      <c r="AX964" s="8"/>
      <c r="AY964" s="8"/>
      <c r="AZ964" s="8"/>
      <c r="BA964" s="8"/>
      <c r="BB964" s="8"/>
      <c r="BC964" s="8"/>
      <c r="BD964" s="8"/>
      <c r="BE964" s="8"/>
      <c r="BF964" s="8"/>
      <c r="BG964" s="8"/>
      <c r="BH964" s="8"/>
      <c r="BI964" s="8"/>
      <c r="BJ964" s="8"/>
      <c r="BK964" s="8"/>
      <c r="BL964" s="8"/>
      <c r="BM964" s="8"/>
      <c r="BN964" s="8"/>
      <c r="BO964" s="8"/>
      <c r="BP964" s="8"/>
      <c r="BQ964" s="8"/>
      <c r="BR964" s="8"/>
      <c r="BS964" s="8"/>
      <c r="BT964" s="8"/>
      <c r="BU964" s="8"/>
      <c r="BV964" s="8"/>
      <c r="BW964" s="8"/>
      <c r="BX964" s="8"/>
      <c r="BY964" s="8"/>
      <c r="BZ964" s="8"/>
    </row>
    <row r="965" spans="1:78" ht="15.75" customHeight="1" x14ac:dyDescent="0.25">
      <c r="A965" s="8"/>
      <c r="B965" s="182"/>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c r="AW965" s="8"/>
      <c r="AX965" s="8"/>
      <c r="AY965" s="8"/>
      <c r="AZ965" s="8"/>
      <c r="BA965" s="8"/>
      <c r="BB965" s="8"/>
      <c r="BC965" s="8"/>
      <c r="BD965" s="8"/>
      <c r="BE965" s="8"/>
      <c r="BF965" s="8"/>
      <c r="BG965" s="8"/>
      <c r="BH965" s="8"/>
      <c r="BI965" s="8"/>
      <c r="BJ965" s="8"/>
      <c r="BK965" s="8"/>
      <c r="BL965" s="8"/>
      <c r="BM965" s="8"/>
      <c r="BN965" s="8"/>
      <c r="BO965" s="8"/>
      <c r="BP965" s="8"/>
      <c r="BQ965" s="8"/>
      <c r="BR965" s="8"/>
      <c r="BS965" s="8"/>
      <c r="BT965" s="8"/>
      <c r="BU965" s="8"/>
      <c r="BV965" s="8"/>
      <c r="BW965" s="8"/>
      <c r="BX965" s="8"/>
      <c r="BY965" s="8"/>
      <c r="BZ965" s="8"/>
    </row>
    <row r="966" spans="1:78" ht="15.75" customHeight="1" x14ac:dyDescent="0.25">
      <c r="A966" s="8"/>
      <c r="B966" s="182"/>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8"/>
      <c r="BD966" s="8"/>
      <c r="BE966" s="8"/>
      <c r="BF966" s="8"/>
      <c r="BG966" s="8"/>
      <c r="BH966" s="8"/>
      <c r="BI966" s="8"/>
      <c r="BJ966" s="8"/>
      <c r="BK966" s="8"/>
      <c r="BL966" s="8"/>
      <c r="BM966" s="8"/>
      <c r="BN966" s="8"/>
      <c r="BO966" s="8"/>
      <c r="BP966" s="8"/>
      <c r="BQ966" s="8"/>
      <c r="BR966" s="8"/>
      <c r="BS966" s="8"/>
      <c r="BT966" s="8"/>
      <c r="BU966" s="8"/>
      <c r="BV966" s="8"/>
      <c r="BW966" s="8"/>
      <c r="BX966" s="8"/>
      <c r="BY966" s="8"/>
      <c r="BZ966" s="8"/>
    </row>
    <row r="967" spans="1:78" ht="15.75" customHeight="1" x14ac:dyDescent="0.25">
      <c r="A967" s="8"/>
      <c r="B967" s="182"/>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8"/>
      <c r="AX967" s="8"/>
      <c r="AY967" s="8"/>
      <c r="AZ967" s="8"/>
      <c r="BA967" s="8"/>
      <c r="BB967" s="8"/>
      <c r="BC967" s="8"/>
      <c r="BD967" s="8"/>
      <c r="BE967" s="8"/>
      <c r="BF967" s="8"/>
      <c r="BG967" s="8"/>
      <c r="BH967" s="8"/>
      <c r="BI967" s="8"/>
      <c r="BJ967" s="8"/>
      <c r="BK967" s="8"/>
      <c r="BL967" s="8"/>
      <c r="BM967" s="8"/>
      <c r="BN967" s="8"/>
      <c r="BO967" s="8"/>
      <c r="BP967" s="8"/>
      <c r="BQ967" s="8"/>
      <c r="BR967" s="8"/>
      <c r="BS967" s="8"/>
      <c r="BT967" s="8"/>
      <c r="BU967" s="8"/>
      <c r="BV967" s="8"/>
      <c r="BW967" s="8"/>
      <c r="BX967" s="8"/>
      <c r="BY967" s="8"/>
      <c r="BZ967" s="8"/>
    </row>
    <row r="968" spans="1:78" ht="15.75" customHeight="1" x14ac:dyDescent="0.25">
      <c r="A968" s="8"/>
      <c r="B968" s="182"/>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8"/>
      <c r="AX968" s="8"/>
      <c r="AY968" s="8"/>
      <c r="AZ968" s="8"/>
      <c r="BA968" s="8"/>
      <c r="BB968" s="8"/>
      <c r="BC968" s="8"/>
      <c r="BD968" s="8"/>
      <c r="BE968" s="8"/>
      <c r="BF968" s="8"/>
      <c r="BG968" s="8"/>
      <c r="BH968" s="8"/>
      <c r="BI968" s="8"/>
      <c r="BJ968" s="8"/>
      <c r="BK968" s="8"/>
      <c r="BL968" s="8"/>
      <c r="BM968" s="8"/>
      <c r="BN968" s="8"/>
      <c r="BO968" s="8"/>
      <c r="BP968" s="8"/>
      <c r="BQ968" s="8"/>
      <c r="BR968" s="8"/>
      <c r="BS968" s="8"/>
      <c r="BT968" s="8"/>
      <c r="BU968" s="8"/>
      <c r="BV968" s="8"/>
      <c r="BW968" s="8"/>
      <c r="BX968" s="8"/>
      <c r="BY968" s="8"/>
      <c r="BZ968" s="8"/>
    </row>
    <row r="969" spans="1:78" ht="15.75" customHeight="1" x14ac:dyDescent="0.25">
      <c r="A969" s="8"/>
      <c r="B969" s="182"/>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8"/>
      <c r="BL969" s="8"/>
      <c r="BM969" s="8"/>
      <c r="BN969" s="8"/>
      <c r="BO969" s="8"/>
      <c r="BP969" s="8"/>
      <c r="BQ969" s="8"/>
      <c r="BR969" s="8"/>
      <c r="BS969" s="8"/>
      <c r="BT969" s="8"/>
      <c r="BU969" s="8"/>
      <c r="BV969" s="8"/>
      <c r="BW969" s="8"/>
      <c r="BX969" s="8"/>
      <c r="BY969" s="8"/>
      <c r="BZ969" s="8"/>
    </row>
    <row r="970" spans="1:78" ht="15.75" customHeight="1" x14ac:dyDescent="0.25">
      <c r="A970" s="8"/>
      <c r="B970" s="182"/>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8"/>
      <c r="BG970" s="8"/>
      <c r="BH970" s="8"/>
      <c r="BI970" s="8"/>
      <c r="BJ970" s="8"/>
      <c r="BK970" s="8"/>
      <c r="BL970" s="8"/>
      <c r="BM970" s="8"/>
      <c r="BN970" s="8"/>
      <c r="BO970" s="8"/>
      <c r="BP970" s="8"/>
      <c r="BQ970" s="8"/>
      <c r="BR970" s="8"/>
      <c r="BS970" s="8"/>
      <c r="BT970" s="8"/>
      <c r="BU970" s="8"/>
      <c r="BV970" s="8"/>
      <c r="BW970" s="8"/>
      <c r="BX970" s="8"/>
      <c r="BY970" s="8"/>
      <c r="BZ970" s="8"/>
    </row>
    <row r="971" spans="1:78" ht="15.75" customHeight="1" x14ac:dyDescent="0.25">
      <c r="A971" s="8"/>
      <c r="B971" s="182"/>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c r="AW971" s="8"/>
      <c r="AX971" s="8"/>
      <c r="AY971" s="8"/>
      <c r="AZ971" s="8"/>
      <c r="BA971" s="8"/>
      <c r="BB971" s="8"/>
      <c r="BC971" s="8"/>
      <c r="BD971" s="8"/>
      <c r="BE971" s="8"/>
      <c r="BF971" s="8"/>
      <c r="BG971" s="8"/>
      <c r="BH971" s="8"/>
      <c r="BI971" s="8"/>
      <c r="BJ971" s="8"/>
      <c r="BK971" s="8"/>
      <c r="BL971" s="8"/>
      <c r="BM971" s="8"/>
      <c r="BN971" s="8"/>
      <c r="BO971" s="8"/>
      <c r="BP971" s="8"/>
      <c r="BQ971" s="8"/>
      <c r="BR971" s="8"/>
      <c r="BS971" s="8"/>
      <c r="BT971" s="8"/>
      <c r="BU971" s="8"/>
      <c r="BV971" s="8"/>
      <c r="BW971" s="8"/>
      <c r="BX971" s="8"/>
      <c r="BY971" s="8"/>
      <c r="BZ971" s="8"/>
    </row>
    <row r="972" spans="1:78" ht="15.75" customHeight="1" x14ac:dyDescent="0.25">
      <c r="A972" s="8"/>
      <c r="B972" s="182"/>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c r="AW972" s="8"/>
      <c r="AX972" s="8"/>
      <c r="AY972" s="8"/>
      <c r="AZ972" s="8"/>
      <c r="BA972" s="8"/>
      <c r="BB972" s="8"/>
      <c r="BC972" s="8"/>
      <c r="BD972" s="8"/>
      <c r="BE972" s="8"/>
      <c r="BF972" s="8"/>
      <c r="BG972" s="8"/>
      <c r="BH972" s="8"/>
      <c r="BI972" s="8"/>
      <c r="BJ972" s="8"/>
      <c r="BK972" s="8"/>
      <c r="BL972" s="8"/>
      <c r="BM972" s="8"/>
      <c r="BN972" s="8"/>
      <c r="BO972" s="8"/>
      <c r="BP972" s="8"/>
      <c r="BQ972" s="8"/>
      <c r="BR972" s="8"/>
      <c r="BS972" s="8"/>
      <c r="BT972" s="8"/>
      <c r="BU972" s="8"/>
      <c r="BV972" s="8"/>
      <c r="BW972" s="8"/>
      <c r="BX972" s="8"/>
      <c r="BY972" s="8"/>
      <c r="BZ972" s="8"/>
    </row>
    <row r="973" spans="1:78" ht="15.75" customHeight="1" x14ac:dyDescent="0.25">
      <c r="A973" s="8"/>
      <c r="B973" s="182"/>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8"/>
      <c r="AW973" s="8"/>
      <c r="AX973" s="8"/>
      <c r="AY973" s="8"/>
      <c r="AZ973" s="8"/>
      <c r="BA973" s="8"/>
      <c r="BB973" s="8"/>
      <c r="BC973" s="8"/>
      <c r="BD973" s="8"/>
      <c r="BE973" s="8"/>
      <c r="BF973" s="8"/>
      <c r="BG973" s="8"/>
      <c r="BH973" s="8"/>
      <c r="BI973" s="8"/>
      <c r="BJ973" s="8"/>
      <c r="BK973" s="8"/>
      <c r="BL973" s="8"/>
      <c r="BM973" s="8"/>
      <c r="BN973" s="8"/>
      <c r="BO973" s="8"/>
      <c r="BP973" s="8"/>
      <c r="BQ973" s="8"/>
      <c r="BR973" s="8"/>
      <c r="BS973" s="8"/>
      <c r="BT973" s="8"/>
      <c r="BU973" s="8"/>
      <c r="BV973" s="8"/>
      <c r="BW973" s="8"/>
      <c r="BX973" s="8"/>
      <c r="BY973" s="8"/>
      <c r="BZ973" s="8"/>
    </row>
    <row r="974" spans="1:78" ht="15.75" customHeight="1" x14ac:dyDescent="0.25">
      <c r="A974" s="8"/>
      <c r="B974" s="182"/>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8"/>
      <c r="AW974" s="8"/>
      <c r="AX974" s="8"/>
      <c r="AY974" s="8"/>
      <c r="AZ974" s="8"/>
      <c r="BA974" s="8"/>
      <c r="BB974" s="8"/>
      <c r="BC974" s="8"/>
      <c r="BD974" s="8"/>
      <c r="BE974" s="8"/>
      <c r="BF974" s="8"/>
      <c r="BG974" s="8"/>
      <c r="BH974" s="8"/>
      <c r="BI974" s="8"/>
      <c r="BJ974" s="8"/>
      <c r="BK974" s="8"/>
      <c r="BL974" s="8"/>
      <c r="BM974" s="8"/>
      <c r="BN974" s="8"/>
      <c r="BO974" s="8"/>
      <c r="BP974" s="8"/>
      <c r="BQ974" s="8"/>
      <c r="BR974" s="8"/>
      <c r="BS974" s="8"/>
      <c r="BT974" s="8"/>
      <c r="BU974" s="8"/>
      <c r="BV974" s="8"/>
      <c r="BW974" s="8"/>
      <c r="BX974" s="8"/>
      <c r="BY974" s="8"/>
      <c r="BZ974" s="8"/>
    </row>
    <row r="975" spans="1:78" ht="15.75" customHeight="1" x14ac:dyDescent="0.25">
      <c r="A975" s="8"/>
      <c r="B975" s="182"/>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8"/>
      <c r="AW975" s="8"/>
      <c r="AX975" s="8"/>
      <c r="AY975" s="8"/>
      <c r="AZ975" s="8"/>
      <c r="BA975" s="8"/>
      <c r="BB975" s="8"/>
      <c r="BC975" s="8"/>
      <c r="BD975" s="8"/>
      <c r="BE975" s="8"/>
      <c r="BF975" s="8"/>
      <c r="BG975" s="8"/>
      <c r="BH975" s="8"/>
      <c r="BI975" s="8"/>
      <c r="BJ975" s="8"/>
      <c r="BK975" s="8"/>
      <c r="BL975" s="8"/>
      <c r="BM975" s="8"/>
      <c r="BN975" s="8"/>
      <c r="BO975" s="8"/>
      <c r="BP975" s="8"/>
      <c r="BQ975" s="8"/>
      <c r="BR975" s="8"/>
      <c r="BS975" s="8"/>
      <c r="BT975" s="8"/>
      <c r="BU975" s="8"/>
      <c r="BV975" s="8"/>
      <c r="BW975" s="8"/>
      <c r="BX975" s="8"/>
      <c r="BY975" s="8"/>
      <c r="BZ975" s="8"/>
    </row>
    <row r="976" spans="1:78" ht="15.75" customHeight="1" x14ac:dyDescent="0.25">
      <c r="A976" s="8"/>
      <c r="B976" s="182"/>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8"/>
      <c r="AW976" s="8"/>
      <c r="AX976" s="8"/>
      <c r="AY976" s="8"/>
      <c r="AZ976" s="8"/>
      <c r="BA976" s="8"/>
      <c r="BB976" s="8"/>
      <c r="BC976" s="8"/>
      <c r="BD976" s="8"/>
      <c r="BE976" s="8"/>
      <c r="BF976" s="8"/>
      <c r="BG976" s="8"/>
      <c r="BH976" s="8"/>
      <c r="BI976" s="8"/>
      <c r="BJ976" s="8"/>
      <c r="BK976" s="8"/>
      <c r="BL976" s="8"/>
      <c r="BM976" s="8"/>
      <c r="BN976" s="8"/>
      <c r="BO976" s="8"/>
      <c r="BP976" s="8"/>
      <c r="BQ976" s="8"/>
      <c r="BR976" s="8"/>
      <c r="BS976" s="8"/>
      <c r="BT976" s="8"/>
      <c r="BU976" s="8"/>
      <c r="BV976" s="8"/>
      <c r="BW976" s="8"/>
      <c r="BX976" s="8"/>
      <c r="BY976" s="8"/>
      <c r="BZ976" s="8"/>
    </row>
    <row r="977" spans="1:78" ht="15.75" customHeight="1" x14ac:dyDescent="0.25">
      <c r="A977" s="8"/>
      <c r="B977" s="182"/>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c r="BG977" s="8"/>
      <c r="BH977" s="8"/>
      <c r="BI977" s="8"/>
      <c r="BJ977" s="8"/>
      <c r="BK977" s="8"/>
      <c r="BL977" s="8"/>
      <c r="BM977" s="8"/>
      <c r="BN977" s="8"/>
      <c r="BO977" s="8"/>
      <c r="BP977" s="8"/>
      <c r="BQ977" s="8"/>
      <c r="BR977" s="8"/>
      <c r="BS977" s="8"/>
      <c r="BT977" s="8"/>
      <c r="BU977" s="8"/>
      <c r="BV977" s="8"/>
      <c r="BW977" s="8"/>
      <c r="BX977" s="8"/>
      <c r="BY977" s="8"/>
      <c r="BZ977" s="8"/>
    </row>
    <row r="978" spans="1:78" ht="15.75" customHeight="1" x14ac:dyDescent="0.25">
      <c r="A978" s="8"/>
      <c r="B978" s="182"/>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8"/>
      <c r="BL978" s="8"/>
      <c r="BM978" s="8"/>
      <c r="BN978" s="8"/>
      <c r="BO978" s="8"/>
      <c r="BP978" s="8"/>
      <c r="BQ978" s="8"/>
      <c r="BR978" s="8"/>
      <c r="BS978" s="8"/>
      <c r="BT978" s="8"/>
      <c r="BU978" s="8"/>
      <c r="BV978" s="8"/>
      <c r="BW978" s="8"/>
      <c r="BX978" s="8"/>
      <c r="BY978" s="8"/>
      <c r="BZ978" s="8"/>
    </row>
    <row r="979" spans="1:78" ht="15.75" customHeight="1" x14ac:dyDescent="0.25">
      <c r="A979" s="8"/>
      <c r="B979" s="182"/>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8"/>
      <c r="BK979" s="8"/>
      <c r="BL979" s="8"/>
      <c r="BM979" s="8"/>
      <c r="BN979" s="8"/>
      <c r="BO979" s="8"/>
      <c r="BP979" s="8"/>
      <c r="BQ979" s="8"/>
      <c r="BR979" s="8"/>
      <c r="BS979" s="8"/>
      <c r="BT979" s="8"/>
      <c r="BU979" s="8"/>
      <c r="BV979" s="8"/>
      <c r="BW979" s="8"/>
      <c r="BX979" s="8"/>
      <c r="BY979" s="8"/>
      <c r="BZ979" s="8"/>
    </row>
    <row r="980" spans="1:78" ht="15.75" customHeight="1" x14ac:dyDescent="0.25">
      <c r="A980" s="8"/>
      <c r="B980" s="182"/>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8"/>
      <c r="BK980" s="8"/>
      <c r="BL980" s="8"/>
      <c r="BM980" s="8"/>
      <c r="BN980" s="8"/>
      <c r="BO980" s="8"/>
      <c r="BP980" s="8"/>
      <c r="BQ980" s="8"/>
      <c r="BR980" s="8"/>
      <c r="BS980" s="8"/>
      <c r="BT980" s="8"/>
      <c r="BU980" s="8"/>
      <c r="BV980" s="8"/>
      <c r="BW980" s="8"/>
      <c r="BX980" s="8"/>
      <c r="BY980" s="8"/>
      <c r="BZ980" s="8"/>
    </row>
    <row r="981" spans="1:78" ht="15.75" customHeight="1" x14ac:dyDescent="0.25">
      <c r="A981" s="8"/>
      <c r="B981" s="182"/>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8"/>
      <c r="BK981" s="8"/>
      <c r="BL981" s="8"/>
      <c r="BM981" s="8"/>
      <c r="BN981" s="8"/>
      <c r="BO981" s="8"/>
      <c r="BP981" s="8"/>
      <c r="BQ981" s="8"/>
      <c r="BR981" s="8"/>
      <c r="BS981" s="8"/>
      <c r="BT981" s="8"/>
      <c r="BU981" s="8"/>
      <c r="BV981" s="8"/>
      <c r="BW981" s="8"/>
      <c r="BX981" s="8"/>
      <c r="BY981" s="8"/>
      <c r="BZ981" s="8"/>
    </row>
    <row r="982" spans="1:78" ht="15.75" customHeight="1" x14ac:dyDescent="0.25">
      <c r="A982" s="8"/>
      <c r="B982" s="182"/>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8"/>
      <c r="BK982" s="8"/>
      <c r="BL982" s="8"/>
      <c r="BM982" s="8"/>
      <c r="BN982" s="8"/>
      <c r="BO982" s="8"/>
      <c r="BP982" s="8"/>
      <c r="BQ982" s="8"/>
      <c r="BR982" s="8"/>
      <c r="BS982" s="8"/>
      <c r="BT982" s="8"/>
      <c r="BU982" s="8"/>
      <c r="BV982" s="8"/>
      <c r="BW982" s="8"/>
      <c r="BX982" s="8"/>
      <c r="BY982" s="8"/>
      <c r="BZ982" s="8"/>
    </row>
    <row r="983" spans="1:78" ht="15.75" customHeight="1" x14ac:dyDescent="0.25">
      <c r="A983" s="8"/>
      <c r="B983" s="182"/>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8"/>
      <c r="BK983" s="8"/>
      <c r="BL983" s="8"/>
      <c r="BM983" s="8"/>
      <c r="BN983" s="8"/>
      <c r="BO983" s="8"/>
      <c r="BP983" s="8"/>
      <c r="BQ983" s="8"/>
      <c r="BR983" s="8"/>
      <c r="BS983" s="8"/>
      <c r="BT983" s="8"/>
      <c r="BU983" s="8"/>
      <c r="BV983" s="8"/>
      <c r="BW983" s="8"/>
      <c r="BX983" s="8"/>
      <c r="BY983" s="8"/>
      <c r="BZ983" s="8"/>
    </row>
    <row r="984" spans="1:78" ht="15.75" customHeight="1" x14ac:dyDescent="0.25">
      <c r="A984" s="8"/>
      <c r="B984" s="182"/>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8"/>
      <c r="BK984" s="8"/>
      <c r="BL984" s="8"/>
      <c r="BM984" s="8"/>
      <c r="BN984" s="8"/>
      <c r="BO984" s="8"/>
      <c r="BP984" s="8"/>
      <c r="BQ984" s="8"/>
      <c r="BR984" s="8"/>
      <c r="BS984" s="8"/>
      <c r="BT984" s="8"/>
      <c r="BU984" s="8"/>
      <c r="BV984" s="8"/>
      <c r="BW984" s="8"/>
      <c r="BX984" s="8"/>
      <c r="BY984" s="8"/>
      <c r="BZ984" s="8"/>
    </row>
    <row r="985" spans="1:78" ht="15.75" customHeight="1" x14ac:dyDescent="0.25">
      <c r="A985" s="8"/>
      <c r="B985" s="182"/>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8"/>
      <c r="BK985" s="8"/>
      <c r="BL985" s="8"/>
      <c r="BM985" s="8"/>
      <c r="BN985" s="8"/>
      <c r="BO985" s="8"/>
      <c r="BP985" s="8"/>
      <c r="BQ985" s="8"/>
      <c r="BR985" s="8"/>
      <c r="BS985" s="8"/>
      <c r="BT985" s="8"/>
      <c r="BU985" s="8"/>
      <c r="BV985" s="8"/>
      <c r="BW985" s="8"/>
      <c r="BX985" s="8"/>
      <c r="BY985" s="8"/>
      <c r="BZ985" s="8"/>
    </row>
    <row r="986" spans="1:78" ht="15.75" customHeight="1" x14ac:dyDescent="0.25">
      <c r="A986" s="8"/>
      <c r="B986" s="182"/>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8"/>
      <c r="BK986" s="8"/>
      <c r="BL986" s="8"/>
      <c r="BM986" s="8"/>
      <c r="BN986" s="8"/>
      <c r="BO986" s="8"/>
      <c r="BP986" s="8"/>
      <c r="BQ986" s="8"/>
      <c r="BR986" s="8"/>
      <c r="BS986" s="8"/>
      <c r="BT986" s="8"/>
      <c r="BU986" s="8"/>
      <c r="BV986" s="8"/>
      <c r="BW986" s="8"/>
      <c r="BX986" s="8"/>
      <c r="BY986" s="8"/>
      <c r="BZ986" s="8"/>
    </row>
    <row r="987" spans="1:78" ht="15.75" customHeight="1" x14ac:dyDescent="0.25">
      <c r="A987" s="8"/>
      <c r="B987" s="182"/>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8"/>
      <c r="BK987" s="8"/>
      <c r="BL987" s="8"/>
      <c r="BM987" s="8"/>
      <c r="BN987" s="8"/>
      <c r="BO987" s="8"/>
      <c r="BP987" s="8"/>
      <c r="BQ987" s="8"/>
      <c r="BR987" s="8"/>
      <c r="BS987" s="8"/>
      <c r="BT987" s="8"/>
      <c r="BU987" s="8"/>
      <c r="BV987" s="8"/>
      <c r="BW987" s="8"/>
      <c r="BX987" s="8"/>
      <c r="BY987" s="8"/>
      <c r="BZ987" s="8"/>
    </row>
    <row r="988" spans="1:78" ht="15.75" customHeight="1" x14ac:dyDescent="0.25">
      <c r="A988" s="8"/>
      <c r="B988" s="182"/>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8"/>
      <c r="AW988" s="8"/>
      <c r="AX988" s="8"/>
      <c r="AY988" s="8"/>
      <c r="AZ988" s="8"/>
      <c r="BA988" s="8"/>
      <c r="BB988" s="8"/>
      <c r="BC988" s="8"/>
      <c r="BD988" s="8"/>
      <c r="BE988" s="8"/>
      <c r="BF988" s="8"/>
      <c r="BG988" s="8"/>
      <c r="BH988" s="8"/>
      <c r="BI988" s="8"/>
      <c r="BJ988" s="8"/>
      <c r="BK988" s="8"/>
      <c r="BL988" s="8"/>
      <c r="BM988" s="8"/>
      <c r="BN988" s="8"/>
      <c r="BO988" s="8"/>
      <c r="BP988" s="8"/>
      <c r="BQ988" s="8"/>
      <c r="BR988" s="8"/>
      <c r="BS988" s="8"/>
      <c r="BT988" s="8"/>
      <c r="BU988" s="8"/>
      <c r="BV988" s="8"/>
      <c r="BW988" s="8"/>
      <c r="BX988" s="8"/>
      <c r="BY988" s="8"/>
      <c r="BZ988" s="8"/>
    </row>
    <row r="989" spans="1:78" ht="15.75" customHeight="1" x14ac:dyDescent="0.25">
      <c r="A989" s="8"/>
      <c r="B989" s="182"/>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8"/>
      <c r="AX989" s="8"/>
      <c r="AY989" s="8"/>
      <c r="AZ989" s="8"/>
      <c r="BA989" s="8"/>
      <c r="BB989" s="8"/>
      <c r="BC989" s="8"/>
      <c r="BD989" s="8"/>
      <c r="BE989" s="8"/>
      <c r="BF989" s="8"/>
      <c r="BG989" s="8"/>
      <c r="BH989" s="8"/>
      <c r="BI989" s="8"/>
      <c r="BJ989" s="8"/>
      <c r="BK989" s="8"/>
      <c r="BL989" s="8"/>
      <c r="BM989" s="8"/>
      <c r="BN989" s="8"/>
      <c r="BO989" s="8"/>
      <c r="BP989" s="8"/>
      <c r="BQ989" s="8"/>
      <c r="BR989" s="8"/>
      <c r="BS989" s="8"/>
      <c r="BT989" s="8"/>
      <c r="BU989" s="8"/>
      <c r="BV989" s="8"/>
      <c r="BW989" s="8"/>
      <c r="BX989" s="8"/>
      <c r="BY989" s="8"/>
      <c r="BZ989" s="8"/>
    </row>
    <row r="990" spans="1:78" ht="15.75" customHeight="1" x14ac:dyDescent="0.25">
      <c r="A990" s="8"/>
      <c r="B990" s="182"/>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8"/>
      <c r="AW990" s="8"/>
      <c r="AX990" s="8"/>
      <c r="AY990" s="8"/>
      <c r="AZ990" s="8"/>
      <c r="BA990" s="8"/>
      <c r="BB990" s="8"/>
      <c r="BC990" s="8"/>
      <c r="BD990" s="8"/>
      <c r="BE990" s="8"/>
      <c r="BF990" s="8"/>
      <c r="BG990" s="8"/>
      <c r="BH990" s="8"/>
      <c r="BI990" s="8"/>
      <c r="BJ990" s="8"/>
      <c r="BK990" s="8"/>
      <c r="BL990" s="8"/>
      <c r="BM990" s="8"/>
      <c r="BN990" s="8"/>
      <c r="BO990" s="8"/>
      <c r="BP990" s="8"/>
      <c r="BQ990" s="8"/>
      <c r="BR990" s="8"/>
      <c r="BS990" s="8"/>
      <c r="BT990" s="8"/>
      <c r="BU990" s="8"/>
      <c r="BV990" s="8"/>
      <c r="BW990" s="8"/>
      <c r="BX990" s="8"/>
      <c r="BY990" s="8"/>
      <c r="BZ990" s="8"/>
    </row>
    <row r="991" spans="1:78" ht="15.75" customHeight="1" x14ac:dyDescent="0.25">
      <c r="A991" s="8"/>
      <c r="B991" s="182"/>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c r="AT991" s="8"/>
      <c r="AU991" s="8"/>
      <c r="AV991" s="8"/>
      <c r="AW991" s="8"/>
      <c r="AX991" s="8"/>
      <c r="AY991" s="8"/>
      <c r="AZ991" s="8"/>
      <c r="BA991" s="8"/>
      <c r="BB991" s="8"/>
      <c r="BC991" s="8"/>
      <c r="BD991" s="8"/>
      <c r="BE991" s="8"/>
      <c r="BF991" s="8"/>
      <c r="BG991" s="8"/>
      <c r="BH991" s="8"/>
      <c r="BI991" s="8"/>
      <c r="BJ991" s="8"/>
      <c r="BK991" s="8"/>
      <c r="BL991" s="8"/>
      <c r="BM991" s="8"/>
      <c r="BN991" s="8"/>
      <c r="BO991" s="8"/>
      <c r="BP991" s="8"/>
      <c r="BQ991" s="8"/>
      <c r="BR991" s="8"/>
      <c r="BS991" s="8"/>
      <c r="BT991" s="8"/>
      <c r="BU991" s="8"/>
      <c r="BV991" s="8"/>
      <c r="BW991" s="8"/>
      <c r="BX991" s="8"/>
      <c r="BY991" s="8"/>
      <c r="BZ991" s="8"/>
    </row>
    <row r="992" spans="1:78" ht="15.75" customHeight="1" x14ac:dyDescent="0.25">
      <c r="A992" s="8"/>
      <c r="B992" s="182"/>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8"/>
      <c r="AW992" s="8"/>
      <c r="AX992" s="8"/>
      <c r="AY992" s="8"/>
      <c r="AZ992" s="8"/>
      <c r="BA992" s="8"/>
      <c r="BB992" s="8"/>
      <c r="BC992" s="8"/>
      <c r="BD992" s="8"/>
      <c r="BE992" s="8"/>
      <c r="BF992" s="8"/>
      <c r="BG992" s="8"/>
      <c r="BH992" s="8"/>
      <c r="BI992" s="8"/>
      <c r="BJ992" s="8"/>
      <c r="BK992" s="8"/>
      <c r="BL992" s="8"/>
      <c r="BM992" s="8"/>
      <c r="BN992" s="8"/>
      <c r="BO992" s="8"/>
      <c r="BP992" s="8"/>
      <c r="BQ992" s="8"/>
      <c r="BR992" s="8"/>
      <c r="BS992" s="8"/>
      <c r="BT992" s="8"/>
      <c r="BU992" s="8"/>
      <c r="BV992" s="8"/>
      <c r="BW992" s="8"/>
      <c r="BX992" s="8"/>
      <c r="BY992" s="8"/>
      <c r="BZ992" s="8"/>
    </row>
    <row r="993" spans="1:78" ht="15.75" customHeight="1" x14ac:dyDescent="0.25">
      <c r="A993" s="8"/>
      <c r="B993" s="182"/>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c r="AT993" s="8"/>
      <c r="AU993" s="8"/>
      <c r="AV993" s="8"/>
      <c r="AW993" s="8"/>
      <c r="AX993" s="8"/>
      <c r="AY993" s="8"/>
      <c r="AZ993" s="8"/>
      <c r="BA993" s="8"/>
      <c r="BB993" s="8"/>
      <c r="BC993" s="8"/>
      <c r="BD993" s="8"/>
      <c r="BE993" s="8"/>
      <c r="BF993" s="8"/>
      <c r="BG993" s="8"/>
      <c r="BH993" s="8"/>
      <c r="BI993" s="8"/>
      <c r="BJ993" s="8"/>
      <c r="BK993" s="8"/>
      <c r="BL993" s="8"/>
      <c r="BM993" s="8"/>
      <c r="BN993" s="8"/>
      <c r="BO993" s="8"/>
      <c r="BP993" s="8"/>
      <c r="BQ993" s="8"/>
      <c r="BR993" s="8"/>
      <c r="BS993" s="8"/>
      <c r="BT993" s="8"/>
      <c r="BU993" s="8"/>
      <c r="BV993" s="8"/>
      <c r="BW993" s="8"/>
      <c r="BX993" s="8"/>
      <c r="BY993" s="8"/>
      <c r="BZ993" s="8"/>
    </row>
    <row r="994" spans="1:78" ht="15.75" customHeight="1" x14ac:dyDescent="0.25">
      <c r="A994" s="8"/>
      <c r="B994" s="182"/>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8"/>
      <c r="AW994" s="8"/>
      <c r="AX994" s="8"/>
      <c r="AY994" s="8"/>
      <c r="AZ994" s="8"/>
      <c r="BA994" s="8"/>
      <c r="BB994" s="8"/>
      <c r="BC994" s="8"/>
      <c r="BD994" s="8"/>
      <c r="BE994" s="8"/>
      <c r="BF994" s="8"/>
      <c r="BG994" s="8"/>
      <c r="BH994" s="8"/>
      <c r="BI994" s="8"/>
      <c r="BJ994" s="8"/>
      <c r="BK994" s="8"/>
      <c r="BL994" s="8"/>
      <c r="BM994" s="8"/>
      <c r="BN994" s="8"/>
      <c r="BO994" s="8"/>
      <c r="BP994" s="8"/>
      <c r="BQ994" s="8"/>
      <c r="BR994" s="8"/>
      <c r="BS994" s="8"/>
      <c r="BT994" s="8"/>
      <c r="BU994" s="8"/>
      <c r="BV994" s="8"/>
      <c r="BW994" s="8"/>
      <c r="BX994" s="8"/>
      <c r="BY994" s="8"/>
      <c r="BZ994" s="8"/>
    </row>
    <row r="995" spans="1:78" ht="15.75" customHeight="1" x14ac:dyDescent="0.25">
      <c r="A995" s="8"/>
      <c r="B995" s="182"/>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8"/>
      <c r="AW995" s="8"/>
      <c r="AX995" s="8"/>
      <c r="AY995" s="8"/>
      <c r="AZ995" s="8"/>
      <c r="BA995" s="8"/>
      <c r="BB995" s="8"/>
      <c r="BC995" s="8"/>
      <c r="BD995" s="8"/>
      <c r="BE995" s="8"/>
      <c r="BF995" s="8"/>
      <c r="BG995" s="8"/>
      <c r="BH995" s="8"/>
      <c r="BI995" s="8"/>
      <c r="BJ995" s="8"/>
      <c r="BK995" s="8"/>
      <c r="BL995" s="8"/>
      <c r="BM995" s="8"/>
      <c r="BN995" s="8"/>
      <c r="BO995" s="8"/>
      <c r="BP995" s="8"/>
      <c r="BQ995" s="8"/>
      <c r="BR995" s="8"/>
      <c r="BS995" s="8"/>
      <c r="BT995" s="8"/>
      <c r="BU995" s="8"/>
      <c r="BV995" s="8"/>
      <c r="BW995" s="8"/>
      <c r="BX995" s="8"/>
      <c r="BY995" s="8"/>
      <c r="BZ995" s="8"/>
    </row>
    <row r="996" spans="1:78" ht="15.75" customHeight="1" x14ac:dyDescent="0.25">
      <c r="A996" s="8"/>
      <c r="B996" s="182"/>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8"/>
      <c r="AY996" s="8"/>
      <c r="AZ996" s="8"/>
      <c r="BA996" s="8"/>
      <c r="BB996" s="8"/>
      <c r="BC996" s="8"/>
      <c r="BD996" s="8"/>
      <c r="BE996" s="8"/>
      <c r="BF996" s="8"/>
      <c r="BG996" s="8"/>
      <c r="BH996" s="8"/>
      <c r="BI996" s="8"/>
      <c r="BJ996" s="8"/>
      <c r="BK996" s="8"/>
      <c r="BL996" s="8"/>
      <c r="BM996" s="8"/>
      <c r="BN996" s="8"/>
      <c r="BO996" s="8"/>
      <c r="BP996" s="8"/>
      <c r="BQ996" s="8"/>
      <c r="BR996" s="8"/>
      <c r="BS996" s="8"/>
      <c r="BT996" s="8"/>
      <c r="BU996" s="8"/>
      <c r="BV996" s="8"/>
      <c r="BW996" s="8"/>
      <c r="BX996" s="8"/>
      <c r="BY996" s="8"/>
      <c r="BZ996" s="8"/>
    </row>
    <row r="997" spans="1:78" ht="15.75" customHeight="1" x14ac:dyDescent="0.25">
      <c r="A997" s="8"/>
      <c r="B997" s="182"/>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8"/>
      <c r="AW997" s="8"/>
      <c r="AX997" s="8"/>
      <c r="AY997" s="8"/>
      <c r="AZ997" s="8"/>
      <c r="BA997" s="8"/>
      <c r="BB997" s="8"/>
      <c r="BC997" s="8"/>
      <c r="BD997" s="8"/>
      <c r="BE997" s="8"/>
      <c r="BF997" s="8"/>
      <c r="BG997" s="8"/>
      <c r="BH997" s="8"/>
      <c r="BI997" s="8"/>
      <c r="BJ997" s="8"/>
      <c r="BK997" s="8"/>
      <c r="BL997" s="8"/>
      <c r="BM997" s="8"/>
      <c r="BN997" s="8"/>
      <c r="BO997" s="8"/>
      <c r="BP997" s="8"/>
      <c r="BQ997" s="8"/>
      <c r="BR997" s="8"/>
      <c r="BS997" s="8"/>
      <c r="BT997" s="8"/>
      <c r="BU997" s="8"/>
      <c r="BV997" s="8"/>
      <c r="BW997" s="8"/>
      <c r="BX997" s="8"/>
      <c r="BY997" s="8"/>
      <c r="BZ997" s="8"/>
    </row>
    <row r="998" spans="1:78" ht="15.75" customHeight="1" x14ac:dyDescent="0.25">
      <c r="A998" s="8"/>
      <c r="B998" s="182"/>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c r="AT998" s="8"/>
      <c r="AU998" s="8"/>
      <c r="AV998" s="8"/>
      <c r="AW998" s="8"/>
      <c r="AX998" s="8"/>
      <c r="AY998" s="8"/>
      <c r="AZ998" s="8"/>
      <c r="BA998" s="8"/>
      <c r="BB998" s="8"/>
      <c r="BC998" s="8"/>
      <c r="BD998" s="8"/>
      <c r="BE998" s="8"/>
      <c r="BF998" s="8"/>
      <c r="BG998" s="8"/>
      <c r="BH998" s="8"/>
      <c r="BI998" s="8"/>
      <c r="BJ998" s="8"/>
      <c r="BK998" s="8"/>
      <c r="BL998" s="8"/>
      <c r="BM998" s="8"/>
      <c r="BN998" s="8"/>
      <c r="BO998" s="8"/>
      <c r="BP998" s="8"/>
      <c r="BQ998" s="8"/>
      <c r="BR998" s="8"/>
      <c r="BS998" s="8"/>
      <c r="BT998" s="8"/>
      <c r="BU998" s="8"/>
      <c r="BV998" s="8"/>
      <c r="BW998" s="8"/>
      <c r="BX998" s="8"/>
      <c r="BY998" s="8"/>
      <c r="BZ998" s="8"/>
    </row>
    <row r="999" spans="1:78" ht="15.75" customHeight="1" x14ac:dyDescent="0.25">
      <c r="A999" s="8"/>
      <c r="B999" s="182"/>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c r="AS999" s="8"/>
      <c r="AT999" s="8"/>
      <c r="AU999" s="8"/>
      <c r="AV999" s="8"/>
      <c r="AW999" s="8"/>
      <c r="AX999" s="8"/>
      <c r="AY999" s="8"/>
      <c r="AZ999" s="8"/>
      <c r="BA999" s="8"/>
      <c r="BB999" s="8"/>
      <c r="BC999" s="8"/>
      <c r="BD999" s="8"/>
      <c r="BE999" s="8"/>
      <c r="BF999" s="8"/>
      <c r="BG999" s="8"/>
      <c r="BH999" s="8"/>
      <c r="BI999" s="8"/>
      <c r="BJ999" s="8"/>
      <c r="BK999" s="8"/>
      <c r="BL999" s="8"/>
      <c r="BM999" s="8"/>
      <c r="BN999" s="8"/>
      <c r="BO999" s="8"/>
      <c r="BP999" s="8"/>
      <c r="BQ999" s="8"/>
      <c r="BR999" s="8"/>
      <c r="BS999" s="8"/>
      <c r="BT999" s="8"/>
      <c r="BU999" s="8"/>
      <c r="BV999" s="8"/>
      <c r="BW999" s="8"/>
      <c r="BX999" s="8"/>
      <c r="BY999" s="8"/>
      <c r="BZ999" s="8"/>
    </row>
    <row r="1000" spans="1:78" ht="15.75" customHeight="1" x14ac:dyDescent="0.25">
      <c r="A1000" s="8"/>
      <c r="B1000" s="182"/>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8"/>
      <c r="AY1000" s="8"/>
      <c r="AZ1000" s="8"/>
      <c r="BA1000" s="8"/>
      <c r="BB1000" s="8"/>
      <c r="BC1000" s="8"/>
      <c r="BD1000" s="8"/>
      <c r="BE1000" s="8"/>
      <c r="BF1000" s="8"/>
      <c r="BG1000" s="8"/>
      <c r="BH1000" s="8"/>
      <c r="BI1000" s="8"/>
      <c r="BJ1000" s="8"/>
      <c r="BK1000" s="8"/>
      <c r="BL1000" s="8"/>
      <c r="BM1000" s="8"/>
      <c r="BN1000" s="8"/>
      <c r="BO1000" s="8"/>
      <c r="BP1000" s="8"/>
      <c r="BQ1000" s="8"/>
      <c r="BR1000" s="8"/>
      <c r="BS1000" s="8"/>
      <c r="BT1000" s="8"/>
      <c r="BU1000" s="8"/>
      <c r="BV1000" s="8"/>
      <c r="BW1000" s="8"/>
      <c r="BX1000" s="8"/>
      <c r="BY1000" s="8"/>
      <c r="BZ1000" s="8"/>
    </row>
    <row r="1001" spans="1:78" ht="15.75" customHeight="1" x14ac:dyDescent="0.25">
      <c r="A1001" s="8"/>
      <c r="B1001" s="182"/>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8"/>
      <c r="AY1001" s="8"/>
      <c r="AZ1001" s="8"/>
      <c r="BA1001" s="8"/>
      <c r="BB1001" s="8"/>
      <c r="BC1001" s="8"/>
      <c r="BD1001" s="8"/>
      <c r="BE1001" s="8"/>
      <c r="BF1001" s="8"/>
      <c r="BG1001" s="8"/>
      <c r="BH1001" s="8"/>
      <c r="BI1001" s="8"/>
      <c r="BJ1001" s="8"/>
      <c r="BK1001" s="8"/>
      <c r="BL1001" s="8"/>
      <c r="BM1001" s="8"/>
      <c r="BN1001" s="8"/>
      <c r="BO1001" s="8"/>
      <c r="BP1001" s="8"/>
      <c r="BQ1001" s="8"/>
      <c r="BR1001" s="8"/>
      <c r="BS1001" s="8"/>
      <c r="BT1001" s="8"/>
      <c r="BU1001" s="8"/>
      <c r="BV1001" s="8"/>
      <c r="BW1001" s="8"/>
      <c r="BX1001" s="8"/>
      <c r="BY1001" s="8"/>
      <c r="BZ1001" s="8"/>
    </row>
    <row r="1002" spans="1:78" ht="15.75" customHeight="1" x14ac:dyDescent="0.25">
      <c r="A1002" s="8"/>
      <c r="B1002" s="182"/>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8"/>
      <c r="AY1002" s="8"/>
      <c r="AZ1002" s="8"/>
      <c r="BA1002" s="8"/>
      <c r="BB1002" s="8"/>
      <c r="BC1002" s="8"/>
      <c r="BD1002" s="8"/>
      <c r="BE1002" s="8"/>
      <c r="BF1002" s="8"/>
      <c r="BG1002" s="8"/>
      <c r="BH1002" s="8"/>
      <c r="BI1002" s="8"/>
      <c r="BJ1002" s="8"/>
      <c r="BK1002" s="8"/>
      <c r="BL1002" s="8"/>
      <c r="BM1002" s="8"/>
      <c r="BN1002" s="8"/>
      <c r="BO1002" s="8"/>
      <c r="BP1002" s="8"/>
      <c r="BQ1002" s="8"/>
      <c r="BR1002" s="8"/>
      <c r="BS1002" s="8"/>
      <c r="BT1002" s="8"/>
      <c r="BU1002" s="8"/>
      <c r="BV1002" s="8"/>
      <c r="BW1002" s="8"/>
      <c r="BX1002" s="8"/>
      <c r="BY1002" s="8"/>
      <c r="BZ1002" s="8"/>
    </row>
  </sheetData>
  <mergeCells count="275">
    <mergeCell ref="BM13:BO13"/>
    <mergeCell ref="BP13:BR13"/>
    <mergeCell ref="BS13:BU13"/>
    <mergeCell ref="BV13:BX13"/>
    <mergeCell ref="S11:V12"/>
    <mergeCell ref="W11:W12"/>
    <mergeCell ref="X11:X12"/>
    <mergeCell ref="BM11:BZ11"/>
    <mergeCell ref="AO13:AP13"/>
    <mergeCell ref="AV13:AW13"/>
    <mergeCell ref="AX13:AY13"/>
    <mergeCell ref="BY13:BZ13"/>
    <mergeCell ref="AZ13:BA13"/>
    <mergeCell ref="BI13:BI14"/>
    <mergeCell ref="AK13:AL13"/>
    <mergeCell ref="AM13:AN13"/>
    <mergeCell ref="C1:D3"/>
    <mergeCell ref="E1:BI1"/>
    <mergeCell ref="E2:BI2"/>
    <mergeCell ref="E3:BI3"/>
    <mergeCell ref="C5:F5"/>
    <mergeCell ref="G5:M5"/>
    <mergeCell ref="G6:M6"/>
    <mergeCell ref="C6:F6"/>
    <mergeCell ref="C7:F7"/>
    <mergeCell ref="G7:M7"/>
    <mergeCell ref="B8:F8"/>
    <mergeCell ref="C9:F9"/>
    <mergeCell ref="G9:M9"/>
    <mergeCell ref="N9:X9"/>
    <mergeCell ref="C10:F10"/>
    <mergeCell ref="G10:M10"/>
    <mergeCell ref="N10:R10"/>
    <mergeCell ref="S10:V10"/>
    <mergeCell ref="C11:F11"/>
    <mergeCell ref="G11:M11"/>
    <mergeCell ref="N11:R12"/>
    <mergeCell ref="C12:F12"/>
    <mergeCell ref="G12:M12"/>
    <mergeCell ref="O13:P13"/>
    <mergeCell ref="Q13:R13"/>
    <mergeCell ref="S13:T13"/>
    <mergeCell ref="Z13:AA13"/>
    <mergeCell ref="AB13:AC13"/>
    <mergeCell ref="AD13:AE13"/>
    <mergeCell ref="C33:F33"/>
    <mergeCell ref="G33:M33"/>
    <mergeCell ref="N33:X33"/>
    <mergeCell ref="H13:H14"/>
    <mergeCell ref="I13:I14"/>
    <mergeCell ref="J13:J14"/>
    <mergeCell ref="K13:K14"/>
    <mergeCell ref="C13:C14"/>
    <mergeCell ref="D13:D14"/>
    <mergeCell ref="E13:E14"/>
    <mergeCell ref="F13:F14"/>
    <mergeCell ref="G13:G14"/>
    <mergeCell ref="L13:M13"/>
    <mergeCell ref="C34:F34"/>
    <mergeCell ref="G34:M34"/>
    <mergeCell ref="N34:R34"/>
    <mergeCell ref="S34:V34"/>
    <mergeCell ref="C35:F35"/>
    <mergeCell ref="G35:M35"/>
    <mergeCell ref="N35:R36"/>
    <mergeCell ref="S35:V36"/>
    <mergeCell ref="W35:W36"/>
    <mergeCell ref="X35:X36"/>
    <mergeCell ref="BM35:BZ35"/>
    <mergeCell ref="H37:H38"/>
    <mergeCell ref="I37:I38"/>
    <mergeCell ref="C36:F36"/>
    <mergeCell ref="G36:M36"/>
    <mergeCell ref="C37:C38"/>
    <mergeCell ref="D37:D38"/>
    <mergeCell ref="E37:E38"/>
    <mergeCell ref="F37:F38"/>
    <mergeCell ref="G37:G38"/>
    <mergeCell ref="BM37:BO37"/>
    <mergeCell ref="BP37:BR37"/>
    <mergeCell ref="BS37:BU37"/>
    <mergeCell ref="BV37:BX37"/>
    <mergeCell ref="BY37:BZ37"/>
    <mergeCell ref="J37:J38"/>
    <mergeCell ref="K37:K38"/>
    <mergeCell ref="AO37:AP37"/>
    <mergeCell ref="AV37:AW37"/>
    <mergeCell ref="AX37:AY37"/>
    <mergeCell ref="AZ37:BA37"/>
    <mergeCell ref="BI37:BI38"/>
    <mergeCell ref="AK37:AL37"/>
    <mergeCell ref="AM37:AN37"/>
    <mergeCell ref="L37:M37"/>
    <mergeCell ref="O37:P37"/>
    <mergeCell ref="Q37:R37"/>
    <mergeCell ref="S37:T37"/>
    <mergeCell ref="Z37:AA37"/>
    <mergeCell ref="AB37:AC37"/>
    <mergeCell ref="AD37:AE37"/>
    <mergeCell ref="C49:F49"/>
    <mergeCell ref="G49:M49"/>
    <mergeCell ref="N49:X49"/>
    <mergeCell ref="C50:F50"/>
    <mergeCell ref="G50:M50"/>
    <mergeCell ref="N50:R50"/>
    <mergeCell ref="S50:V50"/>
    <mergeCell ref="C51:F51"/>
    <mergeCell ref="G51:M51"/>
    <mergeCell ref="N51:R52"/>
    <mergeCell ref="S51:V52"/>
    <mergeCell ref="W51:W52"/>
    <mergeCell ref="X51:X52"/>
    <mergeCell ref="BM51:BZ51"/>
    <mergeCell ref="H53:H54"/>
    <mergeCell ref="I53:I54"/>
    <mergeCell ref="C52:F52"/>
    <mergeCell ref="G52:M52"/>
    <mergeCell ref="C53:C54"/>
    <mergeCell ref="D53:D54"/>
    <mergeCell ref="E53:E54"/>
    <mergeCell ref="F53:F54"/>
    <mergeCell ref="G53:G54"/>
    <mergeCell ref="BM53:BO53"/>
    <mergeCell ref="BP53:BR53"/>
    <mergeCell ref="BS53:BU53"/>
    <mergeCell ref="BV53:BX53"/>
    <mergeCell ref="BY53:BZ53"/>
    <mergeCell ref="J53:J54"/>
    <mergeCell ref="K53:K54"/>
    <mergeCell ref="AO53:AP53"/>
    <mergeCell ref="AV53:AW53"/>
    <mergeCell ref="AX53:AY53"/>
    <mergeCell ref="AZ53:BA53"/>
    <mergeCell ref="BI53:BI54"/>
    <mergeCell ref="AK53:AL53"/>
    <mergeCell ref="AM53:AN53"/>
    <mergeCell ref="L53:M53"/>
    <mergeCell ref="O53:P53"/>
    <mergeCell ref="Q53:R53"/>
    <mergeCell ref="S53:T53"/>
    <mergeCell ref="Z53:AA53"/>
    <mergeCell ref="AB53:AC53"/>
    <mergeCell ref="AD53:AE53"/>
    <mergeCell ref="C65:F65"/>
    <mergeCell ref="G65:M65"/>
    <mergeCell ref="N65:X65"/>
    <mergeCell ref="C66:F66"/>
    <mergeCell ref="G66:M66"/>
    <mergeCell ref="N66:R66"/>
    <mergeCell ref="S66:V66"/>
    <mergeCell ref="C67:F67"/>
    <mergeCell ref="G67:M67"/>
    <mergeCell ref="N67:R68"/>
    <mergeCell ref="S67:V68"/>
    <mergeCell ref="W67:W68"/>
    <mergeCell ref="X67:X68"/>
    <mergeCell ref="BM67:BZ67"/>
    <mergeCell ref="H69:H70"/>
    <mergeCell ref="I69:I70"/>
    <mergeCell ref="C68:F68"/>
    <mergeCell ref="G68:M68"/>
    <mergeCell ref="C69:C70"/>
    <mergeCell ref="D69:D70"/>
    <mergeCell ref="E69:E70"/>
    <mergeCell ref="F69:F70"/>
    <mergeCell ref="G69:G70"/>
    <mergeCell ref="BM69:BO69"/>
    <mergeCell ref="BP69:BR69"/>
    <mergeCell ref="BS69:BU69"/>
    <mergeCell ref="BV69:BX69"/>
    <mergeCell ref="BY69:BZ69"/>
    <mergeCell ref="J69:J70"/>
    <mergeCell ref="K69:K70"/>
    <mergeCell ref="AO69:AP69"/>
    <mergeCell ref="AV69:AW69"/>
    <mergeCell ref="AX69:AY69"/>
    <mergeCell ref="AZ69:BA69"/>
    <mergeCell ref="BI69:BI70"/>
    <mergeCell ref="AK69:AL69"/>
    <mergeCell ref="AM69:AN69"/>
    <mergeCell ref="L69:M69"/>
    <mergeCell ref="O69:P69"/>
    <mergeCell ref="Q69:R69"/>
    <mergeCell ref="S69:T69"/>
    <mergeCell ref="Z69:AA69"/>
    <mergeCell ref="AB69:AC69"/>
    <mergeCell ref="AD69:AE69"/>
    <mergeCell ref="C79:F79"/>
    <mergeCell ref="G79:M79"/>
    <mergeCell ref="N79:X79"/>
    <mergeCell ref="C80:F80"/>
    <mergeCell ref="G80:M80"/>
    <mergeCell ref="N80:R80"/>
    <mergeCell ref="S80:V80"/>
    <mergeCell ref="C81:F81"/>
    <mergeCell ref="G81:M81"/>
    <mergeCell ref="N81:R82"/>
    <mergeCell ref="S81:V82"/>
    <mergeCell ref="W81:W82"/>
    <mergeCell ref="BM81:BZ81"/>
    <mergeCell ref="H83:H84"/>
    <mergeCell ref="I83:I84"/>
    <mergeCell ref="C82:F82"/>
    <mergeCell ref="G82:M82"/>
    <mergeCell ref="C83:C84"/>
    <mergeCell ref="D83:D84"/>
    <mergeCell ref="E83:E84"/>
    <mergeCell ref="F83:F84"/>
    <mergeCell ref="G83:G84"/>
    <mergeCell ref="BM83:BO83"/>
    <mergeCell ref="BP83:BR83"/>
    <mergeCell ref="BS83:BU83"/>
    <mergeCell ref="BV83:BX83"/>
    <mergeCell ref="BY83:BZ83"/>
    <mergeCell ref="J83:J84"/>
    <mergeCell ref="K83:K84"/>
    <mergeCell ref="AO83:AP83"/>
    <mergeCell ref="AV83:AW83"/>
    <mergeCell ref="AX83:AY83"/>
    <mergeCell ref="AZ83:BA83"/>
    <mergeCell ref="BI83:BI84"/>
    <mergeCell ref="AK83:AL83"/>
    <mergeCell ref="L97:M97"/>
    <mergeCell ref="O97:P97"/>
    <mergeCell ref="Q97:R97"/>
    <mergeCell ref="S97:T97"/>
    <mergeCell ref="Z97:AA97"/>
    <mergeCell ref="AB97:AC97"/>
    <mergeCell ref="AD97:AE97"/>
    <mergeCell ref="X81:X82"/>
    <mergeCell ref="AM83:AN83"/>
    <mergeCell ref="L83:M83"/>
    <mergeCell ref="O83:P83"/>
    <mergeCell ref="Q83:R83"/>
    <mergeCell ref="S83:T83"/>
    <mergeCell ref="Z83:AA83"/>
    <mergeCell ref="AB83:AC83"/>
    <mergeCell ref="AD83:AE83"/>
    <mergeCell ref="C93:F93"/>
    <mergeCell ref="G93:M93"/>
    <mergeCell ref="N93:X93"/>
    <mergeCell ref="C94:F94"/>
    <mergeCell ref="G94:M94"/>
    <mergeCell ref="N94:R94"/>
    <mergeCell ref="S94:V94"/>
    <mergeCell ref="C95:F95"/>
    <mergeCell ref="G95:M95"/>
    <mergeCell ref="N95:R96"/>
    <mergeCell ref="S95:V96"/>
    <mergeCell ref="W95:W96"/>
    <mergeCell ref="X95:X96"/>
    <mergeCell ref="BM95:BZ95"/>
    <mergeCell ref="H97:H98"/>
    <mergeCell ref="I97:I98"/>
    <mergeCell ref="C96:F96"/>
    <mergeCell ref="G96:M96"/>
    <mergeCell ref="C97:C98"/>
    <mergeCell ref="D97:D98"/>
    <mergeCell ref="E97:E98"/>
    <mergeCell ref="F97:F98"/>
    <mergeCell ref="G97:G98"/>
    <mergeCell ref="BM97:BO97"/>
    <mergeCell ref="BP97:BR97"/>
    <mergeCell ref="BS97:BU97"/>
    <mergeCell ref="BV97:BX97"/>
    <mergeCell ref="BY97:BZ97"/>
    <mergeCell ref="J97:J98"/>
    <mergeCell ref="K97:K98"/>
    <mergeCell ref="AO97:AP97"/>
    <mergeCell ref="AV97:AW97"/>
    <mergeCell ref="AX97:AY97"/>
    <mergeCell ref="AZ97:BA97"/>
    <mergeCell ref="BI97:BI98"/>
    <mergeCell ref="AK97:AL97"/>
    <mergeCell ref="AM97:AN97"/>
  </mergeCells>
  <conditionalFormatting sqref="BH15:BH17 BH59:BH63 BH19:BH29">
    <cfRule type="cellIs" dxfId="484" priority="55" stopIfTrue="1" operator="greaterThan">
      <formula>0.9</formula>
    </cfRule>
  </conditionalFormatting>
  <conditionalFormatting sqref="AG16:AG17 BH15:BH17 AR16:AR17 BC16:BC17 BZ63 BQ63 BT63 BN63 BW63 BH59:BH63 AR59:AR63 BC59:BC63 AR19:AR29 BC19:BC29 BH19:BH29">
    <cfRule type="cellIs" dxfId="483" priority="56" stopIfTrue="1" operator="between">
      <formula>0.7</formula>
      <formula>0.89</formula>
    </cfRule>
  </conditionalFormatting>
  <conditionalFormatting sqref="AG16:AG17 BH15:BH17 AR16:AR17 BC16:BC17 BZ63 BQ63 BT63 BN63 BW63 BH59:BH63 AR59:AR63 BC59:BC63 AR19:AR29 BC19:BC29 BH19:BH29">
    <cfRule type="cellIs" dxfId="482" priority="57" stopIfTrue="1" operator="between">
      <formula>0</formula>
      <formula>0.69</formula>
    </cfRule>
  </conditionalFormatting>
  <conditionalFormatting sqref="BQ15">
    <cfRule type="cellIs" dxfId="481" priority="58" stopIfTrue="1" operator="between">
      <formula>0.7</formula>
      <formula>0.89</formula>
    </cfRule>
  </conditionalFormatting>
  <conditionalFormatting sqref="BQ15">
    <cfRule type="cellIs" dxfId="480" priority="59" stopIfTrue="1" operator="between">
      <formula>0</formula>
      <formula>0.69</formula>
    </cfRule>
  </conditionalFormatting>
  <conditionalFormatting sqref="BZ15:BZ16 BZ18 BZ20:BZ29">
    <cfRule type="cellIs" dxfId="479" priority="60" stopIfTrue="1" operator="between">
      <formula>0.7</formula>
      <formula>0.89</formula>
    </cfRule>
  </conditionalFormatting>
  <conditionalFormatting sqref="BZ15:BZ16 BZ18 BZ20:BZ29">
    <cfRule type="cellIs" dxfId="478" priority="61" stopIfTrue="1" operator="between">
      <formula>0</formula>
      <formula>0.69</formula>
    </cfRule>
  </conditionalFormatting>
  <conditionalFormatting sqref="AG16:AG17 AR16:AR17 BC16:BC17 BQ63 BT63 BN63 BW63 BZ63 AR59:AR63 BC59:BC63 AR19:AR29 BC19:BC29">
    <cfRule type="cellIs" dxfId="477" priority="62" stopIfTrue="1" operator="greaterThanOrEqual">
      <formula>0.9</formula>
    </cfRule>
  </conditionalFormatting>
  <conditionalFormatting sqref="AG15">
    <cfRule type="cellIs" dxfId="476" priority="66" stopIfTrue="1" operator="greaterThanOrEqual">
      <formula>0.9</formula>
    </cfRule>
  </conditionalFormatting>
  <conditionalFormatting sqref="AG15">
    <cfRule type="cellIs" dxfId="475" priority="67" stopIfTrue="1" operator="between">
      <formula>0.7</formula>
      <formula>0.89</formula>
    </cfRule>
  </conditionalFormatting>
  <conditionalFormatting sqref="AG15">
    <cfRule type="cellIs" dxfId="474" priority="68" stopIfTrue="1" operator="between">
      <formula>0</formula>
      <formula>0.69</formula>
    </cfRule>
  </conditionalFormatting>
  <conditionalFormatting sqref="AR15">
    <cfRule type="cellIs" dxfId="473" priority="69" stopIfTrue="1" operator="greaterThanOrEqual">
      <formula>0.9</formula>
    </cfRule>
  </conditionalFormatting>
  <conditionalFormatting sqref="AR15">
    <cfRule type="cellIs" dxfId="472" priority="70" stopIfTrue="1" operator="between">
      <formula>0.7</formula>
      <formula>0.89</formula>
    </cfRule>
  </conditionalFormatting>
  <conditionalFormatting sqref="AR15">
    <cfRule type="cellIs" dxfId="471" priority="71" stopIfTrue="1" operator="between">
      <formula>0</formula>
      <formula>0.69</formula>
    </cfRule>
  </conditionalFormatting>
  <conditionalFormatting sqref="BH18">
    <cfRule type="cellIs" dxfId="470" priority="72" stopIfTrue="1" operator="greaterThan">
      <formula>0.9</formula>
    </cfRule>
  </conditionalFormatting>
  <conditionalFormatting sqref="BH18 AR18 BC18 AG18:AG29">
    <cfRule type="cellIs" dxfId="469" priority="73" stopIfTrue="1" operator="between">
      <formula>0.7</formula>
      <formula>0.89</formula>
    </cfRule>
  </conditionalFormatting>
  <conditionalFormatting sqref="BH18 AR18 BC18 AG18:AG29">
    <cfRule type="cellIs" dxfId="468" priority="74" stopIfTrue="1" operator="between">
      <formula>0</formula>
      <formula>0.69</formula>
    </cfRule>
  </conditionalFormatting>
  <conditionalFormatting sqref="AR18 BC18 AG18:AG29">
    <cfRule type="cellIs" dxfId="467" priority="75" stopIfTrue="1" operator="greaterThanOrEqual">
      <formula>0.9</formula>
    </cfRule>
  </conditionalFormatting>
  <conditionalFormatting sqref="BQ16 BQ18 BQ20:BQ29">
    <cfRule type="cellIs" dxfId="466" priority="76" stopIfTrue="1" operator="greaterThanOrEqual">
      <formula>0.9</formula>
    </cfRule>
  </conditionalFormatting>
  <conditionalFormatting sqref="BQ16 BQ18 BQ20:BQ29">
    <cfRule type="cellIs" dxfId="465" priority="77" stopIfTrue="1" operator="between">
      <formula>0.7</formula>
      <formula>0.89</formula>
    </cfRule>
  </conditionalFormatting>
  <conditionalFormatting sqref="BQ16 BQ18 BQ20:BQ29">
    <cfRule type="cellIs" dxfId="464" priority="78" stopIfTrue="1" operator="between">
      <formula>0</formula>
      <formula>0.69</formula>
    </cfRule>
  </conditionalFormatting>
  <conditionalFormatting sqref="BQ17">
    <cfRule type="cellIs" dxfId="463" priority="79" stopIfTrue="1" operator="between">
      <formula>0</formula>
      <formula>0.69</formula>
    </cfRule>
  </conditionalFormatting>
  <conditionalFormatting sqref="BT19">
    <cfRule type="cellIs" dxfId="462" priority="80" stopIfTrue="1" operator="greaterThanOrEqual">
      <formula>0.9</formula>
    </cfRule>
  </conditionalFormatting>
  <conditionalFormatting sqref="BT19">
    <cfRule type="cellIs" dxfId="461" priority="81" stopIfTrue="1" operator="between">
      <formula>0.7</formula>
      <formula>0.89</formula>
    </cfRule>
  </conditionalFormatting>
  <conditionalFormatting sqref="BT19">
    <cfRule type="cellIs" dxfId="460" priority="82" stopIfTrue="1" operator="between">
      <formula>0</formula>
      <formula>0.69</formula>
    </cfRule>
  </conditionalFormatting>
  <conditionalFormatting sqref="BQ17">
    <cfRule type="cellIs" dxfId="459" priority="83" stopIfTrue="1" operator="greaterThanOrEqual">
      <formula>0.9</formula>
    </cfRule>
  </conditionalFormatting>
  <conditionalFormatting sqref="BQ17">
    <cfRule type="cellIs" dxfId="458" priority="84" stopIfTrue="1" operator="between">
      <formula>0.7</formula>
      <formula>0.89</formula>
    </cfRule>
  </conditionalFormatting>
  <conditionalFormatting sqref="BT15:BT16 BT18 BT20:BT29">
    <cfRule type="cellIs" dxfId="457" priority="85" stopIfTrue="1" operator="greaterThanOrEqual">
      <formula>0.9</formula>
    </cfRule>
  </conditionalFormatting>
  <conditionalFormatting sqref="BT15:BT16 BT18 BT20:BT29">
    <cfRule type="cellIs" dxfId="456" priority="86" stopIfTrue="1" operator="between">
      <formula>0.7</formula>
      <formula>0.89</formula>
    </cfRule>
  </conditionalFormatting>
  <conditionalFormatting sqref="BT15:BT16 BT18 BT20:BT29">
    <cfRule type="cellIs" dxfId="455" priority="87" stopIfTrue="1" operator="between">
      <formula>0</formula>
      <formula>0.69</formula>
    </cfRule>
  </conditionalFormatting>
  <conditionalFormatting sqref="BT17">
    <cfRule type="cellIs" dxfId="454" priority="88" stopIfTrue="1" operator="greaterThanOrEqual">
      <formula>0.9</formula>
    </cfRule>
  </conditionalFormatting>
  <conditionalFormatting sqref="BT17">
    <cfRule type="cellIs" dxfId="453" priority="89" stopIfTrue="1" operator="between">
      <formula>0.7</formula>
      <formula>0.89</formula>
    </cfRule>
  </conditionalFormatting>
  <conditionalFormatting sqref="BT17">
    <cfRule type="cellIs" dxfId="452" priority="90" stopIfTrue="1" operator="between">
      <formula>0</formula>
      <formula>0.69</formula>
    </cfRule>
  </conditionalFormatting>
  <conditionalFormatting sqref="BW17">
    <cfRule type="cellIs" dxfId="451" priority="91" stopIfTrue="1" operator="greaterThanOrEqual">
      <formula>0.9</formula>
    </cfRule>
  </conditionalFormatting>
  <conditionalFormatting sqref="BW17">
    <cfRule type="cellIs" dxfId="450" priority="92" stopIfTrue="1" operator="between">
      <formula>0.7</formula>
      <formula>0.89</formula>
    </cfRule>
  </conditionalFormatting>
  <conditionalFormatting sqref="BW17">
    <cfRule type="cellIs" dxfId="449" priority="93" stopIfTrue="1" operator="between">
      <formula>0</formula>
      <formula>0.69</formula>
    </cfRule>
  </conditionalFormatting>
  <conditionalFormatting sqref="BW19">
    <cfRule type="cellIs" dxfId="448" priority="94" stopIfTrue="1" operator="greaterThanOrEqual">
      <formula>0.9</formula>
    </cfRule>
  </conditionalFormatting>
  <conditionalFormatting sqref="BW19">
    <cfRule type="cellIs" dxfId="447" priority="95" stopIfTrue="1" operator="between">
      <formula>0.7</formula>
      <formula>0.89</formula>
    </cfRule>
  </conditionalFormatting>
  <conditionalFormatting sqref="BW19">
    <cfRule type="cellIs" dxfId="446" priority="96" stopIfTrue="1" operator="between">
      <formula>0</formula>
      <formula>0.69</formula>
    </cfRule>
  </conditionalFormatting>
  <conditionalFormatting sqref="BN15:BN16 BN18 BN20:BN29">
    <cfRule type="cellIs" dxfId="445" priority="97" stopIfTrue="1" operator="greaterThanOrEqual">
      <formula>0.9</formula>
    </cfRule>
  </conditionalFormatting>
  <conditionalFormatting sqref="BN15:BN16 BN18 BN20:BN29">
    <cfRule type="cellIs" dxfId="444" priority="98" stopIfTrue="1" operator="between">
      <formula>0.7</formula>
      <formula>0.89</formula>
    </cfRule>
  </conditionalFormatting>
  <conditionalFormatting sqref="BN15:BN16 BN18 BN20:BN29">
    <cfRule type="cellIs" dxfId="443" priority="99" stopIfTrue="1" operator="between">
      <formula>0</formula>
      <formula>0.69</formula>
    </cfRule>
  </conditionalFormatting>
  <conditionalFormatting sqref="BN17">
    <cfRule type="cellIs" dxfId="442" priority="100" stopIfTrue="1" operator="greaterThanOrEqual">
      <formula>0.9</formula>
    </cfRule>
  </conditionalFormatting>
  <conditionalFormatting sqref="BN17">
    <cfRule type="cellIs" dxfId="441" priority="101" stopIfTrue="1" operator="between">
      <formula>0.7</formula>
      <formula>0.89</formula>
    </cfRule>
  </conditionalFormatting>
  <conditionalFormatting sqref="BN17">
    <cfRule type="cellIs" dxfId="440" priority="102" stopIfTrue="1" operator="between">
      <formula>0</formula>
      <formula>0.69</formula>
    </cfRule>
  </conditionalFormatting>
  <conditionalFormatting sqref="BN19">
    <cfRule type="cellIs" dxfId="439" priority="103" stopIfTrue="1" operator="greaterThanOrEqual">
      <formula>0.9</formula>
    </cfRule>
  </conditionalFormatting>
  <conditionalFormatting sqref="BN19">
    <cfRule type="cellIs" dxfId="438" priority="104" stopIfTrue="1" operator="between">
      <formula>0.7</formula>
      <formula>0.89</formula>
    </cfRule>
  </conditionalFormatting>
  <conditionalFormatting sqref="BN19">
    <cfRule type="cellIs" dxfId="437" priority="105" stopIfTrue="1" operator="between">
      <formula>0</formula>
      <formula>0.69</formula>
    </cfRule>
  </conditionalFormatting>
  <conditionalFormatting sqref="BQ19">
    <cfRule type="cellIs" dxfId="436" priority="106" stopIfTrue="1" operator="greaterThanOrEqual">
      <formula>0.9</formula>
    </cfRule>
  </conditionalFormatting>
  <conditionalFormatting sqref="BQ19">
    <cfRule type="cellIs" dxfId="435" priority="107" stopIfTrue="1" operator="between">
      <formula>0.7</formula>
      <formula>0.89</formula>
    </cfRule>
  </conditionalFormatting>
  <conditionalFormatting sqref="BQ19">
    <cfRule type="cellIs" dxfId="434" priority="108" stopIfTrue="1" operator="between">
      <formula>0</formula>
      <formula>0.69</formula>
    </cfRule>
  </conditionalFormatting>
  <conditionalFormatting sqref="BW15:BW16 BW18 BW20:BW29">
    <cfRule type="cellIs" dxfId="433" priority="109" stopIfTrue="1" operator="greaterThanOrEqual">
      <formula>0.9</formula>
    </cfRule>
  </conditionalFormatting>
  <conditionalFormatting sqref="BW15:BW16 BW18 BW20:BW29">
    <cfRule type="cellIs" dxfId="432" priority="110" stopIfTrue="1" operator="between">
      <formula>0.7</formula>
      <formula>0.89</formula>
    </cfRule>
  </conditionalFormatting>
  <conditionalFormatting sqref="BW15:BW16 BW18 BW20:BW29">
    <cfRule type="cellIs" dxfId="431" priority="111" stopIfTrue="1" operator="between">
      <formula>0</formula>
      <formula>0.69</formula>
    </cfRule>
  </conditionalFormatting>
  <conditionalFormatting sqref="BZ15:BZ16 BZ18 BZ20:BZ29">
    <cfRule type="cellIs" dxfId="430" priority="112" stopIfTrue="1" operator="greaterThanOrEqual">
      <formula>0.9</formula>
    </cfRule>
  </conditionalFormatting>
  <conditionalFormatting sqref="BZ17">
    <cfRule type="cellIs" dxfId="429" priority="113" stopIfTrue="1" operator="greaterThanOrEqual">
      <formula>0.9</formula>
    </cfRule>
  </conditionalFormatting>
  <conditionalFormatting sqref="BZ17">
    <cfRule type="cellIs" dxfId="428" priority="114" stopIfTrue="1" operator="between">
      <formula>0.7</formula>
      <formula>0.89</formula>
    </cfRule>
  </conditionalFormatting>
  <conditionalFormatting sqref="BZ17">
    <cfRule type="cellIs" dxfId="427" priority="115" stopIfTrue="1" operator="between">
      <formula>0</formula>
      <formula>0.69</formula>
    </cfRule>
  </conditionalFormatting>
  <conditionalFormatting sqref="BZ19">
    <cfRule type="cellIs" dxfId="426" priority="116" stopIfTrue="1" operator="greaterThanOrEqual">
      <formula>0.9</formula>
    </cfRule>
  </conditionalFormatting>
  <conditionalFormatting sqref="BZ19">
    <cfRule type="cellIs" dxfId="425" priority="117" stopIfTrue="1" operator="between">
      <formula>0.7</formula>
      <formula>0.89</formula>
    </cfRule>
  </conditionalFormatting>
  <conditionalFormatting sqref="BZ19">
    <cfRule type="cellIs" dxfId="424" priority="118" stopIfTrue="1" operator="between">
      <formula>0</formula>
      <formula>0.69</formula>
    </cfRule>
  </conditionalFormatting>
  <conditionalFormatting sqref="BQ15">
    <cfRule type="cellIs" dxfId="423" priority="119" stopIfTrue="1" operator="greaterThanOrEqual">
      <formula>0.9</formula>
    </cfRule>
  </conditionalFormatting>
  <conditionalFormatting sqref="BH39:BH41 BH43:BH47">
    <cfRule type="cellIs" dxfId="422" priority="120" stopIfTrue="1" operator="greaterThan">
      <formula>0.9</formula>
    </cfRule>
  </conditionalFormatting>
  <conditionalFormatting sqref="AG40:AG41 BH39:BH41 AR40:AR41 BC43:BC47 AR43:AR47 BH43:BH47 AG43:AG46 BC40:BC41">
    <cfRule type="cellIs" dxfId="421" priority="121" stopIfTrue="1" operator="between">
      <formula>0.7</formula>
      <formula>0.89</formula>
    </cfRule>
  </conditionalFormatting>
  <conditionalFormatting sqref="AG40:AG41 BH39:BH41 AR40:AR41 BC43:BC47 AR43:AR47 BH43:BH47 AG43:AG46 BC40:BC41">
    <cfRule type="cellIs" dxfId="420" priority="122" stopIfTrue="1" operator="between">
      <formula>0</formula>
      <formula>0.69</formula>
    </cfRule>
  </conditionalFormatting>
  <conditionalFormatting sqref="BQ39">
    <cfRule type="cellIs" dxfId="419" priority="123" stopIfTrue="1" operator="between">
      <formula>0.7</formula>
      <formula>0.89</formula>
    </cfRule>
  </conditionalFormatting>
  <conditionalFormatting sqref="BQ39">
    <cfRule type="cellIs" dxfId="418" priority="124" stopIfTrue="1" operator="between">
      <formula>0</formula>
      <formula>0.69</formula>
    </cfRule>
  </conditionalFormatting>
  <conditionalFormatting sqref="BZ39:BZ40 BZ42 BZ46:BZ47">
    <cfRule type="cellIs" dxfId="417" priority="125" stopIfTrue="1" operator="between">
      <formula>0.7</formula>
      <formula>0.89</formula>
    </cfRule>
  </conditionalFormatting>
  <conditionalFormatting sqref="BZ39:BZ40 BZ42 BZ46:BZ47">
    <cfRule type="cellIs" dxfId="416" priority="126" stopIfTrue="1" operator="between">
      <formula>0</formula>
      <formula>0.69</formula>
    </cfRule>
  </conditionalFormatting>
  <conditionalFormatting sqref="AG40:AG41 AR40:AR41 BC43:BC47 AR43:AR47 AG43:AG46 BC40:BC41">
    <cfRule type="cellIs" dxfId="415" priority="127" stopIfTrue="1" operator="greaterThanOrEqual">
      <formula>0.9</formula>
    </cfRule>
  </conditionalFormatting>
  <conditionalFormatting sqref="AG39 AG47">
    <cfRule type="cellIs" dxfId="414" priority="131" stopIfTrue="1" operator="greaterThanOrEqual">
      <formula>0.9</formula>
    </cfRule>
  </conditionalFormatting>
  <conditionalFormatting sqref="AG39 AG47">
    <cfRule type="cellIs" dxfId="413" priority="132" stopIfTrue="1" operator="between">
      <formula>0.7</formula>
      <formula>0.89</formula>
    </cfRule>
  </conditionalFormatting>
  <conditionalFormatting sqref="AG39 AG47">
    <cfRule type="cellIs" dxfId="412" priority="133" stopIfTrue="1" operator="between">
      <formula>0</formula>
      <formula>0.69</formula>
    </cfRule>
  </conditionalFormatting>
  <conditionalFormatting sqref="AR39">
    <cfRule type="cellIs" dxfId="411" priority="134" stopIfTrue="1" operator="greaterThanOrEqual">
      <formula>0.9</formula>
    </cfRule>
  </conditionalFormatting>
  <conditionalFormatting sqref="AR39">
    <cfRule type="cellIs" dxfId="410" priority="135" stopIfTrue="1" operator="between">
      <formula>0.7</formula>
      <formula>0.89</formula>
    </cfRule>
  </conditionalFormatting>
  <conditionalFormatting sqref="AR39">
    <cfRule type="cellIs" dxfId="409" priority="136" stopIfTrue="1" operator="between">
      <formula>0</formula>
      <formula>0.69</formula>
    </cfRule>
  </conditionalFormatting>
  <conditionalFormatting sqref="BC39">
    <cfRule type="cellIs" dxfId="408" priority="137" stopIfTrue="1" operator="greaterThanOrEqual">
      <formula>0.9</formula>
    </cfRule>
  </conditionalFormatting>
  <conditionalFormatting sqref="BC39">
    <cfRule type="cellIs" dxfId="407" priority="138" stopIfTrue="1" operator="between">
      <formula>0.7</formula>
      <formula>0.89</formula>
    </cfRule>
  </conditionalFormatting>
  <conditionalFormatting sqref="BC39">
    <cfRule type="cellIs" dxfId="406" priority="139" stopIfTrue="1" operator="between">
      <formula>0</formula>
      <formula>0.69</formula>
    </cfRule>
  </conditionalFormatting>
  <conditionalFormatting sqref="BH42">
    <cfRule type="cellIs" dxfId="405" priority="140" stopIfTrue="1" operator="greaterThan">
      <formula>0.9</formula>
    </cfRule>
  </conditionalFormatting>
  <conditionalFormatting sqref="AG42 BH42 AR42 BC42">
    <cfRule type="cellIs" dxfId="404" priority="141" stopIfTrue="1" operator="between">
      <formula>0.7</formula>
      <formula>0.89</formula>
    </cfRule>
  </conditionalFormatting>
  <conditionalFormatting sqref="AG42 BH42 AR42 BC42">
    <cfRule type="cellIs" dxfId="403" priority="142" stopIfTrue="1" operator="between">
      <formula>0</formula>
      <formula>0.69</formula>
    </cfRule>
  </conditionalFormatting>
  <conditionalFormatting sqref="AG42 AR42 BC42">
    <cfRule type="cellIs" dxfId="402" priority="143" stopIfTrue="1" operator="greaterThanOrEqual">
      <formula>0.9</formula>
    </cfRule>
  </conditionalFormatting>
  <conditionalFormatting sqref="BQ40 BQ42 BQ46:BQ47">
    <cfRule type="cellIs" dxfId="401" priority="144" stopIfTrue="1" operator="greaterThanOrEqual">
      <formula>0.9</formula>
    </cfRule>
  </conditionalFormatting>
  <conditionalFormatting sqref="BQ40 BQ42 BQ46:BQ47">
    <cfRule type="cellIs" dxfId="400" priority="145" stopIfTrue="1" operator="between">
      <formula>0.7</formula>
      <formula>0.89</formula>
    </cfRule>
  </conditionalFormatting>
  <conditionalFormatting sqref="BQ40 BQ42 BQ46:BQ47">
    <cfRule type="cellIs" dxfId="399" priority="146" stopIfTrue="1" operator="between">
      <formula>0</formula>
      <formula>0.69</formula>
    </cfRule>
  </conditionalFormatting>
  <conditionalFormatting sqref="BQ41">
    <cfRule type="cellIs" dxfId="398" priority="147" stopIfTrue="1" operator="between">
      <formula>0</formula>
      <formula>0.69</formula>
    </cfRule>
  </conditionalFormatting>
  <conditionalFormatting sqref="BT43:BT45">
    <cfRule type="cellIs" dxfId="397" priority="148" stopIfTrue="1" operator="greaterThanOrEqual">
      <formula>0.9</formula>
    </cfRule>
  </conditionalFormatting>
  <conditionalFormatting sqref="BT43:BT45">
    <cfRule type="cellIs" dxfId="396" priority="149" stopIfTrue="1" operator="between">
      <formula>0.7</formula>
      <formula>0.89</formula>
    </cfRule>
  </conditionalFormatting>
  <conditionalFormatting sqref="BT43:BT45">
    <cfRule type="cellIs" dxfId="395" priority="150" stopIfTrue="1" operator="between">
      <formula>0</formula>
      <formula>0.69</formula>
    </cfRule>
  </conditionalFormatting>
  <conditionalFormatting sqref="BQ41">
    <cfRule type="cellIs" dxfId="394" priority="151" stopIfTrue="1" operator="greaterThanOrEqual">
      <formula>0.9</formula>
    </cfRule>
  </conditionalFormatting>
  <conditionalFormatting sqref="BQ41">
    <cfRule type="cellIs" dxfId="393" priority="152" stopIfTrue="1" operator="between">
      <formula>0.7</formula>
      <formula>0.89</formula>
    </cfRule>
  </conditionalFormatting>
  <conditionalFormatting sqref="BT39:BT40 BT42 BT46:BT47">
    <cfRule type="cellIs" dxfId="392" priority="153" stopIfTrue="1" operator="greaterThanOrEqual">
      <formula>0.9</formula>
    </cfRule>
  </conditionalFormatting>
  <conditionalFormatting sqref="BT39:BT40 BT42 BT46:BT47">
    <cfRule type="cellIs" dxfId="391" priority="154" stopIfTrue="1" operator="between">
      <formula>0.7</formula>
      <formula>0.89</formula>
    </cfRule>
  </conditionalFormatting>
  <conditionalFormatting sqref="BT39:BT40 BT42 BT46:BT47">
    <cfRule type="cellIs" dxfId="390" priority="155" stopIfTrue="1" operator="between">
      <formula>0</formula>
      <formula>0.69</formula>
    </cfRule>
  </conditionalFormatting>
  <conditionalFormatting sqref="BT41">
    <cfRule type="cellIs" dxfId="389" priority="156" stopIfTrue="1" operator="greaterThanOrEqual">
      <formula>0.9</formula>
    </cfRule>
  </conditionalFormatting>
  <conditionalFormatting sqref="BT41">
    <cfRule type="cellIs" dxfId="388" priority="157" stopIfTrue="1" operator="between">
      <formula>0.7</formula>
      <formula>0.89</formula>
    </cfRule>
  </conditionalFormatting>
  <conditionalFormatting sqref="BT41">
    <cfRule type="cellIs" dxfId="387" priority="158" stopIfTrue="1" operator="between">
      <formula>0</formula>
      <formula>0.69</formula>
    </cfRule>
  </conditionalFormatting>
  <conditionalFormatting sqref="BW41">
    <cfRule type="cellIs" dxfId="386" priority="159" stopIfTrue="1" operator="greaterThanOrEqual">
      <formula>0.9</formula>
    </cfRule>
  </conditionalFormatting>
  <conditionalFormatting sqref="BW41">
    <cfRule type="cellIs" dxfId="385" priority="160" stopIfTrue="1" operator="between">
      <formula>0.7</formula>
      <formula>0.89</formula>
    </cfRule>
  </conditionalFormatting>
  <conditionalFormatting sqref="BW41">
    <cfRule type="cellIs" dxfId="384" priority="161" stopIfTrue="1" operator="between">
      <formula>0</formula>
      <formula>0.69</formula>
    </cfRule>
  </conditionalFormatting>
  <conditionalFormatting sqref="BW43:BW45">
    <cfRule type="cellIs" dxfId="383" priority="162" stopIfTrue="1" operator="greaterThanOrEqual">
      <formula>0.9</formula>
    </cfRule>
  </conditionalFormatting>
  <conditionalFormatting sqref="BW43:BW45">
    <cfRule type="cellIs" dxfId="382" priority="163" stopIfTrue="1" operator="between">
      <formula>0.7</formula>
      <formula>0.89</formula>
    </cfRule>
  </conditionalFormatting>
  <conditionalFormatting sqref="BW43:BW45">
    <cfRule type="cellIs" dxfId="381" priority="164" stopIfTrue="1" operator="between">
      <formula>0</formula>
      <formula>0.69</formula>
    </cfRule>
  </conditionalFormatting>
  <conditionalFormatting sqref="BN39:BN40 BN42 BN46:BN47">
    <cfRule type="cellIs" dxfId="380" priority="165" stopIfTrue="1" operator="greaterThanOrEqual">
      <formula>0.9</formula>
    </cfRule>
  </conditionalFormatting>
  <conditionalFormatting sqref="BN39:BN40 BN42 BN46:BN47">
    <cfRule type="cellIs" dxfId="379" priority="166" stopIfTrue="1" operator="between">
      <formula>0.7</formula>
      <formula>0.89</formula>
    </cfRule>
  </conditionalFormatting>
  <conditionalFormatting sqref="BN39:BN40 BN42 BN46:BN47">
    <cfRule type="cellIs" dxfId="378" priority="167" stopIfTrue="1" operator="between">
      <formula>0</formula>
      <formula>0.69</formula>
    </cfRule>
  </conditionalFormatting>
  <conditionalFormatting sqref="BN41">
    <cfRule type="cellIs" dxfId="377" priority="168" stopIfTrue="1" operator="greaterThanOrEqual">
      <formula>0.9</formula>
    </cfRule>
  </conditionalFormatting>
  <conditionalFormatting sqref="BN41">
    <cfRule type="cellIs" dxfId="376" priority="169" stopIfTrue="1" operator="between">
      <formula>0.7</formula>
      <formula>0.89</formula>
    </cfRule>
  </conditionalFormatting>
  <conditionalFormatting sqref="BN41">
    <cfRule type="cellIs" dxfId="375" priority="170" stopIfTrue="1" operator="between">
      <formula>0</formula>
      <formula>0.69</formula>
    </cfRule>
  </conditionalFormatting>
  <conditionalFormatting sqref="BN43:BN45">
    <cfRule type="cellIs" dxfId="374" priority="171" stopIfTrue="1" operator="greaterThanOrEqual">
      <formula>0.9</formula>
    </cfRule>
  </conditionalFormatting>
  <conditionalFormatting sqref="BN43:BN45">
    <cfRule type="cellIs" dxfId="373" priority="172" stopIfTrue="1" operator="between">
      <formula>0.7</formula>
      <formula>0.89</formula>
    </cfRule>
  </conditionalFormatting>
  <conditionalFormatting sqref="BN43:BN45">
    <cfRule type="cellIs" dxfId="372" priority="173" stopIfTrue="1" operator="between">
      <formula>0</formula>
      <formula>0.69</formula>
    </cfRule>
  </conditionalFormatting>
  <conditionalFormatting sqref="BQ43:BQ45">
    <cfRule type="cellIs" dxfId="371" priority="174" stopIfTrue="1" operator="greaterThanOrEqual">
      <formula>0.9</formula>
    </cfRule>
  </conditionalFormatting>
  <conditionalFormatting sqref="BQ43:BQ45">
    <cfRule type="cellIs" dxfId="370" priority="175" stopIfTrue="1" operator="between">
      <formula>0.7</formula>
      <formula>0.89</formula>
    </cfRule>
  </conditionalFormatting>
  <conditionalFormatting sqref="BQ43:BQ45">
    <cfRule type="cellIs" dxfId="369" priority="176" stopIfTrue="1" operator="between">
      <formula>0</formula>
      <formula>0.69</formula>
    </cfRule>
  </conditionalFormatting>
  <conditionalFormatting sqref="BW39:BW40 BW42 BW46:BW47">
    <cfRule type="cellIs" dxfId="368" priority="177" stopIfTrue="1" operator="greaterThanOrEqual">
      <formula>0.9</formula>
    </cfRule>
  </conditionalFormatting>
  <conditionalFormatting sqref="BW39:BW40 BW42 BW46:BW47">
    <cfRule type="cellIs" dxfId="367" priority="178" stopIfTrue="1" operator="between">
      <formula>0.7</formula>
      <formula>0.89</formula>
    </cfRule>
  </conditionalFormatting>
  <conditionalFormatting sqref="BW39:BW40 BW42 BW46:BW47">
    <cfRule type="cellIs" dxfId="366" priority="179" stopIfTrue="1" operator="between">
      <formula>0</formula>
      <formula>0.69</formula>
    </cfRule>
  </conditionalFormatting>
  <conditionalFormatting sqref="BZ39:BZ40 BZ42 BZ46:BZ47">
    <cfRule type="cellIs" dxfId="365" priority="180" stopIfTrue="1" operator="greaterThanOrEqual">
      <formula>0.9</formula>
    </cfRule>
  </conditionalFormatting>
  <conditionalFormatting sqref="BZ41">
    <cfRule type="cellIs" dxfId="364" priority="181" stopIfTrue="1" operator="greaterThanOrEqual">
      <formula>0.9</formula>
    </cfRule>
  </conditionalFormatting>
  <conditionalFormatting sqref="BZ41">
    <cfRule type="cellIs" dxfId="363" priority="182" stopIfTrue="1" operator="between">
      <formula>0.7</formula>
      <formula>0.89</formula>
    </cfRule>
  </conditionalFormatting>
  <conditionalFormatting sqref="BZ41">
    <cfRule type="cellIs" dxfId="362" priority="183" stopIfTrue="1" operator="between">
      <formula>0</formula>
      <formula>0.69</formula>
    </cfRule>
  </conditionalFormatting>
  <conditionalFormatting sqref="BZ43:BZ45">
    <cfRule type="cellIs" dxfId="361" priority="184" stopIfTrue="1" operator="greaterThanOrEqual">
      <formula>0.9</formula>
    </cfRule>
  </conditionalFormatting>
  <conditionalFormatting sqref="BZ43:BZ45">
    <cfRule type="cellIs" dxfId="360" priority="185" stopIfTrue="1" operator="between">
      <formula>0.7</formula>
      <formula>0.89</formula>
    </cfRule>
  </conditionalFormatting>
  <conditionalFormatting sqref="BZ43:BZ45">
    <cfRule type="cellIs" dxfId="359" priority="186" stopIfTrue="1" operator="between">
      <formula>0</formula>
      <formula>0.69</formula>
    </cfRule>
  </conditionalFormatting>
  <conditionalFormatting sqref="BQ39">
    <cfRule type="cellIs" dxfId="358" priority="187" stopIfTrue="1" operator="greaterThanOrEqual">
      <formula>0.9</formula>
    </cfRule>
  </conditionalFormatting>
  <conditionalFormatting sqref="BH55:BH57">
    <cfRule type="cellIs" dxfId="357" priority="188" stopIfTrue="1" operator="greaterThan">
      <formula>0.9</formula>
    </cfRule>
  </conditionalFormatting>
  <conditionalFormatting sqref="AG56:AG57 BH55:BH57 AR56:AR57 BC56:BC57 AG59:AG62">
    <cfRule type="cellIs" dxfId="356" priority="189" stopIfTrue="1" operator="between">
      <formula>0.7</formula>
      <formula>0.89</formula>
    </cfRule>
  </conditionalFormatting>
  <conditionalFormatting sqref="AG56:AG57 BH55:BH57 AR56:AR57 BC56:BC57 AG59:AG62">
    <cfRule type="cellIs" dxfId="355" priority="190" stopIfTrue="1" operator="between">
      <formula>0</formula>
      <formula>0.69</formula>
    </cfRule>
  </conditionalFormatting>
  <conditionalFormatting sqref="BQ55">
    <cfRule type="cellIs" dxfId="354" priority="191" stopIfTrue="1" operator="between">
      <formula>0.7</formula>
      <formula>0.89</formula>
    </cfRule>
  </conditionalFormatting>
  <conditionalFormatting sqref="BQ55">
    <cfRule type="cellIs" dxfId="353" priority="192" stopIfTrue="1" operator="between">
      <formula>0</formula>
      <formula>0.69</formula>
    </cfRule>
  </conditionalFormatting>
  <conditionalFormatting sqref="BZ55:BZ56 BZ58">
    <cfRule type="cellIs" dxfId="352" priority="193" stopIfTrue="1" operator="between">
      <formula>0.7</formula>
      <formula>0.89</formula>
    </cfRule>
  </conditionalFormatting>
  <conditionalFormatting sqref="BZ55:BZ56 BZ58">
    <cfRule type="cellIs" dxfId="351" priority="194" stopIfTrue="1" operator="between">
      <formula>0</formula>
      <formula>0.69</formula>
    </cfRule>
  </conditionalFormatting>
  <conditionalFormatting sqref="AG56:AG57 AR56:AR57 BC56:BC57 AG59:AG62">
    <cfRule type="cellIs" dxfId="350" priority="195" stopIfTrue="1" operator="greaterThanOrEqual">
      <formula>0.9</formula>
    </cfRule>
  </conditionalFormatting>
  <conditionalFormatting sqref="AG55 AG63">
    <cfRule type="cellIs" dxfId="349" priority="199" stopIfTrue="1" operator="greaterThanOrEqual">
      <formula>0.9</formula>
    </cfRule>
  </conditionalFormatting>
  <conditionalFormatting sqref="AG55 AG63">
    <cfRule type="cellIs" dxfId="348" priority="200" stopIfTrue="1" operator="between">
      <formula>0.7</formula>
      <formula>0.89</formula>
    </cfRule>
  </conditionalFormatting>
  <conditionalFormatting sqref="AG55 AG63">
    <cfRule type="cellIs" dxfId="347" priority="201" stopIfTrue="1" operator="between">
      <formula>0</formula>
      <formula>0.69</formula>
    </cfRule>
  </conditionalFormatting>
  <conditionalFormatting sqref="AR55">
    <cfRule type="cellIs" dxfId="346" priority="202" stopIfTrue="1" operator="greaterThanOrEqual">
      <formula>0.9</formula>
    </cfRule>
  </conditionalFormatting>
  <conditionalFormatting sqref="AR55">
    <cfRule type="cellIs" dxfId="345" priority="203" stopIfTrue="1" operator="between">
      <formula>0.7</formula>
      <formula>0.89</formula>
    </cfRule>
  </conditionalFormatting>
  <conditionalFormatting sqref="AR55">
    <cfRule type="cellIs" dxfId="344" priority="204" stopIfTrue="1" operator="between">
      <formula>0</formula>
      <formula>0.69</formula>
    </cfRule>
  </conditionalFormatting>
  <conditionalFormatting sqref="BC55">
    <cfRule type="cellIs" dxfId="343" priority="205" stopIfTrue="1" operator="greaterThanOrEqual">
      <formula>0.9</formula>
    </cfRule>
  </conditionalFormatting>
  <conditionalFormatting sqref="BC55">
    <cfRule type="cellIs" dxfId="342" priority="206" stopIfTrue="1" operator="between">
      <formula>0.7</formula>
      <formula>0.89</formula>
    </cfRule>
  </conditionalFormatting>
  <conditionalFormatting sqref="BC55">
    <cfRule type="cellIs" dxfId="341" priority="207" stopIfTrue="1" operator="between">
      <formula>0</formula>
      <formula>0.69</formula>
    </cfRule>
  </conditionalFormatting>
  <conditionalFormatting sqref="BH58">
    <cfRule type="cellIs" dxfId="340" priority="208" stopIfTrue="1" operator="greaterThan">
      <formula>0.9</formula>
    </cfRule>
  </conditionalFormatting>
  <conditionalFormatting sqref="AG58 BH58 AR58 BC58">
    <cfRule type="cellIs" dxfId="339" priority="209" stopIfTrue="1" operator="between">
      <formula>0.7</formula>
      <formula>0.89</formula>
    </cfRule>
  </conditionalFormatting>
  <conditionalFormatting sqref="AG58 BH58 AR58 BC58">
    <cfRule type="cellIs" dxfId="338" priority="210" stopIfTrue="1" operator="between">
      <formula>0</formula>
      <formula>0.69</formula>
    </cfRule>
  </conditionalFormatting>
  <conditionalFormatting sqref="AG58 AR58 BC58">
    <cfRule type="cellIs" dxfId="337" priority="211" stopIfTrue="1" operator="greaterThanOrEqual">
      <formula>0.9</formula>
    </cfRule>
  </conditionalFormatting>
  <conditionalFormatting sqref="BQ56 BQ58">
    <cfRule type="cellIs" dxfId="336" priority="212" stopIfTrue="1" operator="greaterThanOrEqual">
      <formula>0.9</formula>
    </cfRule>
  </conditionalFormatting>
  <conditionalFormatting sqref="BQ56 BQ58">
    <cfRule type="cellIs" dxfId="335" priority="213" stopIfTrue="1" operator="between">
      <formula>0.7</formula>
      <formula>0.89</formula>
    </cfRule>
  </conditionalFormatting>
  <conditionalFormatting sqref="BQ56 BQ58">
    <cfRule type="cellIs" dxfId="334" priority="214" stopIfTrue="1" operator="between">
      <formula>0</formula>
      <formula>0.69</formula>
    </cfRule>
  </conditionalFormatting>
  <conditionalFormatting sqref="BQ57">
    <cfRule type="cellIs" dxfId="333" priority="215" stopIfTrue="1" operator="between">
      <formula>0</formula>
      <formula>0.69</formula>
    </cfRule>
  </conditionalFormatting>
  <conditionalFormatting sqref="BT59:BT62">
    <cfRule type="cellIs" dxfId="332" priority="216" stopIfTrue="1" operator="greaterThanOrEqual">
      <formula>0.9</formula>
    </cfRule>
  </conditionalFormatting>
  <conditionalFormatting sqref="BT59:BT62">
    <cfRule type="cellIs" dxfId="331" priority="217" stopIfTrue="1" operator="between">
      <formula>0.7</formula>
      <formula>0.89</formula>
    </cfRule>
  </conditionalFormatting>
  <conditionalFormatting sqref="BT59:BT62">
    <cfRule type="cellIs" dxfId="330" priority="218" stopIfTrue="1" operator="between">
      <formula>0</formula>
      <formula>0.69</formula>
    </cfRule>
  </conditionalFormatting>
  <conditionalFormatting sqref="BQ57">
    <cfRule type="cellIs" dxfId="329" priority="219" stopIfTrue="1" operator="greaterThanOrEqual">
      <formula>0.9</formula>
    </cfRule>
  </conditionalFormatting>
  <conditionalFormatting sqref="BQ57">
    <cfRule type="cellIs" dxfId="328" priority="220" stopIfTrue="1" operator="between">
      <formula>0.7</formula>
      <formula>0.89</formula>
    </cfRule>
  </conditionalFormatting>
  <conditionalFormatting sqref="BT55:BT56 BT58">
    <cfRule type="cellIs" dxfId="327" priority="221" stopIfTrue="1" operator="greaterThanOrEqual">
      <formula>0.9</formula>
    </cfRule>
  </conditionalFormatting>
  <conditionalFormatting sqref="BT55:BT56 BT58">
    <cfRule type="cellIs" dxfId="326" priority="222" stopIfTrue="1" operator="between">
      <formula>0.7</formula>
      <formula>0.89</formula>
    </cfRule>
  </conditionalFormatting>
  <conditionalFormatting sqref="BT55:BT56 BT58">
    <cfRule type="cellIs" dxfId="325" priority="223" stopIfTrue="1" operator="between">
      <formula>0</formula>
      <formula>0.69</formula>
    </cfRule>
  </conditionalFormatting>
  <conditionalFormatting sqref="BT57">
    <cfRule type="cellIs" dxfId="324" priority="224" stopIfTrue="1" operator="greaterThanOrEqual">
      <formula>0.9</formula>
    </cfRule>
  </conditionalFormatting>
  <conditionalFormatting sqref="BT57">
    <cfRule type="cellIs" dxfId="323" priority="225" stopIfTrue="1" operator="between">
      <formula>0.7</formula>
      <formula>0.89</formula>
    </cfRule>
  </conditionalFormatting>
  <conditionalFormatting sqref="BT57">
    <cfRule type="cellIs" dxfId="322" priority="226" stopIfTrue="1" operator="between">
      <formula>0</formula>
      <formula>0.69</formula>
    </cfRule>
  </conditionalFormatting>
  <conditionalFormatting sqref="BW57">
    <cfRule type="cellIs" dxfId="321" priority="227" stopIfTrue="1" operator="greaterThanOrEqual">
      <formula>0.9</formula>
    </cfRule>
  </conditionalFormatting>
  <conditionalFormatting sqref="BW57">
    <cfRule type="cellIs" dxfId="320" priority="228" stopIfTrue="1" operator="between">
      <formula>0.7</formula>
      <formula>0.89</formula>
    </cfRule>
  </conditionalFormatting>
  <conditionalFormatting sqref="BW57">
    <cfRule type="cellIs" dxfId="319" priority="229" stopIfTrue="1" operator="between">
      <formula>0</formula>
      <formula>0.69</formula>
    </cfRule>
  </conditionalFormatting>
  <conditionalFormatting sqref="BW59:BW62">
    <cfRule type="cellIs" dxfId="318" priority="230" stopIfTrue="1" operator="greaterThanOrEqual">
      <formula>0.9</formula>
    </cfRule>
  </conditionalFormatting>
  <conditionalFormatting sqref="BW59:BW62">
    <cfRule type="cellIs" dxfId="317" priority="231" stopIfTrue="1" operator="between">
      <formula>0.7</formula>
      <formula>0.89</formula>
    </cfRule>
  </conditionalFormatting>
  <conditionalFormatting sqref="BW59:BW62">
    <cfRule type="cellIs" dxfId="316" priority="232" stopIfTrue="1" operator="between">
      <formula>0</formula>
      <formula>0.69</formula>
    </cfRule>
  </conditionalFormatting>
  <conditionalFormatting sqref="BN55:BN56 BN58">
    <cfRule type="cellIs" dxfId="315" priority="233" stopIfTrue="1" operator="greaterThanOrEqual">
      <formula>0.9</formula>
    </cfRule>
  </conditionalFormatting>
  <conditionalFormatting sqref="BN55:BN56 BN58">
    <cfRule type="cellIs" dxfId="314" priority="234" stopIfTrue="1" operator="between">
      <formula>0.7</formula>
      <formula>0.89</formula>
    </cfRule>
  </conditionalFormatting>
  <conditionalFormatting sqref="BN55:BN56 BN58">
    <cfRule type="cellIs" dxfId="313" priority="235" stopIfTrue="1" operator="between">
      <formula>0</formula>
      <formula>0.69</formula>
    </cfRule>
  </conditionalFormatting>
  <conditionalFormatting sqref="BN57">
    <cfRule type="cellIs" dxfId="312" priority="236" stopIfTrue="1" operator="greaterThanOrEqual">
      <formula>0.9</formula>
    </cfRule>
  </conditionalFormatting>
  <conditionalFormatting sqref="BN57">
    <cfRule type="cellIs" dxfId="311" priority="237" stopIfTrue="1" operator="between">
      <formula>0.7</formula>
      <formula>0.89</formula>
    </cfRule>
  </conditionalFormatting>
  <conditionalFormatting sqref="BN57">
    <cfRule type="cellIs" dxfId="310" priority="238" stopIfTrue="1" operator="between">
      <formula>0</formula>
      <formula>0.69</formula>
    </cfRule>
  </conditionalFormatting>
  <conditionalFormatting sqref="BN59:BN62">
    <cfRule type="cellIs" dxfId="309" priority="239" stopIfTrue="1" operator="greaterThanOrEqual">
      <formula>0.9</formula>
    </cfRule>
  </conditionalFormatting>
  <conditionalFormatting sqref="BN59:BN62">
    <cfRule type="cellIs" dxfId="308" priority="240" stopIfTrue="1" operator="between">
      <formula>0.7</formula>
      <formula>0.89</formula>
    </cfRule>
  </conditionalFormatting>
  <conditionalFormatting sqref="BN59:BN62">
    <cfRule type="cellIs" dxfId="307" priority="241" stopIfTrue="1" operator="between">
      <formula>0</formula>
      <formula>0.69</formula>
    </cfRule>
  </conditionalFormatting>
  <conditionalFormatting sqref="BQ59:BQ62">
    <cfRule type="cellIs" dxfId="306" priority="242" stopIfTrue="1" operator="greaterThanOrEqual">
      <formula>0.9</formula>
    </cfRule>
  </conditionalFormatting>
  <conditionalFormatting sqref="BQ59:BQ62">
    <cfRule type="cellIs" dxfId="305" priority="243" stopIfTrue="1" operator="between">
      <formula>0.7</formula>
      <formula>0.89</formula>
    </cfRule>
  </conditionalFormatting>
  <conditionalFormatting sqref="BQ59:BQ62">
    <cfRule type="cellIs" dxfId="304" priority="244" stopIfTrue="1" operator="between">
      <formula>0</formula>
      <formula>0.69</formula>
    </cfRule>
  </conditionalFormatting>
  <conditionalFormatting sqref="BW55:BW56 BW58">
    <cfRule type="cellIs" dxfId="303" priority="245" stopIfTrue="1" operator="greaterThanOrEqual">
      <formula>0.9</formula>
    </cfRule>
  </conditionalFormatting>
  <conditionalFormatting sqref="BW55:BW56 BW58">
    <cfRule type="cellIs" dxfId="302" priority="246" stopIfTrue="1" operator="between">
      <formula>0.7</formula>
      <formula>0.89</formula>
    </cfRule>
  </conditionalFormatting>
  <conditionalFormatting sqref="BW55:BW56 BW58">
    <cfRule type="cellIs" dxfId="301" priority="247" stopIfTrue="1" operator="between">
      <formula>0</formula>
      <formula>0.69</formula>
    </cfRule>
  </conditionalFormatting>
  <conditionalFormatting sqref="BZ55:BZ56 BZ58">
    <cfRule type="cellIs" dxfId="300" priority="248" stopIfTrue="1" operator="greaterThanOrEqual">
      <formula>0.9</formula>
    </cfRule>
  </conditionalFormatting>
  <conditionalFormatting sqref="BZ57">
    <cfRule type="cellIs" dxfId="299" priority="249" stopIfTrue="1" operator="greaterThanOrEqual">
      <formula>0.9</formula>
    </cfRule>
  </conditionalFormatting>
  <conditionalFormatting sqref="BZ57">
    <cfRule type="cellIs" dxfId="298" priority="250" stopIfTrue="1" operator="between">
      <formula>0.7</formula>
      <formula>0.89</formula>
    </cfRule>
  </conditionalFormatting>
  <conditionalFormatting sqref="BZ57">
    <cfRule type="cellIs" dxfId="297" priority="251" stopIfTrue="1" operator="between">
      <formula>0</formula>
      <formula>0.69</formula>
    </cfRule>
  </conditionalFormatting>
  <conditionalFormatting sqref="BZ59:BZ62">
    <cfRule type="cellIs" dxfId="296" priority="252" stopIfTrue="1" operator="greaterThanOrEqual">
      <formula>0.9</formula>
    </cfRule>
  </conditionalFormatting>
  <conditionalFormatting sqref="BZ59:BZ62">
    <cfRule type="cellIs" dxfId="295" priority="253" stopIfTrue="1" operator="between">
      <formula>0.7</formula>
      <formula>0.89</formula>
    </cfRule>
  </conditionalFormatting>
  <conditionalFormatting sqref="BZ59:BZ62">
    <cfRule type="cellIs" dxfId="294" priority="254" stopIfTrue="1" operator="between">
      <formula>0</formula>
      <formula>0.69</formula>
    </cfRule>
  </conditionalFormatting>
  <conditionalFormatting sqref="BQ55">
    <cfRule type="cellIs" dxfId="293" priority="255" stopIfTrue="1" operator="greaterThanOrEqual">
      <formula>0.9</formula>
    </cfRule>
  </conditionalFormatting>
  <conditionalFormatting sqref="BH71:BH73 BH75:BH77">
    <cfRule type="cellIs" dxfId="292" priority="256" stopIfTrue="1" operator="greaterThan">
      <formula>0.9</formula>
    </cfRule>
  </conditionalFormatting>
  <conditionalFormatting sqref="AG72:AG73 BH71:BH73 AR72:AR73 V72:V73 V75:V77 BC75:BC77 AR75:AR77 BH75:BH77 AG75:AG76 BC72:BC73">
    <cfRule type="cellIs" dxfId="291" priority="257" stopIfTrue="1" operator="between">
      <formula>0.7</formula>
      <formula>0.89</formula>
    </cfRule>
  </conditionalFormatting>
  <conditionalFormatting sqref="AG72:AG73 BH71:BH73 AR72:AR73 V72:V73 V75:V77 BC75:BC77 AR75:AR77 BH75:BH77 AG75:AG76 BC72:BC73">
    <cfRule type="cellIs" dxfId="290" priority="258" stopIfTrue="1" operator="between">
      <formula>0</formula>
      <formula>0.69</formula>
    </cfRule>
  </conditionalFormatting>
  <conditionalFormatting sqref="BQ71">
    <cfRule type="cellIs" dxfId="289" priority="259" stopIfTrue="1" operator="between">
      <formula>0.7</formula>
      <formula>0.89</formula>
    </cfRule>
  </conditionalFormatting>
  <conditionalFormatting sqref="BQ71">
    <cfRule type="cellIs" dxfId="288" priority="260" stopIfTrue="1" operator="between">
      <formula>0</formula>
      <formula>0.69</formula>
    </cfRule>
  </conditionalFormatting>
  <conditionalFormatting sqref="BZ71:BZ72 BZ74 BZ76:BZ77">
    <cfRule type="cellIs" dxfId="287" priority="261" stopIfTrue="1" operator="between">
      <formula>0.7</formula>
      <formula>0.89</formula>
    </cfRule>
  </conditionalFormatting>
  <conditionalFormatting sqref="BZ71:BZ72 BZ74 BZ76:BZ77">
    <cfRule type="cellIs" dxfId="286" priority="262" stopIfTrue="1" operator="between">
      <formula>0</formula>
      <formula>0.69</formula>
    </cfRule>
  </conditionalFormatting>
  <conditionalFormatting sqref="AG72:AG73 AR72:AR73 V72:V73 V75:V77 BC75:BC77 AR75:AR77 AG75:AG76 BC72:BC73">
    <cfRule type="cellIs" dxfId="285" priority="263" stopIfTrue="1" operator="greaterThanOrEqual">
      <formula>0.9</formula>
    </cfRule>
  </conditionalFormatting>
  <conditionalFormatting sqref="V71">
    <cfRule type="cellIs" dxfId="284" priority="264" stopIfTrue="1" operator="greaterThanOrEqual">
      <formula>0.9</formula>
    </cfRule>
  </conditionalFormatting>
  <conditionalFormatting sqref="V71">
    <cfRule type="cellIs" dxfId="283" priority="265" stopIfTrue="1" operator="between">
      <formula>0.7</formula>
      <formula>0.89</formula>
    </cfRule>
  </conditionalFormatting>
  <conditionalFormatting sqref="V71">
    <cfRule type="cellIs" dxfId="282" priority="266" stopIfTrue="1" operator="between">
      <formula>0</formula>
      <formula>0.69</formula>
    </cfRule>
  </conditionalFormatting>
  <conditionalFormatting sqref="AG71 AG77">
    <cfRule type="cellIs" dxfId="281" priority="267" stopIfTrue="1" operator="greaterThanOrEqual">
      <formula>0.9</formula>
    </cfRule>
  </conditionalFormatting>
  <conditionalFormatting sqref="AG71 AG77">
    <cfRule type="cellIs" dxfId="280" priority="268" stopIfTrue="1" operator="between">
      <formula>0.7</formula>
      <formula>0.89</formula>
    </cfRule>
  </conditionalFormatting>
  <conditionalFormatting sqref="AG71 AG77">
    <cfRule type="cellIs" dxfId="279" priority="269" stopIfTrue="1" operator="between">
      <formula>0</formula>
      <formula>0.69</formula>
    </cfRule>
  </conditionalFormatting>
  <conditionalFormatting sqref="AR71">
    <cfRule type="cellIs" dxfId="278" priority="270" stopIfTrue="1" operator="greaterThanOrEqual">
      <formula>0.9</formula>
    </cfRule>
  </conditionalFormatting>
  <conditionalFormatting sqref="AR71">
    <cfRule type="cellIs" dxfId="277" priority="271" stopIfTrue="1" operator="between">
      <formula>0.7</formula>
      <formula>0.89</formula>
    </cfRule>
  </conditionalFormatting>
  <conditionalFormatting sqref="AR71">
    <cfRule type="cellIs" dxfId="276" priority="272" stopIfTrue="1" operator="between">
      <formula>0</formula>
      <formula>0.69</formula>
    </cfRule>
  </conditionalFormatting>
  <conditionalFormatting sqref="BC71">
    <cfRule type="cellIs" dxfId="275" priority="273" stopIfTrue="1" operator="greaterThanOrEqual">
      <formula>0.9</formula>
    </cfRule>
  </conditionalFormatting>
  <conditionalFormatting sqref="BC71">
    <cfRule type="cellIs" dxfId="274" priority="274" stopIfTrue="1" operator="between">
      <formula>0.7</formula>
      <formula>0.89</formula>
    </cfRule>
  </conditionalFormatting>
  <conditionalFormatting sqref="BC71">
    <cfRule type="cellIs" dxfId="273" priority="275" stopIfTrue="1" operator="between">
      <formula>0</formula>
      <formula>0.69</formula>
    </cfRule>
  </conditionalFormatting>
  <conditionalFormatting sqref="BH74">
    <cfRule type="cellIs" dxfId="272" priority="276" stopIfTrue="1" operator="greaterThan">
      <formula>0.9</formula>
    </cfRule>
  </conditionalFormatting>
  <conditionalFormatting sqref="AG74 BH74 AR74 BC74 V74">
    <cfRule type="cellIs" dxfId="271" priority="277" stopIfTrue="1" operator="between">
      <formula>0.7</formula>
      <formula>0.89</formula>
    </cfRule>
  </conditionalFormatting>
  <conditionalFormatting sqref="AG74 BH74 AR74 BC74 V74">
    <cfRule type="cellIs" dxfId="270" priority="278" stopIfTrue="1" operator="between">
      <formula>0</formula>
      <formula>0.69</formula>
    </cfRule>
  </conditionalFormatting>
  <conditionalFormatting sqref="AG74 AR74 BC74 V74">
    <cfRule type="cellIs" dxfId="269" priority="279" stopIfTrue="1" operator="greaterThanOrEqual">
      <formula>0.9</formula>
    </cfRule>
  </conditionalFormatting>
  <conditionalFormatting sqref="BQ72 BQ74 BQ76:BQ77">
    <cfRule type="cellIs" dxfId="268" priority="280" stopIfTrue="1" operator="greaterThanOrEqual">
      <formula>0.9</formula>
    </cfRule>
  </conditionalFormatting>
  <conditionalFormatting sqref="BQ72 BQ74 BQ76:BQ77">
    <cfRule type="cellIs" dxfId="267" priority="281" stopIfTrue="1" operator="between">
      <formula>0.7</formula>
      <formula>0.89</formula>
    </cfRule>
  </conditionalFormatting>
  <conditionalFormatting sqref="BQ72 BQ74 BQ76:BQ77">
    <cfRule type="cellIs" dxfId="266" priority="282" stopIfTrue="1" operator="between">
      <formula>0</formula>
      <formula>0.69</formula>
    </cfRule>
  </conditionalFormatting>
  <conditionalFormatting sqref="BQ73">
    <cfRule type="cellIs" dxfId="265" priority="283" stopIfTrue="1" operator="between">
      <formula>0</formula>
      <formula>0.69</formula>
    </cfRule>
  </conditionalFormatting>
  <conditionalFormatting sqref="BT75">
    <cfRule type="cellIs" dxfId="264" priority="284" stopIfTrue="1" operator="greaterThanOrEqual">
      <formula>0.9</formula>
    </cfRule>
  </conditionalFormatting>
  <conditionalFormatting sqref="BT75">
    <cfRule type="cellIs" dxfId="263" priority="285" stopIfTrue="1" operator="between">
      <formula>0.7</formula>
      <formula>0.89</formula>
    </cfRule>
  </conditionalFormatting>
  <conditionalFormatting sqref="BT75">
    <cfRule type="cellIs" dxfId="262" priority="286" stopIfTrue="1" operator="between">
      <formula>0</formula>
      <formula>0.69</formula>
    </cfRule>
  </conditionalFormatting>
  <conditionalFormatting sqref="BQ73">
    <cfRule type="cellIs" dxfId="261" priority="287" stopIfTrue="1" operator="greaterThanOrEqual">
      <formula>0.9</formula>
    </cfRule>
  </conditionalFormatting>
  <conditionalFormatting sqref="BQ73">
    <cfRule type="cellIs" dxfId="260" priority="288" stopIfTrue="1" operator="between">
      <formula>0.7</formula>
      <formula>0.89</formula>
    </cfRule>
  </conditionalFormatting>
  <conditionalFormatting sqref="BT71:BT72 BT74 BT76:BT77">
    <cfRule type="cellIs" dxfId="259" priority="289" stopIfTrue="1" operator="greaterThanOrEqual">
      <formula>0.9</formula>
    </cfRule>
  </conditionalFormatting>
  <conditionalFormatting sqref="BT71:BT72 BT74 BT76:BT77">
    <cfRule type="cellIs" dxfId="258" priority="290" stopIfTrue="1" operator="between">
      <formula>0.7</formula>
      <formula>0.89</formula>
    </cfRule>
  </conditionalFormatting>
  <conditionalFormatting sqref="BT71:BT72 BT74 BT76:BT77">
    <cfRule type="cellIs" dxfId="257" priority="291" stopIfTrue="1" operator="between">
      <formula>0</formula>
      <formula>0.69</formula>
    </cfRule>
  </conditionalFormatting>
  <conditionalFormatting sqref="BT73">
    <cfRule type="cellIs" dxfId="256" priority="292" stopIfTrue="1" operator="greaterThanOrEqual">
      <formula>0.9</formula>
    </cfRule>
  </conditionalFormatting>
  <conditionalFormatting sqref="BT73">
    <cfRule type="cellIs" dxfId="255" priority="293" stopIfTrue="1" operator="between">
      <formula>0.7</formula>
      <formula>0.89</formula>
    </cfRule>
  </conditionalFormatting>
  <conditionalFormatting sqref="BT73">
    <cfRule type="cellIs" dxfId="254" priority="294" stopIfTrue="1" operator="between">
      <formula>0</formula>
      <formula>0.69</formula>
    </cfRule>
  </conditionalFormatting>
  <conditionalFormatting sqref="BW73">
    <cfRule type="cellIs" dxfId="253" priority="295" stopIfTrue="1" operator="greaterThanOrEqual">
      <formula>0.9</formula>
    </cfRule>
  </conditionalFormatting>
  <conditionalFormatting sqref="BW73">
    <cfRule type="cellIs" dxfId="252" priority="296" stopIfTrue="1" operator="between">
      <formula>0.7</formula>
      <formula>0.89</formula>
    </cfRule>
  </conditionalFormatting>
  <conditionalFormatting sqref="BW73">
    <cfRule type="cellIs" dxfId="251" priority="297" stopIfTrue="1" operator="between">
      <formula>0</formula>
      <formula>0.69</formula>
    </cfRule>
  </conditionalFormatting>
  <conditionalFormatting sqref="BW75">
    <cfRule type="cellIs" dxfId="250" priority="298" stopIfTrue="1" operator="greaterThanOrEqual">
      <formula>0.9</formula>
    </cfRule>
  </conditionalFormatting>
  <conditionalFormatting sqref="BW75">
    <cfRule type="cellIs" dxfId="249" priority="299" stopIfTrue="1" operator="between">
      <formula>0.7</formula>
      <formula>0.89</formula>
    </cfRule>
  </conditionalFormatting>
  <conditionalFormatting sqref="BW75">
    <cfRule type="cellIs" dxfId="248" priority="300" stopIfTrue="1" operator="between">
      <formula>0</formula>
      <formula>0.69</formula>
    </cfRule>
  </conditionalFormatting>
  <conditionalFormatting sqref="BN71:BN72 BN74 BN76:BN77">
    <cfRule type="cellIs" dxfId="247" priority="301" stopIfTrue="1" operator="greaterThanOrEqual">
      <formula>0.9</formula>
    </cfRule>
  </conditionalFormatting>
  <conditionalFormatting sqref="BN71:BN72 BN74 BN76:BN77">
    <cfRule type="cellIs" dxfId="246" priority="302" stopIfTrue="1" operator="between">
      <formula>0.7</formula>
      <formula>0.89</formula>
    </cfRule>
  </conditionalFormatting>
  <conditionalFormatting sqref="BN71:BN72 BN74 BN76:BN77">
    <cfRule type="cellIs" dxfId="245" priority="303" stopIfTrue="1" operator="between">
      <formula>0</formula>
      <formula>0.69</formula>
    </cfRule>
  </conditionalFormatting>
  <conditionalFormatting sqref="BN73">
    <cfRule type="cellIs" dxfId="244" priority="304" stopIfTrue="1" operator="greaterThanOrEqual">
      <formula>0.9</formula>
    </cfRule>
  </conditionalFormatting>
  <conditionalFormatting sqref="BN73">
    <cfRule type="cellIs" dxfId="243" priority="305" stopIfTrue="1" operator="between">
      <formula>0.7</formula>
      <formula>0.89</formula>
    </cfRule>
  </conditionalFormatting>
  <conditionalFormatting sqref="BN73">
    <cfRule type="cellIs" dxfId="242" priority="306" stopIfTrue="1" operator="between">
      <formula>0</formula>
      <formula>0.69</formula>
    </cfRule>
  </conditionalFormatting>
  <conditionalFormatting sqref="BN75">
    <cfRule type="cellIs" dxfId="241" priority="307" stopIfTrue="1" operator="greaterThanOrEqual">
      <formula>0.9</formula>
    </cfRule>
  </conditionalFormatting>
  <conditionalFormatting sqref="BN75">
    <cfRule type="cellIs" dxfId="240" priority="308" stopIfTrue="1" operator="between">
      <formula>0.7</formula>
      <formula>0.89</formula>
    </cfRule>
  </conditionalFormatting>
  <conditionalFormatting sqref="BN75">
    <cfRule type="cellIs" dxfId="239" priority="309" stopIfTrue="1" operator="between">
      <formula>0</formula>
      <formula>0.69</formula>
    </cfRule>
  </conditionalFormatting>
  <conditionalFormatting sqref="BQ75">
    <cfRule type="cellIs" dxfId="238" priority="310" stopIfTrue="1" operator="greaterThanOrEqual">
      <formula>0.9</formula>
    </cfRule>
  </conditionalFormatting>
  <conditionalFormatting sqref="BQ75">
    <cfRule type="cellIs" dxfId="237" priority="311" stopIfTrue="1" operator="between">
      <formula>0.7</formula>
      <formula>0.89</formula>
    </cfRule>
  </conditionalFormatting>
  <conditionalFormatting sqref="BQ75">
    <cfRule type="cellIs" dxfId="236" priority="312" stopIfTrue="1" operator="between">
      <formula>0</formula>
      <formula>0.69</formula>
    </cfRule>
  </conditionalFormatting>
  <conditionalFormatting sqref="BW71:BW72 BW74 BW76:BW77">
    <cfRule type="cellIs" dxfId="235" priority="313" stopIfTrue="1" operator="greaterThanOrEqual">
      <formula>0.9</formula>
    </cfRule>
  </conditionalFormatting>
  <conditionalFormatting sqref="BW71:BW72 BW74 BW76:BW77">
    <cfRule type="cellIs" dxfId="234" priority="314" stopIfTrue="1" operator="between">
      <formula>0.7</formula>
      <formula>0.89</formula>
    </cfRule>
  </conditionalFormatting>
  <conditionalFormatting sqref="BW71:BW72 BW74 BW76:BW77">
    <cfRule type="cellIs" dxfId="233" priority="315" stopIfTrue="1" operator="between">
      <formula>0</formula>
      <formula>0.69</formula>
    </cfRule>
  </conditionalFormatting>
  <conditionalFormatting sqref="BZ71:BZ72 BZ74 BZ76:BZ77">
    <cfRule type="cellIs" dxfId="232" priority="316" stopIfTrue="1" operator="greaterThanOrEqual">
      <formula>0.9</formula>
    </cfRule>
  </conditionalFormatting>
  <conditionalFormatting sqref="BZ73">
    <cfRule type="cellIs" dxfId="231" priority="317" stopIfTrue="1" operator="greaterThanOrEqual">
      <formula>0.9</formula>
    </cfRule>
  </conditionalFormatting>
  <conditionalFormatting sqref="BZ73">
    <cfRule type="cellIs" dxfId="230" priority="318" stopIfTrue="1" operator="between">
      <formula>0.7</formula>
      <formula>0.89</formula>
    </cfRule>
  </conditionalFormatting>
  <conditionalFormatting sqref="BZ73">
    <cfRule type="cellIs" dxfId="229" priority="319" stopIfTrue="1" operator="between">
      <formula>0</formula>
      <formula>0.69</formula>
    </cfRule>
  </conditionalFormatting>
  <conditionalFormatting sqref="BZ75">
    <cfRule type="cellIs" dxfId="228" priority="320" stopIfTrue="1" operator="greaterThanOrEqual">
      <formula>0.9</formula>
    </cfRule>
  </conditionalFormatting>
  <conditionalFormatting sqref="BZ75">
    <cfRule type="cellIs" dxfId="227" priority="321" stopIfTrue="1" operator="between">
      <formula>0.7</formula>
      <formula>0.89</formula>
    </cfRule>
  </conditionalFormatting>
  <conditionalFormatting sqref="BZ75">
    <cfRule type="cellIs" dxfId="226" priority="322" stopIfTrue="1" operator="between">
      <formula>0</formula>
      <formula>0.69</formula>
    </cfRule>
  </conditionalFormatting>
  <conditionalFormatting sqref="BQ71">
    <cfRule type="cellIs" dxfId="225" priority="323" stopIfTrue="1" operator="greaterThanOrEqual">
      <formula>0.9</formula>
    </cfRule>
  </conditionalFormatting>
  <conditionalFormatting sqref="BH85:BH87 BH89:BH92">
    <cfRule type="cellIs" dxfId="224" priority="324" stopIfTrue="1" operator="greaterThan">
      <formula>0.9</formula>
    </cfRule>
  </conditionalFormatting>
  <conditionalFormatting sqref="AG86:AG87 BH85:BH87 AR86:AR87 V92 BC89:BC92 AR89:AR92 BH89:BH92 AG89:AG90 BC86:BC87">
    <cfRule type="cellIs" dxfId="223" priority="325" stopIfTrue="1" operator="between">
      <formula>0.7</formula>
      <formula>0.89</formula>
    </cfRule>
  </conditionalFormatting>
  <conditionalFormatting sqref="AG86:AG87 BH85:BH87 AR86:AR87 V92 BC89:BC92 AR89:AR92 BH89:BH92 AG89:AG90 BC86:BC87">
    <cfRule type="cellIs" dxfId="222" priority="326" stopIfTrue="1" operator="between">
      <formula>0</formula>
      <formula>0.69</formula>
    </cfRule>
  </conditionalFormatting>
  <conditionalFormatting sqref="BQ85">
    <cfRule type="cellIs" dxfId="221" priority="327" stopIfTrue="1" operator="between">
      <formula>0.7</formula>
      <formula>0.89</formula>
    </cfRule>
  </conditionalFormatting>
  <conditionalFormatting sqref="BQ85">
    <cfRule type="cellIs" dxfId="220" priority="328" stopIfTrue="1" operator="between">
      <formula>0</formula>
      <formula>0.69</formula>
    </cfRule>
  </conditionalFormatting>
  <conditionalFormatting sqref="BZ85:BZ86 BZ88 BZ90:BZ92">
    <cfRule type="cellIs" dxfId="219" priority="329" stopIfTrue="1" operator="between">
      <formula>0.7</formula>
      <formula>0.89</formula>
    </cfRule>
  </conditionalFormatting>
  <conditionalFormatting sqref="BZ85:BZ86 BZ88 BZ90:BZ92">
    <cfRule type="cellIs" dxfId="218" priority="330" stopIfTrue="1" operator="between">
      <formula>0</formula>
      <formula>0.69</formula>
    </cfRule>
  </conditionalFormatting>
  <conditionalFormatting sqref="AG86:AG87 AR86:AR87 V92 BC89:BC92 AR89:AR92 AG89:AG90 BC86:BC87">
    <cfRule type="cellIs" dxfId="217" priority="331" stopIfTrue="1" operator="greaterThanOrEqual">
      <formula>0.9</formula>
    </cfRule>
  </conditionalFormatting>
  <conditionalFormatting sqref="AG85 AG91:AG92">
    <cfRule type="cellIs" dxfId="216" priority="335" stopIfTrue="1" operator="greaterThanOrEqual">
      <formula>0.9</formula>
    </cfRule>
  </conditionalFormatting>
  <conditionalFormatting sqref="AG85 AG91:AG92">
    <cfRule type="cellIs" dxfId="215" priority="336" stopIfTrue="1" operator="between">
      <formula>0.7</formula>
      <formula>0.89</formula>
    </cfRule>
  </conditionalFormatting>
  <conditionalFormatting sqref="AG85 AG91:AG92">
    <cfRule type="cellIs" dxfId="214" priority="337" stopIfTrue="1" operator="between">
      <formula>0</formula>
      <formula>0.69</formula>
    </cfRule>
  </conditionalFormatting>
  <conditionalFormatting sqref="AR85">
    <cfRule type="cellIs" dxfId="213" priority="338" stopIfTrue="1" operator="greaterThanOrEqual">
      <formula>0.9</formula>
    </cfRule>
  </conditionalFormatting>
  <conditionalFormatting sqref="AR85">
    <cfRule type="cellIs" dxfId="212" priority="339" stopIfTrue="1" operator="between">
      <formula>0.7</formula>
      <formula>0.89</formula>
    </cfRule>
  </conditionalFormatting>
  <conditionalFormatting sqref="AR85">
    <cfRule type="cellIs" dxfId="211" priority="340" stopIfTrue="1" operator="between">
      <formula>0</formula>
      <formula>0.69</formula>
    </cfRule>
  </conditionalFormatting>
  <conditionalFormatting sqref="BC85">
    <cfRule type="cellIs" dxfId="210" priority="341" stopIfTrue="1" operator="greaterThanOrEqual">
      <formula>0.9</formula>
    </cfRule>
  </conditionalFormatting>
  <conditionalFormatting sqref="BC85">
    <cfRule type="cellIs" dxfId="209" priority="342" stopIfTrue="1" operator="between">
      <formula>0.7</formula>
      <formula>0.89</formula>
    </cfRule>
  </conditionalFormatting>
  <conditionalFormatting sqref="BC85">
    <cfRule type="cellIs" dxfId="208" priority="343" stopIfTrue="1" operator="between">
      <formula>0</formula>
      <formula>0.69</formula>
    </cfRule>
  </conditionalFormatting>
  <conditionalFormatting sqref="BH88">
    <cfRule type="cellIs" dxfId="207" priority="344" stopIfTrue="1" operator="greaterThan">
      <formula>0.9</formula>
    </cfRule>
  </conditionalFormatting>
  <conditionalFormatting sqref="AG88 BH88 AR88 BC88">
    <cfRule type="cellIs" dxfId="206" priority="345" stopIfTrue="1" operator="between">
      <formula>0.7</formula>
      <formula>0.89</formula>
    </cfRule>
  </conditionalFormatting>
  <conditionalFormatting sqref="AG88 BH88 AR88 BC88">
    <cfRule type="cellIs" dxfId="205" priority="346" stopIfTrue="1" operator="between">
      <formula>0</formula>
      <formula>0.69</formula>
    </cfRule>
  </conditionalFormatting>
  <conditionalFormatting sqref="AG88 AR88 BC88">
    <cfRule type="cellIs" dxfId="204" priority="347" stopIfTrue="1" operator="greaterThanOrEqual">
      <formula>0.9</formula>
    </cfRule>
  </conditionalFormatting>
  <conditionalFormatting sqref="BQ86 BQ88 BQ90:BQ92">
    <cfRule type="cellIs" dxfId="203" priority="348" stopIfTrue="1" operator="greaterThanOrEqual">
      <formula>0.9</formula>
    </cfRule>
  </conditionalFormatting>
  <conditionalFormatting sqref="BQ86 BQ88 BQ90:BQ92">
    <cfRule type="cellIs" dxfId="202" priority="349" stopIfTrue="1" operator="between">
      <formula>0.7</formula>
      <formula>0.89</formula>
    </cfRule>
  </conditionalFormatting>
  <conditionalFormatting sqref="BQ86 BQ88 BQ90:BQ92">
    <cfRule type="cellIs" dxfId="201" priority="350" stopIfTrue="1" operator="between">
      <formula>0</formula>
      <formula>0.69</formula>
    </cfRule>
  </conditionalFormatting>
  <conditionalFormatting sqref="BQ87">
    <cfRule type="cellIs" dxfId="200" priority="351" stopIfTrue="1" operator="between">
      <formula>0</formula>
      <formula>0.69</formula>
    </cfRule>
  </conditionalFormatting>
  <conditionalFormatting sqref="BT89">
    <cfRule type="cellIs" dxfId="199" priority="352" stopIfTrue="1" operator="greaterThanOrEqual">
      <formula>0.9</formula>
    </cfRule>
  </conditionalFormatting>
  <conditionalFormatting sqref="BT89">
    <cfRule type="cellIs" dxfId="198" priority="353" stopIfTrue="1" operator="between">
      <formula>0.7</formula>
      <formula>0.89</formula>
    </cfRule>
  </conditionalFormatting>
  <conditionalFormatting sqref="BT89">
    <cfRule type="cellIs" dxfId="197" priority="354" stopIfTrue="1" operator="between">
      <formula>0</formula>
      <formula>0.69</formula>
    </cfRule>
  </conditionalFormatting>
  <conditionalFormatting sqref="BQ87">
    <cfRule type="cellIs" dxfId="196" priority="355" stopIfTrue="1" operator="greaterThanOrEqual">
      <formula>0.9</formula>
    </cfRule>
  </conditionalFormatting>
  <conditionalFormatting sqref="BQ87">
    <cfRule type="cellIs" dxfId="195" priority="356" stopIfTrue="1" operator="between">
      <formula>0.7</formula>
      <formula>0.89</formula>
    </cfRule>
  </conditionalFormatting>
  <conditionalFormatting sqref="BT85:BT86 BT88 BT90:BT92">
    <cfRule type="cellIs" dxfId="194" priority="357" stopIfTrue="1" operator="greaterThanOrEqual">
      <formula>0.9</formula>
    </cfRule>
  </conditionalFormatting>
  <conditionalFormatting sqref="BT85:BT86 BT88 BT90:BT92">
    <cfRule type="cellIs" dxfId="193" priority="358" stopIfTrue="1" operator="between">
      <formula>0.7</formula>
      <formula>0.89</formula>
    </cfRule>
  </conditionalFormatting>
  <conditionalFormatting sqref="BT85:BT86 BT88 BT90:BT92">
    <cfRule type="cellIs" dxfId="192" priority="359" stopIfTrue="1" operator="between">
      <formula>0</formula>
      <formula>0.69</formula>
    </cfRule>
  </conditionalFormatting>
  <conditionalFormatting sqref="BT87">
    <cfRule type="cellIs" dxfId="191" priority="360" stopIfTrue="1" operator="greaterThanOrEqual">
      <formula>0.9</formula>
    </cfRule>
  </conditionalFormatting>
  <conditionalFormatting sqref="BT87">
    <cfRule type="cellIs" dxfId="190" priority="361" stopIfTrue="1" operator="between">
      <formula>0.7</formula>
      <formula>0.89</formula>
    </cfRule>
  </conditionalFormatting>
  <conditionalFormatting sqref="BT87">
    <cfRule type="cellIs" dxfId="189" priority="362" stopIfTrue="1" operator="between">
      <formula>0</formula>
      <formula>0.69</formula>
    </cfRule>
  </conditionalFormatting>
  <conditionalFormatting sqref="BW87">
    <cfRule type="cellIs" dxfId="188" priority="363" stopIfTrue="1" operator="greaterThanOrEqual">
      <formula>0.9</formula>
    </cfRule>
  </conditionalFormatting>
  <conditionalFormatting sqref="BW87">
    <cfRule type="cellIs" dxfId="187" priority="364" stopIfTrue="1" operator="between">
      <formula>0.7</formula>
      <formula>0.89</formula>
    </cfRule>
  </conditionalFormatting>
  <conditionalFormatting sqref="BW87">
    <cfRule type="cellIs" dxfId="186" priority="365" stopIfTrue="1" operator="between">
      <formula>0</formula>
      <formula>0.69</formula>
    </cfRule>
  </conditionalFormatting>
  <conditionalFormatting sqref="BW89">
    <cfRule type="cellIs" dxfId="185" priority="366" stopIfTrue="1" operator="greaterThanOrEqual">
      <formula>0.9</formula>
    </cfRule>
  </conditionalFormatting>
  <conditionalFormatting sqref="BW89">
    <cfRule type="cellIs" dxfId="184" priority="367" stopIfTrue="1" operator="between">
      <formula>0.7</formula>
      <formula>0.89</formula>
    </cfRule>
  </conditionalFormatting>
  <conditionalFormatting sqref="BW89">
    <cfRule type="cellIs" dxfId="183" priority="368" stopIfTrue="1" operator="between">
      <formula>0</formula>
      <formula>0.69</formula>
    </cfRule>
  </conditionalFormatting>
  <conditionalFormatting sqref="BN85:BN86 BN88 BN90:BN92">
    <cfRule type="cellIs" dxfId="182" priority="369" stopIfTrue="1" operator="greaterThanOrEqual">
      <formula>0.9</formula>
    </cfRule>
  </conditionalFormatting>
  <conditionalFormatting sqref="BN85:BN86 BN88 BN90:BN92">
    <cfRule type="cellIs" dxfId="181" priority="370" stopIfTrue="1" operator="between">
      <formula>0.7</formula>
      <formula>0.89</formula>
    </cfRule>
  </conditionalFormatting>
  <conditionalFormatting sqref="BN85:BN86 BN88 BN90:BN92">
    <cfRule type="cellIs" dxfId="180" priority="371" stopIfTrue="1" operator="between">
      <formula>0</formula>
      <formula>0.69</formula>
    </cfRule>
  </conditionalFormatting>
  <conditionalFormatting sqref="BN87">
    <cfRule type="cellIs" dxfId="179" priority="372" stopIfTrue="1" operator="greaterThanOrEqual">
      <formula>0.9</formula>
    </cfRule>
  </conditionalFormatting>
  <conditionalFormatting sqref="BN87">
    <cfRule type="cellIs" dxfId="178" priority="373" stopIfTrue="1" operator="between">
      <formula>0.7</formula>
      <formula>0.89</formula>
    </cfRule>
  </conditionalFormatting>
  <conditionalFormatting sqref="BN87">
    <cfRule type="cellIs" dxfId="177" priority="374" stopIfTrue="1" operator="between">
      <formula>0</formula>
      <formula>0.69</formula>
    </cfRule>
  </conditionalFormatting>
  <conditionalFormatting sqref="BN89">
    <cfRule type="cellIs" dxfId="176" priority="375" stopIfTrue="1" operator="greaterThanOrEqual">
      <formula>0.9</formula>
    </cfRule>
  </conditionalFormatting>
  <conditionalFormatting sqref="BN89">
    <cfRule type="cellIs" dxfId="175" priority="376" stopIfTrue="1" operator="between">
      <formula>0.7</formula>
      <formula>0.89</formula>
    </cfRule>
  </conditionalFormatting>
  <conditionalFormatting sqref="BN89">
    <cfRule type="cellIs" dxfId="174" priority="377" stopIfTrue="1" operator="between">
      <formula>0</formula>
      <formula>0.69</formula>
    </cfRule>
  </conditionalFormatting>
  <conditionalFormatting sqref="BQ89">
    <cfRule type="cellIs" dxfId="173" priority="378" stopIfTrue="1" operator="greaterThanOrEqual">
      <formula>0.9</formula>
    </cfRule>
  </conditionalFormatting>
  <conditionalFormatting sqref="BQ89">
    <cfRule type="cellIs" dxfId="172" priority="379" stopIfTrue="1" operator="between">
      <formula>0.7</formula>
      <formula>0.89</formula>
    </cfRule>
  </conditionalFormatting>
  <conditionalFormatting sqref="BQ89">
    <cfRule type="cellIs" dxfId="171" priority="380" stopIfTrue="1" operator="between">
      <formula>0</formula>
      <formula>0.69</formula>
    </cfRule>
  </conditionalFormatting>
  <conditionalFormatting sqref="BW85:BW86 BW88 BW90:BW92">
    <cfRule type="cellIs" dxfId="170" priority="381" stopIfTrue="1" operator="greaterThanOrEqual">
      <formula>0.9</formula>
    </cfRule>
  </conditionalFormatting>
  <conditionalFormatting sqref="BW85:BW86 BW88 BW90:BW92">
    <cfRule type="cellIs" dxfId="169" priority="382" stopIfTrue="1" operator="between">
      <formula>0.7</formula>
      <formula>0.89</formula>
    </cfRule>
  </conditionalFormatting>
  <conditionalFormatting sqref="BW85:BW86 BW88 BW90:BW92">
    <cfRule type="cellIs" dxfId="168" priority="383" stopIfTrue="1" operator="between">
      <formula>0</formula>
      <formula>0.69</formula>
    </cfRule>
  </conditionalFormatting>
  <conditionalFormatting sqref="BZ85:BZ86 BZ88 BZ90:BZ92">
    <cfRule type="cellIs" dxfId="167" priority="384" stopIfTrue="1" operator="greaterThanOrEqual">
      <formula>0.9</formula>
    </cfRule>
  </conditionalFormatting>
  <conditionalFormatting sqref="BZ87">
    <cfRule type="cellIs" dxfId="166" priority="385" stopIfTrue="1" operator="greaterThanOrEqual">
      <formula>0.9</formula>
    </cfRule>
  </conditionalFormatting>
  <conditionalFormatting sqref="BZ87">
    <cfRule type="cellIs" dxfId="165" priority="386" stopIfTrue="1" operator="between">
      <formula>0.7</formula>
      <formula>0.89</formula>
    </cfRule>
  </conditionalFormatting>
  <conditionalFormatting sqref="BZ87">
    <cfRule type="cellIs" dxfId="164" priority="387" stopIfTrue="1" operator="between">
      <formula>0</formula>
      <formula>0.69</formula>
    </cfRule>
  </conditionalFormatting>
  <conditionalFormatting sqref="BZ89">
    <cfRule type="cellIs" dxfId="163" priority="388" stopIfTrue="1" operator="greaterThanOrEqual">
      <formula>0.9</formula>
    </cfRule>
  </conditionalFormatting>
  <conditionalFormatting sqref="BZ89">
    <cfRule type="cellIs" dxfId="162" priority="389" stopIfTrue="1" operator="between">
      <formula>0.7</formula>
      <formula>0.89</formula>
    </cfRule>
  </conditionalFormatting>
  <conditionalFormatting sqref="BZ89">
    <cfRule type="cellIs" dxfId="161" priority="390" stopIfTrue="1" operator="between">
      <formula>0</formula>
      <formula>0.69</formula>
    </cfRule>
  </conditionalFormatting>
  <conditionalFormatting sqref="BQ85">
    <cfRule type="cellIs" dxfId="160" priority="391" stopIfTrue="1" operator="greaterThanOrEqual">
      <formula>0.9</formula>
    </cfRule>
  </conditionalFormatting>
  <conditionalFormatting sqref="BH99:BH101 BH103:BH106">
    <cfRule type="cellIs" dxfId="159" priority="392" stopIfTrue="1" operator="greaterThan">
      <formula>0.9</formula>
    </cfRule>
  </conditionalFormatting>
  <conditionalFormatting sqref="AG100:AG101 BH99:BH101 AR100:AR101 V100:V101 V103:V106 BC103:BC106 AR103:AR106 BH103:BH106 AG103:AG104 BC100:BC101">
    <cfRule type="cellIs" dxfId="158" priority="393" stopIfTrue="1" operator="between">
      <formula>0.7</formula>
      <formula>0.89</formula>
    </cfRule>
  </conditionalFormatting>
  <conditionalFormatting sqref="AG100:AG101 BH99:BH101 AR100:AR101 V100:V101 V103:V106 BC103:BC106 AR103:AR106 BH103:BH106 AG103:AG104 BC100:BC101">
    <cfRule type="cellIs" dxfId="157" priority="394" stopIfTrue="1" operator="between">
      <formula>0</formula>
      <formula>0.69</formula>
    </cfRule>
  </conditionalFormatting>
  <conditionalFormatting sqref="BQ99">
    <cfRule type="cellIs" dxfId="156" priority="395" stopIfTrue="1" operator="between">
      <formula>0.7</formula>
      <formula>0.89</formula>
    </cfRule>
  </conditionalFormatting>
  <conditionalFormatting sqref="BQ99">
    <cfRule type="cellIs" dxfId="155" priority="396" stopIfTrue="1" operator="between">
      <formula>0</formula>
      <formula>0.69</formula>
    </cfRule>
  </conditionalFormatting>
  <conditionalFormatting sqref="BZ99:BZ100 BZ102 BZ104:BZ106">
    <cfRule type="cellIs" dxfId="154" priority="397" stopIfTrue="1" operator="between">
      <formula>0.7</formula>
      <formula>0.89</formula>
    </cfRule>
  </conditionalFormatting>
  <conditionalFormatting sqref="BZ99:BZ100 BZ102 BZ104:BZ106">
    <cfRule type="cellIs" dxfId="153" priority="398" stopIfTrue="1" operator="between">
      <formula>0</formula>
      <formula>0.69</formula>
    </cfRule>
  </conditionalFormatting>
  <conditionalFormatting sqref="AG100:AG101 AR100:AR101 V100:V101 V103:V106 BC103:BC106 AR103:AR106 AG103:AG104 BC100:BC101">
    <cfRule type="cellIs" dxfId="152" priority="399" stopIfTrue="1" operator="greaterThanOrEqual">
      <formula>0.9</formula>
    </cfRule>
  </conditionalFormatting>
  <conditionalFormatting sqref="V99">
    <cfRule type="cellIs" dxfId="151" priority="400" stopIfTrue="1" operator="greaterThanOrEqual">
      <formula>0.9</formula>
    </cfRule>
  </conditionalFormatting>
  <conditionalFormatting sqref="V99">
    <cfRule type="cellIs" dxfId="150" priority="401" stopIfTrue="1" operator="between">
      <formula>0.7</formula>
      <formula>0.89</formula>
    </cfRule>
  </conditionalFormatting>
  <conditionalFormatting sqref="V99">
    <cfRule type="cellIs" dxfId="149" priority="402" stopIfTrue="1" operator="between">
      <formula>0</formula>
      <formula>0.69</formula>
    </cfRule>
  </conditionalFormatting>
  <conditionalFormatting sqref="AG99 AG105:AG106">
    <cfRule type="cellIs" dxfId="148" priority="403" stopIfTrue="1" operator="greaterThanOrEqual">
      <formula>0.9</formula>
    </cfRule>
  </conditionalFormatting>
  <conditionalFormatting sqref="AG99 AG105:AG106">
    <cfRule type="cellIs" dxfId="147" priority="404" stopIfTrue="1" operator="between">
      <formula>0.7</formula>
      <formula>0.89</formula>
    </cfRule>
  </conditionalFormatting>
  <conditionalFormatting sqref="AG99 AG105:AG106">
    <cfRule type="cellIs" dxfId="146" priority="405" stopIfTrue="1" operator="between">
      <formula>0</formula>
      <formula>0.69</formula>
    </cfRule>
  </conditionalFormatting>
  <conditionalFormatting sqref="AR99">
    <cfRule type="cellIs" dxfId="145" priority="406" stopIfTrue="1" operator="greaterThanOrEqual">
      <formula>0.9</formula>
    </cfRule>
  </conditionalFormatting>
  <conditionalFormatting sqref="AR99">
    <cfRule type="cellIs" dxfId="144" priority="407" stopIfTrue="1" operator="between">
      <formula>0.7</formula>
      <formula>0.89</formula>
    </cfRule>
  </conditionalFormatting>
  <conditionalFormatting sqref="AR99">
    <cfRule type="cellIs" dxfId="143" priority="408" stopIfTrue="1" operator="between">
      <formula>0</formula>
      <formula>0.69</formula>
    </cfRule>
  </conditionalFormatting>
  <conditionalFormatting sqref="BC99">
    <cfRule type="cellIs" dxfId="142" priority="409" stopIfTrue="1" operator="greaterThanOrEqual">
      <formula>0.9</formula>
    </cfRule>
  </conditionalFormatting>
  <conditionalFormatting sqref="BC99">
    <cfRule type="cellIs" dxfId="141" priority="410" stopIfTrue="1" operator="between">
      <formula>0.7</formula>
      <formula>0.89</formula>
    </cfRule>
  </conditionalFormatting>
  <conditionalFormatting sqref="BC99">
    <cfRule type="cellIs" dxfId="140" priority="411" stopIfTrue="1" operator="between">
      <formula>0</formula>
      <formula>0.69</formula>
    </cfRule>
  </conditionalFormatting>
  <conditionalFormatting sqref="BH102">
    <cfRule type="cellIs" dxfId="139" priority="412" stopIfTrue="1" operator="greaterThan">
      <formula>0.9</formula>
    </cfRule>
  </conditionalFormatting>
  <conditionalFormatting sqref="AG102 BH102 AR102 BC102 V102">
    <cfRule type="cellIs" dxfId="138" priority="413" stopIfTrue="1" operator="between">
      <formula>0.7</formula>
      <formula>0.89</formula>
    </cfRule>
  </conditionalFormatting>
  <conditionalFormatting sqref="AG102 BH102 AR102 BC102 V102">
    <cfRule type="cellIs" dxfId="137" priority="414" stopIfTrue="1" operator="between">
      <formula>0</formula>
      <formula>0.69</formula>
    </cfRule>
  </conditionalFormatting>
  <conditionalFormatting sqref="AG102 AR102 BC102 V102">
    <cfRule type="cellIs" dxfId="136" priority="415" stopIfTrue="1" operator="greaterThanOrEqual">
      <formula>0.9</formula>
    </cfRule>
  </conditionalFormatting>
  <conditionalFormatting sqref="BQ100 BQ102 BQ104:BQ106">
    <cfRule type="cellIs" dxfId="135" priority="416" stopIfTrue="1" operator="greaterThanOrEqual">
      <formula>0.9</formula>
    </cfRule>
  </conditionalFormatting>
  <conditionalFormatting sqref="BQ100 BQ102 BQ104:BQ106">
    <cfRule type="cellIs" dxfId="134" priority="417" stopIfTrue="1" operator="between">
      <formula>0.7</formula>
      <formula>0.89</formula>
    </cfRule>
  </conditionalFormatting>
  <conditionalFormatting sqref="BQ100 BQ102 BQ104:BQ106">
    <cfRule type="cellIs" dxfId="133" priority="418" stopIfTrue="1" operator="between">
      <formula>0</formula>
      <formula>0.69</formula>
    </cfRule>
  </conditionalFormatting>
  <conditionalFormatting sqref="BQ101">
    <cfRule type="cellIs" dxfId="132" priority="419" stopIfTrue="1" operator="between">
      <formula>0</formula>
      <formula>0.69</formula>
    </cfRule>
  </conditionalFormatting>
  <conditionalFormatting sqref="BT103">
    <cfRule type="cellIs" dxfId="131" priority="420" stopIfTrue="1" operator="greaterThanOrEqual">
      <formula>0.9</formula>
    </cfRule>
  </conditionalFormatting>
  <conditionalFormatting sqref="BT103">
    <cfRule type="cellIs" dxfId="130" priority="421" stopIfTrue="1" operator="between">
      <formula>0.7</formula>
      <formula>0.89</formula>
    </cfRule>
  </conditionalFormatting>
  <conditionalFormatting sqref="BT103">
    <cfRule type="cellIs" dxfId="129" priority="422" stopIfTrue="1" operator="between">
      <formula>0</formula>
      <formula>0.69</formula>
    </cfRule>
  </conditionalFormatting>
  <conditionalFormatting sqref="BQ101">
    <cfRule type="cellIs" dxfId="128" priority="423" stopIfTrue="1" operator="greaterThanOrEqual">
      <formula>0.9</formula>
    </cfRule>
  </conditionalFormatting>
  <conditionalFormatting sqref="BQ101">
    <cfRule type="cellIs" dxfId="127" priority="424" stopIfTrue="1" operator="between">
      <formula>0.7</formula>
      <formula>0.89</formula>
    </cfRule>
  </conditionalFormatting>
  <conditionalFormatting sqref="BT99:BT100 BT102 BT104:BT106">
    <cfRule type="cellIs" dxfId="126" priority="425" stopIfTrue="1" operator="greaterThanOrEqual">
      <formula>0.9</formula>
    </cfRule>
  </conditionalFormatting>
  <conditionalFormatting sqref="BT99:BT100 BT102 BT104:BT106">
    <cfRule type="cellIs" dxfId="125" priority="426" stopIfTrue="1" operator="between">
      <formula>0.7</formula>
      <formula>0.89</formula>
    </cfRule>
  </conditionalFormatting>
  <conditionalFormatting sqref="BT99:BT100 BT102 BT104:BT106">
    <cfRule type="cellIs" dxfId="124" priority="427" stopIfTrue="1" operator="between">
      <formula>0</formula>
      <formula>0.69</formula>
    </cfRule>
  </conditionalFormatting>
  <conditionalFormatting sqref="BT101">
    <cfRule type="cellIs" dxfId="123" priority="428" stopIfTrue="1" operator="greaterThanOrEqual">
      <formula>0.9</formula>
    </cfRule>
  </conditionalFormatting>
  <conditionalFormatting sqref="BT101">
    <cfRule type="cellIs" dxfId="122" priority="429" stopIfTrue="1" operator="between">
      <formula>0.7</formula>
      <formula>0.89</formula>
    </cfRule>
  </conditionalFormatting>
  <conditionalFormatting sqref="BT101">
    <cfRule type="cellIs" dxfId="121" priority="430" stopIfTrue="1" operator="between">
      <formula>0</formula>
      <formula>0.69</formula>
    </cfRule>
  </conditionalFormatting>
  <conditionalFormatting sqref="BW101">
    <cfRule type="cellIs" dxfId="120" priority="431" stopIfTrue="1" operator="greaterThanOrEqual">
      <formula>0.9</formula>
    </cfRule>
  </conditionalFormatting>
  <conditionalFormatting sqref="BW101">
    <cfRule type="cellIs" dxfId="119" priority="432" stopIfTrue="1" operator="between">
      <formula>0.7</formula>
      <formula>0.89</formula>
    </cfRule>
  </conditionalFormatting>
  <conditionalFormatting sqref="BW101">
    <cfRule type="cellIs" dxfId="118" priority="433" stopIfTrue="1" operator="between">
      <formula>0</formula>
      <formula>0.69</formula>
    </cfRule>
  </conditionalFormatting>
  <conditionalFormatting sqref="BW103">
    <cfRule type="cellIs" dxfId="117" priority="434" stopIfTrue="1" operator="greaterThanOrEqual">
      <formula>0.9</formula>
    </cfRule>
  </conditionalFormatting>
  <conditionalFormatting sqref="BW103">
    <cfRule type="cellIs" dxfId="116" priority="435" stopIfTrue="1" operator="between">
      <formula>0.7</formula>
      <formula>0.89</formula>
    </cfRule>
  </conditionalFormatting>
  <conditionalFormatting sqref="BW103">
    <cfRule type="cellIs" dxfId="115" priority="436" stopIfTrue="1" operator="between">
      <formula>0</formula>
      <formula>0.69</formula>
    </cfRule>
  </conditionalFormatting>
  <conditionalFormatting sqref="BN99:BN100 BN102 BN104:BN106">
    <cfRule type="cellIs" dxfId="114" priority="437" stopIfTrue="1" operator="greaterThanOrEqual">
      <formula>0.9</formula>
    </cfRule>
  </conditionalFormatting>
  <conditionalFormatting sqref="BN99:BN100 BN102 BN104:BN106">
    <cfRule type="cellIs" dxfId="113" priority="438" stopIfTrue="1" operator="between">
      <formula>0.7</formula>
      <formula>0.89</formula>
    </cfRule>
  </conditionalFormatting>
  <conditionalFormatting sqref="BN99:BN100 BN102 BN104:BN106">
    <cfRule type="cellIs" dxfId="112" priority="439" stopIfTrue="1" operator="between">
      <formula>0</formula>
      <formula>0.69</formula>
    </cfRule>
  </conditionalFormatting>
  <conditionalFormatting sqref="BN101">
    <cfRule type="cellIs" dxfId="111" priority="440" stopIfTrue="1" operator="greaterThanOrEqual">
      <formula>0.9</formula>
    </cfRule>
  </conditionalFormatting>
  <conditionalFormatting sqref="BN101">
    <cfRule type="cellIs" dxfId="110" priority="441" stopIfTrue="1" operator="between">
      <formula>0.7</formula>
      <formula>0.89</formula>
    </cfRule>
  </conditionalFormatting>
  <conditionalFormatting sqref="BN101">
    <cfRule type="cellIs" dxfId="109" priority="442" stopIfTrue="1" operator="between">
      <formula>0</formula>
      <formula>0.69</formula>
    </cfRule>
  </conditionalFormatting>
  <conditionalFormatting sqref="BN103">
    <cfRule type="cellIs" dxfId="108" priority="443" stopIfTrue="1" operator="greaterThanOrEqual">
      <formula>0.9</formula>
    </cfRule>
  </conditionalFormatting>
  <conditionalFormatting sqref="BN103">
    <cfRule type="cellIs" dxfId="107" priority="444" stopIfTrue="1" operator="between">
      <formula>0.7</formula>
      <formula>0.89</formula>
    </cfRule>
  </conditionalFormatting>
  <conditionalFormatting sqref="BN103">
    <cfRule type="cellIs" dxfId="106" priority="445" stopIfTrue="1" operator="between">
      <formula>0</formula>
      <formula>0.69</formula>
    </cfRule>
  </conditionalFormatting>
  <conditionalFormatting sqref="BQ103">
    <cfRule type="cellIs" dxfId="105" priority="446" stopIfTrue="1" operator="greaterThanOrEqual">
      <formula>0.9</formula>
    </cfRule>
  </conditionalFormatting>
  <conditionalFormatting sqref="BQ103">
    <cfRule type="cellIs" dxfId="104" priority="447" stopIfTrue="1" operator="between">
      <formula>0.7</formula>
      <formula>0.89</formula>
    </cfRule>
  </conditionalFormatting>
  <conditionalFormatting sqref="BQ103">
    <cfRule type="cellIs" dxfId="103" priority="448" stopIfTrue="1" operator="between">
      <formula>0</formula>
      <formula>0.69</formula>
    </cfRule>
  </conditionalFormatting>
  <conditionalFormatting sqref="BW99:BW100 BW102 BW104:BW106">
    <cfRule type="cellIs" dxfId="102" priority="449" stopIfTrue="1" operator="greaterThanOrEqual">
      <formula>0.9</formula>
    </cfRule>
  </conditionalFormatting>
  <conditionalFormatting sqref="BW99:BW100 BW102 BW104:BW106">
    <cfRule type="cellIs" dxfId="101" priority="450" stopIfTrue="1" operator="between">
      <formula>0.7</formula>
      <formula>0.89</formula>
    </cfRule>
  </conditionalFormatting>
  <conditionalFormatting sqref="BW99:BW100 BW102 BW104:BW106">
    <cfRule type="cellIs" dxfId="100" priority="451" stopIfTrue="1" operator="between">
      <formula>0</formula>
      <formula>0.69</formula>
    </cfRule>
  </conditionalFormatting>
  <conditionalFormatting sqref="BZ99:BZ100 BZ102 BZ104:BZ106">
    <cfRule type="cellIs" dxfId="99" priority="452" stopIfTrue="1" operator="greaterThanOrEqual">
      <formula>0.9</formula>
    </cfRule>
  </conditionalFormatting>
  <conditionalFormatting sqref="BZ101">
    <cfRule type="cellIs" dxfId="98" priority="453" stopIfTrue="1" operator="greaterThanOrEqual">
      <formula>0.9</formula>
    </cfRule>
  </conditionalFormatting>
  <conditionalFormatting sqref="BZ101">
    <cfRule type="cellIs" dxfId="97" priority="454" stopIfTrue="1" operator="between">
      <formula>0.7</formula>
      <formula>0.89</formula>
    </cfRule>
  </conditionalFormatting>
  <conditionalFormatting sqref="BZ101">
    <cfRule type="cellIs" dxfId="96" priority="455" stopIfTrue="1" operator="between">
      <formula>0</formula>
      <formula>0.69</formula>
    </cfRule>
  </conditionalFormatting>
  <conditionalFormatting sqref="BZ103">
    <cfRule type="cellIs" dxfId="95" priority="456" stopIfTrue="1" operator="greaterThanOrEqual">
      <formula>0.9</formula>
    </cfRule>
  </conditionalFormatting>
  <conditionalFormatting sqref="BZ103">
    <cfRule type="cellIs" dxfId="94" priority="457" stopIfTrue="1" operator="between">
      <formula>0.7</formula>
      <formula>0.89</formula>
    </cfRule>
  </conditionalFormatting>
  <conditionalFormatting sqref="BZ103">
    <cfRule type="cellIs" dxfId="93" priority="458" stopIfTrue="1" operator="between">
      <formula>0</formula>
      <formula>0.69</formula>
    </cfRule>
  </conditionalFormatting>
  <conditionalFormatting sqref="BQ99">
    <cfRule type="cellIs" dxfId="92" priority="459" stopIfTrue="1" operator="greaterThanOrEqual">
      <formula>0.9</formula>
    </cfRule>
  </conditionalFormatting>
  <conditionalFormatting sqref="BC15">
    <cfRule type="cellIs" dxfId="91" priority="460" stopIfTrue="1" operator="greaterThanOrEqual">
      <formula>0.9</formula>
    </cfRule>
  </conditionalFormatting>
  <conditionalFormatting sqref="BC15">
    <cfRule type="cellIs" dxfId="90" priority="461" stopIfTrue="1" operator="between">
      <formula>0.7</formula>
      <formula>0.89</formula>
    </cfRule>
  </conditionalFormatting>
  <conditionalFormatting sqref="BC15">
    <cfRule type="cellIs" dxfId="89" priority="462" stopIfTrue="1" operator="between">
      <formula>0</formula>
      <formula>0.69</formula>
    </cfRule>
  </conditionalFormatting>
  <conditionalFormatting sqref="BH31">
    <cfRule type="cellIs" dxfId="88" priority="463" stopIfTrue="1" operator="greaterThan">
      <formula>0.9</formula>
    </cfRule>
  </conditionalFormatting>
  <conditionalFormatting sqref="BC31 AR31 BH31 AG31">
    <cfRule type="cellIs" dxfId="87" priority="464" stopIfTrue="1" operator="between">
      <formula>0.7</formula>
      <formula>0.89</formula>
    </cfRule>
  </conditionalFormatting>
  <conditionalFormatting sqref="BC31 AR31 BH31 AG31">
    <cfRule type="cellIs" dxfId="86" priority="465" stopIfTrue="1" operator="between">
      <formula>0</formula>
      <formula>0.69</formula>
    </cfRule>
  </conditionalFormatting>
  <conditionalFormatting sqref="BZ31">
    <cfRule type="cellIs" dxfId="85" priority="466" stopIfTrue="1" operator="between">
      <formula>0.7</formula>
      <formula>0.89</formula>
    </cfRule>
  </conditionalFormatting>
  <conditionalFormatting sqref="BZ31">
    <cfRule type="cellIs" dxfId="84" priority="467" stopIfTrue="1" operator="between">
      <formula>0</formula>
      <formula>0.69</formula>
    </cfRule>
  </conditionalFormatting>
  <conditionalFormatting sqref="BC31 AR31 AG31">
    <cfRule type="cellIs" dxfId="83" priority="468" stopIfTrue="1" operator="greaterThanOrEqual">
      <formula>0.9</formula>
    </cfRule>
  </conditionalFormatting>
  <conditionalFormatting sqref="BQ31">
    <cfRule type="cellIs" dxfId="82" priority="469" stopIfTrue="1" operator="greaterThanOrEqual">
      <formula>0.9</formula>
    </cfRule>
  </conditionalFormatting>
  <conditionalFormatting sqref="BQ31">
    <cfRule type="cellIs" dxfId="81" priority="470" stopIfTrue="1" operator="between">
      <formula>0.7</formula>
      <formula>0.89</formula>
    </cfRule>
  </conditionalFormatting>
  <conditionalFormatting sqref="BQ31">
    <cfRule type="cellIs" dxfId="80" priority="471" stopIfTrue="1" operator="between">
      <formula>0</formula>
      <formula>0.69</formula>
    </cfRule>
  </conditionalFormatting>
  <conditionalFormatting sqref="BT31">
    <cfRule type="cellIs" dxfId="79" priority="472" stopIfTrue="1" operator="greaterThanOrEqual">
      <formula>0.9</formula>
    </cfRule>
  </conditionalFormatting>
  <conditionalFormatting sqref="BT31">
    <cfRule type="cellIs" dxfId="78" priority="473" stopIfTrue="1" operator="between">
      <formula>0.7</formula>
      <formula>0.89</formula>
    </cfRule>
  </conditionalFormatting>
  <conditionalFormatting sqref="BT31">
    <cfRule type="cellIs" dxfId="77" priority="474" stopIfTrue="1" operator="between">
      <formula>0</formula>
      <formula>0.69</formula>
    </cfRule>
  </conditionalFormatting>
  <conditionalFormatting sqref="BN31">
    <cfRule type="cellIs" dxfId="76" priority="475" stopIfTrue="1" operator="greaterThanOrEqual">
      <formula>0.9</formula>
    </cfRule>
  </conditionalFormatting>
  <conditionalFormatting sqref="BN31">
    <cfRule type="cellIs" dxfId="75" priority="476" stopIfTrue="1" operator="between">
      <formula>0.7</formula>
      <formula>0.89</formula>
    </cfRule>
  </conditionalFormatting>
  <conditionalFormatting sqref="BN31">
    <cfRule type="cellIs" dxfId="74" priority="477" stopIfTrue="1" operator="between">
      <formula>0</formula>
      <formula>0.69</formula>
    </cfRule>
  </conditionalFormatting>
  <conditionalFormatting sqref="BW31">
    <cfRule type="cellIs" dxfId="73" priority="478" stopIfTrue="1" operator="greaterThanOrEqual">
      <formula>0.9</formula>
    </cfRule>
  </conditionalFormatting>
  <conditionalFormatting sqref="BW31">
    <cfRule type="cellIs" dxfId="72" priority="479" stopIfTrue="1" operator="between">
      <formula>0.7</formula>
      <formula>0.89</formula>
    </cfRule>
  </conditionalFormatting>
  <conditionalFormatting sqref="BW31">
    <cfRule type="cellIs" dxfId="71" priority="480" stopIfTrue="1" operator="between">
      <formula>0</formula>
      <formula>0.69</formula>
    </cfRule>
  </conditionalFormatting>
  <conditionalFormatting sqref="BZ31">
    <cfRule type="cellIs" dxfId="70" priority="481" stopIfTrue="1" operator="greaterThanOrEqual">
      <formula>0.9</formula>
    </cfRule>
  </conditionalFormatting>
  <conditionalFormatting sqref="BH30">
    <cfRule type="cellIs" dxfId="69" priority="482" stopIfTrue="1" operator="greaterThan">
      <formula>0.9</formula>
    </cfRule>
  </conditionalFormatting>
  <conditionalFormatting sqref="AR30 BC30 BH30">
    <cfRule type="cellIs" dxfId="68" priority="483" stopIfTrue="1" operator="between">
      <formula>0.7</formula>
      <formula>0.89</formula>
    </cfRule>
  </conditionalFormatting>
  <conditionalFormatting sqref="AR30 BC30 BH30">
    <cfRule type="cellIs" dxfId="67" priority="484" stopIfTrue="1" operator="between">
      <formula>0</formula>
      <formula>0.69</formula>
    </cfRule>
  </conditionalFormatting>
  <conditionalFormatting sqref="BZ30">
    <cfRule type="cellIs" dxfId="66" priority="485" stopIfTrue="1" operator="between">
      <formula>0.7</formula>
      <formula>0.89</formula>
    </cfRule>
  </conditionalFormatting>
  <conditionalFormatting sqref="BZ30">
    <cfRule type="cellIs" dxfId="65" priority="486" stopIfTrue="1" operator="between">
      <formula>0</formula>
      <formula>0.69</formula>
    </cfRule>
  </conditionalFormatting>
  <conditionalFormatting sqref="AR30 BC30">
    <cfRule type="cellIs" dxfId="64" priority="487" stopIfTrue="1" operator="greaterThanOrEqual">
      <formula>0.9</formula>
    </cfRule>
  </conditionalFormatting>
  <conditionalFormatting sqref="AG30">
    <cfRule type="cellIs" dxfId="63" priority="488" stopIfTrue="1" operator="between">
      <formula>0.7</formula>
      <formula>0.89</formula>
    </cfRule>
  </conditionalFormatting>
  <conditionalFormatting sqref="AG30">
    <cfRule type="cellIs" dxfId="62" priority="489" stopIfTrue="1" operator="between">
      <formula>0</formula>
      <formula>0.69</formula>
    </cfRule>
  </conditionalFormatting>
  <conditionalFormatting sqref="AG30">
    <cfRule type="cellIs" dxfId="61" priority="490" stopIfTrue="1" operator="greaterThanOrEqual">
      <formula>0.9</formula>
    </cfRule>
  </conditionalFormatting>
  <conditionalFormatting sqref="BQ30">
    <cfRule type="cellIs" dxfId="60" priority="491" stopIfTrue="1" operator="greaterThanOrEqual">
      <formula>0.9</formula>
    </cfRule>
  </conditionalFormatting>
  <conditionalFormatting sqref="BQ30">
    <cfRule type="cellIs" dxfId="59" priority="492" stopIfTrue="1" operator="between">
      <formula>0.7</formula>
      <formula>0.89</formula>
    </cfRule>
  </conditionalFormatting>
  <conditionalFormatting sqref="BQ30">
    <cfRule type="cellIs" dxfId="58" priority="493" stopIfTrue="1" operator="between">
      <formula>0</formula>
      <formula>0.69</formula>
    </cfRule>
  </conditionalFormatting>
  <conditionalFormatting sqref="BT30">
    <cfRule type="cellIs" dxfId="57" priority="494" stopIfTrue="1" operator="greaterThanOrEqual">
      <formula>0.9</formula>
    </cfRule>
  </conditionalFormatting>
  <conditionalFormatting sqref="BT30">
    <cfRule type="cellIs" dxfId="56" priority="495" stopIfTrue="1" operator="between">
      <formula>0.7</formula>
      <formula>0.89</formula>
    </cfRule>
  </conditionalFormatting>
  <conditionalFormatting sqref="BT30">
    <cfRule type="cellIs" dxfId="55" priority="496" stopIfTrue="1" operator="between">
      <formula>0</formula>
      <formula>0.69</formula>
    </cfRule>
  </conditionalFormatting>
  <conditionalFormatting sqref="BN30">
    <cfRule type="cellIs" dxfId="54" priority="497" stopIfTrue="1" operator="greaterThanOrEqual">
      <formula>0.9</formula>
    </cfRule>
  </conditionalFormatting>
  <conditionalFormatting sqref="BN30">
    <cfRule type="cellIs" dxfId="53" priority="498" stopIfTrue="1" operator="between">
      <formula>0.7</formula>
      <formula>0.89</formula>
    </cfRule>
  </conditionalFormatting>
  <conditionalFormatting sqref="BN30">
    <cfRule type="cellIs" dxfId="52" priority="499" stopIfTrue="1" operator="between">
      <formula>0</formula>
      <formula>0.69</formula>
    </cfRule>
  </conditionalFormatting>
  <conditionalFormatting sqref="BW30">
    <cfRule type="cellIs" dxfId="51" priority="500" stopIfTrue="1" operator="greaterThanOrEqual">
      <formula>0.9</formula>
    </cfRule>
  </conditionalFormatting>
  <conditionalFormatting sqref="BW30">
    <cfRule type="cellIs" dxfId="50" priority="501" stopIfTrue="1" operator="between">
      <formula>0.7</formula>
      <formula>0.89</formula>
    </cfRule>
  </conditionalFormatting>
  <conditionalFormatting sqref="BW30">
    <cfRule type="cellIs" dxfId="49" priority="502" stopIfTrue="1" operator="between">
      <formula>0</formula>
      <formula>0.69</formula>
    </cfRule>
  </conditionalFormatting>
  <conditionalFormatting sqref="BZ30">
    <cfRule type="cellIs" dxfId="48" priority="503" stopIfTrue="1" operator="greaterThanOrEqual">
      <formula>0.9</formula>
    </cfRule>
  </conditionalFormatting>
  <conditionalFormatting sqref="V16:V17 V19:V29">
    <cfRule type="cellIs" dxfId="47" priority="40" stopIfTrue="1" operator="between">
      <formula>0.7</formula>
      <formula>0.89</formula>
    </cfRule>
  </conditionalFormatting>
  <conditionalFormatting sqref="V16:V17 V19:V29">
    <cfRule type="cellIs" dxfId="46" priority="41" stopIfTrue="1" operator="between">
      <formula>0</formula>
      <formula>0.69</formula>
    </cfRule>
  </conditionalFormatting>
  <conditionalFormatting sqref="V16:V17 V19:V29">
    <cfRule type="cellIs" dxfId="45" priority="42" stopIfTrue="1" operator="greaterThanOrEqual">
      <formula>0.9</formula>
    </cfRule>
  </conditionalFormatting>
  <conditionalFormatting sqref="V15">
    <cfRule type="cellIs" dxfId="44" priority="43" stopIfTrue="1" operator="greaterThanOrEqual">
      <formula>0.9</formula>
    </cfRule>
  </conditionalFormatting>
  <conditionalFormatting sqref="V15">
    <cfRule type="cellIs" dxfId="43" priority="44" stopIfTrue="1" operator="between">
      <formula>0.7</formula>
      <formula>0.89</formula>
    </cfRule>
  </conditionalFormatting>
  <conditionalFormatting sqref="V15">
    <cfRule type="cellIs" dxfId="42" priority="45" stopIfTrue="1" operator="between">
      <formula>0</formula>
      <formula>0.69</formula>
    </cfRule>
  </conditionalFormatting>
  <conditionalFormatting sqref="V18">
    <cfRule type="cellIs" dxfId="41" priority="46" stopIfTrue="1" operator="between">
      <formula>0.7</formula>
      <formula>0.89</formula>
    </cfRule>
  </conditionalFormatting>
  <conditionalFormatting sqref="V18">
    <cfRule type="cellIs" dxfId="40" priority="47" stopIfTrue="1" operator="between">
      <formula>0</formula>
      <formula>0.69</formula>
    </cfRule>
  </conditionalFormatting>
  <conditionalFormatting sqref="V18">
    <cfRule type="cellIs" dxfId="39" priority="48" stopIfTrue="1" operator="greaterThanOrEqual">
      <formula>0.9</formula>
    </cfRule>
  </conditionalFormatting>
  <conditionalFormatting sqref="V31">
    <cfRule type="cellIs" dxfId="38" priority="49" stopIfTrue="1" operator="between">
      <formula>0.7</formula>
      <formula>0.89</formula>
    </cfRule>
  </conditionalFormatting>
  <conditionalFormatting sqref="V31">
    <cfRule type="cellIs" dxfId="37" priority="50" stopIfTrue="1" operator="between">
      <formula>0</formula>
      <formula>0.69</formula>
    </cfRule>
  </conditionalFormatting>
  <conditionalFormatting sqref="V31">
    <cfRule type="cellIs" dxfId="36" priority="51" stopIfTrue="1" operator="greaterThanOrEqual">
      <formula>0.9</formula>
    </cfRule>
  </conditionalFormatting>
  <conditionalFormatting sqref="V30">
    <cfRule type="cellIs" dxfId="35" priority="52" stopIfTrue="1" operator="between">
      <formula>0.7</formula>
      <formula>0.89</formula>
    </cfRule>
  </conditionalFormatting>
  <conditionalFormatting sqref="V30">
    <cfRule type="cellIs" dxfId="34" priority="53" stopIfTrue="1" operator="between">
      <formula>0</formula>
      <formula>0.69</formula>
    </cfRule>
  </conditionalFormatting>
  <conditionalFormatting sqref="V30">
    <cfRule type="cellIs" dxfId="33" priority="54" stopIfTrue="1" operator="greaterThanOrEqual">
      <formula>0.9</formula>
    </cfRule>
  </conditionalFormatting>
  <conditionalFormatting sqref="V40:V41 V43:V47">
    <cfRule type="cellIs" dxfId="32" priority="31" stopIfTrue="1" operator="between">
      <formula>0.7</formula>
      <formula>0.89</formula>
    </cfRule>
  </conditionalFormatting>
  <conditionalFormatting sqref="V40:V41 V43:V47">
    <cfRule type="cellIs" dxfId="31" priority="32" stopIfTrue="1" operator="between">
      <formula>0</formula>
      <formula>0.69</formula>
    </cfRule>
  </conditionalFormatting>
  <conditionalFormatting sqref="V40:V41 V43:V47">
    <cfRule type="cellIs" dxfId="30" priority="33" stopIfTrue="1" operator="greaterThanOrEqual">
      <formula>0.9</formula>
    </cfRule>
  </conditionalFormatting>
  <conditionalFormatting sqref="V39">
    <cfRule type="cellIs" dxfId="29" priority="34" stopIfTrue="1" operator="greaterThanOrEqual">
      <formula>0.9</formula>
    </cfRule>
  </conditionalFormatting>
  <conditionalFormatting sqref="V39">
    <cfRule type="cellIs" dxfId="28" priority="35" stopIfTrue="1" operator="between">
      <formula>0.7</formula>
      <formula>0.89</formula>
    </cfRule>
  </conditionalFormatting>
  <conditionalFormatting sqref="V39">
    <cfRule type="cellIs" dxfId="27" priority="36" stopIfTrue="1" operator="between">
      <formula>0</formula>
      <formula>0.69</formula>
    </cfRule>
  </conditionalFormatting>
  <conditionalFormatting sqref="V42">
    <cfRule type="cellIs" dxfId="26" priority="37" stopIfTrue="1" operator="between">
      <formula>0.7</formula>
      <formula>0.89</formula>
    </cfRule>
  </conditionalFormatting>
  <conditionalFormatting sqref="V42">
    <cfRule type="cellIs" dxfId="25" priority="38" stopIfTrue="1" operator="between">
      <formula>0</formula>
      <formula>0.69</formula>
    </cfRule>
  </conditionalFormatting>
  <conditionalFormatting sqref="V42">
    <cfRule type="cellIs" dxfId="24" priority="39" stopIfTrue="1" operator="greaterThanOrEqual">
      <formula>0.9</formula>
    </cfRule>
  </conditionalFormatting>
  <conditionalFormatting sqref="V89:V91">
    <cfRule type="cellIs" dxfId="23" priority="22" stopIfTrue="1" operator="between">
      <formula>0.7</formula>
      <formula>0.89</formula>
    </cfRule>
  </conditionalFormatting>
  <conditionalFormatting sqref="V89:V91">
    <cfRule type="cellIs" dxfId="22" priority="23" stopIfTrue="1" operator="between">
      <formula>0</formula>
      <formula>0.69</formula>
    </cfRule>
  </conditionalFormatting>
  <conditionalFormatting sqref="V89:V91">
    <cfRule type="cellIs" dxfId="21" priority="24" stopIfTrue="1" operator="greaterThanOrEqual">
      <formula>0.9</formula>
    </cfRule>
  </conditionalFormatting>
  <conditionalFormatting sqref="V59:V63">
    <cfRule type="cellIs" dxfId="20" priority="10" stopIfTrue="1" operator="between">
      <formula>0.7</formula>
      <formula>0.89</formula>
    </cfRule>
  </conditionalFormatting>
  <conditionalFormatting sqref="V59:V63">
    <cfRule type="cellIs" dxfId="19" priority="11" stopIfTrue="1" operator="between">
      <formula>0</formula>
      <formula>0.69</formula>
    </cfRule>
  </conditionalFormatting>
  <conditionalFormatting sqref="V59:V63">
    <cfRule type="cellIs" dxfId="18" priority="12" stopIfTrue="1" operator="greaterThanOrEqual">
      <formula>0.9</formula>
    </cfRule>
  </conditionalFormatting>
  <conditionalFormatting sqref="V56:V57">
    <cfRule type="cellIs" dxfId="17" priority="13" stopIfTrue="1" operator="between">
      <formula>0.7</formula>
      <formula>0.89</formula>
    </cfRule>
  </conditionalFormatting>
  <conditionalFormatting sqref="V56:V57">
    <cfRule type="cellIs" dxfId="16" priority="14" stopIfTrue="1" operator="between">
      <formula>0</formula>
      <formula>0.69</formula>
    </cfRule>
  </conditionalFormatting>
  <conditionalFormatting sqref="V56:V57">
    <cfRule type="cellIs" dxfId="15" priority="15" stopIfTrue="1" operator="greaterThanOrEqual">
      <formula>0.9</formula>
    </cfRule>
  </conditionalFormatting>
  <conditionalFormatting sqref="V55">
    <cfRule type="cellIs" dxfId="14" priority="16" stopIfTrue="1" operator="greaterThanOrEqual">
      <formula>0.9</formula>
    </cfRule>
  </conditionalFormatting>
  <conditionalFormatting sqref="V55">
    <cfRule type="cellIs" dxfId="13" priority="17" stopIfTrue="1" operator="between">
      <formula>0.7</formula>
      <formula>0.89</formula>
    </cfRule>
  </conditionalFormatting>
  <conditionalFormatting sqref="V55">
    <cfRule type="cellIs" dxfId="12" priority="18" stopIfTrue="1" operator="between">
      <formula>0</formula>
      <formula>0.69</formula>
    </cfRule>
  </conditionalFormatting>
  <conditionalFormatting sqref="V58">
    <cfRule type="cellIs" dxfId="11" priority="19" stopIfTrue="1" operator="between">
      <formula>0.7</formula>
      <formula>0.89</formula>
    </cfRule>
  </conditionalFormatting>
  <conditionalFormatting sqref="V58">
    <cfRule type="cellIs" dxfId="10" priority="20" stopIfTrue="1" operator="between">
      <formula>0</formula>
      <formula>0.69</formula>
    </cfRule>
  </conditionalFormatting>
  <conditionalFormatting sqref="V58">
    <cfRule type="cellIs" dxfId="9" priority="21" stopIfTrue="1" operator="greaterThanOrEqual">
      <formula>0.9</formula>
    </cfRule>
  </conditionalFormatting>
  <conditionalFormatting sqref="V86:V87">
    <cfRule type="cellIs" dxfId="8" priority="1" stopIfTrue="1" operator="between">
      <formula>0.7</formula>
      <formula>0.89</formula>
    </cfRule>
  </conditionalFormatting>
  <conditionalFormatting sqref="V86:V87">
    <cfRule type="cellIs" dxfId="7" priority="2" stopIfTrue="1" operator="between">
      <formula>0</formula>
      <formula>0.69</formula>
    </cfRule>
  </conditionalFormatting>
  <conditionalFormatting sqref="V86:V87">
    <cfRule type="cellIs" dxfId="6" priority="3" stopIfTrue="1" operator="greaterThanOrEqual">
      <formula>0.9</formula>
    </cfRule>
  </conditionalFormatting>
  <conditionalFormatting sqref="V85">
    <cfRule type="cellIs" dxfId="5" priority="4" stopIfTrue="1" operator="greaterThanOrEqual">
      <formula>0.9</formula>
    </cfRule>
  </conditionalFormatting>
  <conditionalFormatting sqref="V85">
    <cfRule type="cellIs" dxfId="4" priority="5" stopIfTrue="1" operator="between">
      <formula>0.7</formula>
      <formula>0.89</formula>
    </cfRule>
  </conditionalFormatting>
  <conditionalFormatting sqref="V85">
    <cfRule type="cellIs" dxfId="3" priority="6" stopIfTrue="1" operator="between">
      <formula>0</formula>
      <formula>0.69</formula>
    </cfRule>
  </conditionalFormatting>
  <conditionalFormatting sqref="V88">
    <cfRule type="cellIs" dxfId="2" priority="7" stopIfTrue="1" operator="between">
      <formula>0.7</formula>
      <formula>0.89</formula>
    </cfRule>
  </conditionalFormatting>
  <conditionalFormatting sqref="V88">
    <cfRule type="cellIs" dxfId="1" priority="8" stopIfTrue="1" operator="between">
      <formula>0</formula>
      <formula>0.69</formula>
    </cfRule>
  </conditionalFormatting>
  <conditionalFormatting sqref="V88">
    <cfRule type="cellIs" dxfId="0" priority="9" stopIfTrue="1" operator="greaterThanOrEqual">
      <formula>0.9</formula>
    </cfRule>
  </conditionalFormatting>
  <dataValidations count="6">
    <dataValidation type="list" allowBlank="1" showErrorMessage="1" sqref="G9 G33 G49 G65 G79 G93">
      <formula1>PROYECTOS</formula1>
    </dataValidation>
    <dataValidation type="list" allowBlank="1" showErrorMessage="1" sqref="G6">
      <formula1>PROCESOS</formula1>
    </dataValidation>
    <dataValidation type="list" allowBlank="1" showErrorMessage="1" sqref="J15:J31 J99:J106 J55:J63 J71:J77 J85:J92 J39:J47">
      <formula1>POLÍTICA_MIPG</formula1>
    </dataValidation>
    <dataValidation type="list" allowBlank="1" showErrorMessage="1" sqref="I15:I31 I39:I47 I55:I63 I71:I77 I85:I92 I99:I106">
      <formula1>DIMENSIÓN_MIPG</formula1>
    </dataValidation>
    <dataValidation type="list" allowBlank="1" showErrorMessage="1" sqref="G7">
      <formula1>"2020.0,2021.0,2022.0,2023.0,2024.0"</formula1>
    </dataValidation>
    <dataValidation type="list" allowBlank="1" showErrorMessage="1" sqref="G11:G12 G35:G36 G51:G52 G67:G68 G81:G82 G95:G96">
      <formula1>INDIRECT(B11)</formula1>
    </dataValidation>
  </dataValidations>
  <pageMargins left="0.39370078740157483" right="0.39370078740157483" top="0.39370078740157483" bottom="0.39370078740157483" header="0" footer="0"/>
  <pageSetup fitToHeight="0" orientation="landscape" r:id="rId1"/>
  <headerFooter>
    <oddFooter>&amp;LVersión 8 20-01-2021</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ErrorMessage="1">
          <x14:formula1>
            <xm:f>LISTAS!$F$15:$F$45</xm:f>
          </x14:formula1>
          <xm:sqref>C15:D15 C16:C23 C24:D25 C26 C27:D29 C30:C31 C39:D40 D41:D45 C46:D46 C55:C56 C57:D59 C60:C61 C62:D62 C71:D76 D85 C90 C99:D104</xm:sqref>
        </x14:dataValidation>
        <x14:dataValidation type="list" allowBlank="1" showErrorMessage="1">
          <x14:formula1>
            <xm:f>LISTAS!$F$14:$F$50</xm:f>
          </x14:formula1>
          <xm:sqref>C41:C45 C85:C89</xm:sqref>
        </x14:dataValidation>
        <x14:dataValidation type="list" allowBlank="1" showErrorMessage="1">
          <x14:formula1>
            <xm:f>LISTAS!$B$3:$B$9</xm:f>
          </x14:formula1>
          <xm:sqref>G5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J24" sqref="J24"/>
    </sheetView>
  </sheetViews>
  <sheetFormatPr baseColWidth="10" defaultColWidth="12.625" defaultRowHeight="15" customHeight="1" x14ac:dyDescent="0.2"/>
  <cols>
    <col min="1" max="1" width="10" customWidth="1"/>
    <col min="2" max="2" width="11.75" customWidth="1"/>
    <col min="3" max="3" width="10" customWidth="1"/>
    <col min="4" max="4" width="15.75" customWidth="1"/>
    <col min="5" max="8" width="13.5" customWidth="1"/>
    <col min="9" max="9" width="11.375" customWidth="1"/>
    <col min="10" max="26" width="9.375" customWidth="1"/>
  </cols>
  <sheetData>
    <row r="1" spans="1:26" ht="13.5" customHeight="1" x14ac:dyDescent="0.2">
      <c r="A1" s="183"/>
      <c r="B1" s="183"/>
      <c r="C1" s="183"/>
      <c r="D1" s="184"/>
      <c r="E1" s="183"/>
      <c r="F1" s="183"/>
      <c r="G1" s="183"/>
      <c r="H1" s="183"/>
      <c r="I1" s="183"/>
      <c r="J1" s="183"/>
      <c r="K1" s="183"/>
      <c r="L1" s="183"/>
      <c r="M1" s="183"/>
      <c r="N1" s="183"/>
      <c r="O1" s="183"/>
      <c r="P1" s="183"/>
      <c r="Q1" s="183"/>
      <c r="R1" s="183"/>
      <c r="S1" s="183"/>
      <c r="T1" s="183"/>
      <c r="U1" s="183"/>
      <c r="V1" s="183"/>
      <c r="W1" s="183"/>
      <c r="X1" s="183"/>
      <c r="Y1" s="183"/>
      <c r="Z1" s="183"/>
    </row>
    <row r="2" spans="1:26" ht="13.5" customHeight="1" x14ac:dyDescent="0.2">
      <c r="A2" s="183"/>
      <c r="B2" s="183"/>
      <c r="C2" s="183"/>
      <c r="D2" s="184"/>
      <c r="E2" s="185" t="s">
        <v>353</v>
      </c>
      <c r="F2" s="185" t="s">
        <v>354</v>
      </c>
      <c r="G2" s="185" t="s">
        <v>355</v>
      </c>
      <c r="H2" s="185" t="s">
        <v>356</v>
      </c>
      <c r="I2" s="185" t="s">
        <v>247</v>
      </c>
      <c r="J2" s="183"/>
      <c r="K2" s="183"/>
      <c r="L2" s="183"/>
      <c r="M2" s="183"/>
      <c r="N2" s="183"/>
      <c r="O2" s="183"/>
      <c r="P2" s="183"/>
      <c r="Q2" s="183"/>
      <c r="R2" s="183"/>
      <c r="S2" s="183"/>
      <c r="T2" s="183"/>
      <c r="U2" s="183"/>
      <c r="V2" s="183"/>
      <c r="W2" s="183"/>
      <c r="X2" s="183"/>
      <c r="Y2" s="183"/>
      <c r="Z2" s="183"/>
    </row>
    <row r="3" spans="1:26" ht="13.5" customHeight="1" x14ac:dyDescent="0.2">
      <c r="A3" s="183"/>
      <c r="B3" s="183"/>
      <c r="C3" s="186"/>
      <c r="D3" s="184" t="s">
        <v>357</v>
      </c>
      <c r="E3" s="187">
        <f>'Act. Estratégicas'!N7</f>
        <v>23</v>
      </c>
      <c r="F3" s="187">
        <f>+'Act. Estratégicas'!Y7</f>
        <v>39</v>
      </c>
      <c r="G3" s="187">
        <f>+'Act. Estratégicas'!AJ7</f>
        <v>33</v>
      </c>
      <c r="H3" s="187">
        <f>+'Act. Estratégicas'!AU7</f>
        <v>43</v>
      </c>
      <c r="I3" s="187">
        <f>+'Act. Estratégicas'!BF7</f>
        <v>138</v>
      </c>
      <c r="J3" s="183"/>
      <c r="K3" s="183"/>
      <c r="L3" s="183"/>
      <c r="M3" s="183"/>
      <c r="N3" s="183"/>
      <c r="O3" s="183"/>
      <c r="P3" s="183"/>
      <c r="Q3" s="183"/>
      <c r="R3" s="183"/>
      <c r="S3" s="183"/>
      <c r="T3" s="183"/>
      <c r="U3" s="183"/>
      <c r="V3" s="183"/>
      <c r="W3" s="183"/>
      <c r="X3" s="183"/>
      <c r="Y3" s="183"/>
      <c r="Z3" s="183"/>
    </row>
    <row r="4" spans="1:26" ht="15" customHeight="1" x14ac:dyDescent="0.2">
      <c r="A4" s="183"/>
      <c r="B4" s="183"/>
      <c r="C4" s="188"/>
      <c r="D4" s="184" t="s">
        <v>358</v>
      </c>
      <c r="E4" s="187">
        <f>+'Act. Estratégicas'!U7</f>
        <v>22</v>
      </c>
      <c r="F4" s="187">
        <f>+'Act. Estratégicas'!AF7</f>
        <v>39</v>
      </c>
      <c r="G4" s="187">
        <f>+'Act. Estratégicas'!AQ7</f>
        <v>0</v>
      </c>
      <c r="H4" s="187">
        <f>+'Act. Estratégicas'!BB7</f>
        <v>0</v>
      </c>
      <c r="I4" s="187">
        <f>+'Act. Estratégicas'!BG7</f>
        <v>61</v>
      </c>
      <c r="J4" s="183"/>
      <c r="K4" s="183"/>
      <c r="L4" s="183"/>
      <c r="M4" s="183"/>
      <c r="N4" s="183"/>
      <c r="O4" s="183"/>
      <c r="P4" s="183"/>
      <c r="Q4" s="183"/>
      <c r="R4" s="183"/>
      <c r="S4" s="183"/>
      <c r="T4" s="183"/>
      <c r="U4" s="183"/>
      <c r="V4" s="183"/>
      <c r="W4" s="183"/>
      <c r="X4" s="183"/>
      <c r="Y4" s="183"/>
      <c r="Z4" s="183"/>
    </row>
    <row r="5" spans="1:26" ht="13.5" customHeight="1" x14ac:dyDescent="0.2">
      <c r="A5" s="183"/>
      <c r="B5" s="183"/>
      <c r="C5" s="183"/>
      <c r="D5" s="184" t="s">
        <v>359</v>
      </c>
      <c r="E5" s="187">
        <f>+'Act. Estratégicas'!BM10</f>
        <v>0</v>
      </c>
      <c r="F5" s="187">
        <f>+'Act. Estratégicas'!BP10</f>
        <v>0</v>
      </c>
      <c r="G5" s="187">
        <f>+'Act. Estratégicas'!BS10</f>
        <v>0</v>
      </c>
      <c r="H5" s="187">
        <f>+'Act. Estratégicas'!BV10</f>
        <v>0</v>
      </c>
      <c r="I5" s="187">
        <f>+'Act. Estratégicas'!BY10</f>
        <v>0</v>
      </c>
      <c r="J5" s="183"/>
      <c r="K5" s="183"/>
      <c r="L5" s="183"/>
      <c r="M5" s="183"/>
      <c r="N5" s="183"/>
      <c r="O5" s="183"/>
      <c r="P5" s="183"/>
      <c r="Q5" s="183"/>
      <c r="R5" s="183"/>
      <c r="S5" s="183"/>
      <c r="T5" s="183"/>
      <c r="U5" s="183"/>
      <c r="V5" s="183"/>
      <c r="W5" s="183"/>
      <c r="X5" s="183"/>
      <c r="Y5" s="183"/>
      <c r="Z5" s="183"/>
    </row>
    <row r="6" spans="1:26" ht="13.5" customHeight="1" x14ac:dyDescent="0.2">
      <c r="A6" s="183"/>
      <c r="B6" s="183"/>
      <c r="C6" s="183"/>
      <c r="D6" s="189"/>
      <c r="E6" s="183"/>
      <c r="F6" s="183"/>
      <c r="G6" s="183"/>
      <c r="H6" s="183"/>
      <c r="I6" s="183"/>
      <c r="J6" s="183"/>
      <c r="K6" s="183"/>
      <c r="L6" s="183"/>
      <c r="M6" s="183"/>
      <c r="N6" s="183"/>
      <c r="O6" s="183"/>
      <c r="P6" s="183"/>
      <c r="Q6" s="183"/>
      <c r="R6" s="183"/>
      <c r="S6" s="183"/>
      <c r="T6" s="183"/>
      <c r="U6" s="183"/>
      <c r="V6" s="183"/>
      <c r="W6" s="183"/>
      <c r="X6" s="183"/>
      <c r="Y6" s="183"/>
      <c r="Z6" s="183"/>
    </row>
    <row r="7" spans="1:26" ht="13.5" customHeight="1" x14ac:dyDescent="0.2">
      <c r="A7" s="183"/>
      <c r="B7" s="183"/>
      <c r="C7" s="183"/>
      <c r="D7" s="184" t="s">
        <v>360</v>
      </c>
      <c r="E7" s="190">
        <f>+E3/$I$3</f>
        <v>0.16666666666666666</v>
      </c>
      <c r="F7" s="190">
        <f>+F3/$I$3</f>
        <v>0.28260869565217389</v>
      </c>
      <c r="G7" s="190">
        <f>+G3/$I$3</f>
        <v>0.2391304347826087</v>
      </c>
      <c r="H7" s="190">
        <f>+H3/$I$3</f>
        <v>0.31159420289855072</v>
      </c>
      <c r="I7" s="190">
        <f>+I3/$I$3</f>
        <v>1</v>
      </c>
      <c r="J7" s="183"/>
      <c r="K7" s="183"/>
      <c r="L7" s="183"/>
      <c r="M7" s="183"/>
      <c r="N7" s="183"/>
      <c r="O7" s="183"/>
      <c r="P7" s="183"/>
      <c r="Q7" s="183"/>
      <c r="R7" s="183"/>
      <c r="S7" s="183"/>
      <c r="T7" s="183"/>
      <c r="U7" s="183"/>
      <c r="V7" s="183"/>
      <c r="W7" s="183"/>
      <c r="X7" s="183"/>
      <c r="Y7" s="183"/>
      <c r="Z7" s="183"/>
    </row>
    <row r="8" spans="1:26" ht="13.5" customHeight="1" x14ac:dyDescent="0.2">
      <c r="A8" s="183"/>
      <c r="B8" s="183"/>
      <c r="C8" s="183"/>
      <c r="D8" s="184" t="s">
        <v>361</v>
      </c>
      <c r="E8" s="194">
        <f>+E4/$I$3</f>
        <v>0.15942028985507245</v>
      </c>
      <c r="F8" s="194">
        <f t="shared" ref="F8:H8" si="0">+F4/$I$3</f>
        <v>0.28260869565217389</v>
      </c>
      <c r="G8" s="194">
        <f t="shared" si="0"/>
        <v>0</v>
      </c>
      <c r="H8" s="194">
        <f t="shared" si="0"/>
        <v>0</v>
      </c>
      <c r="I8" s="194">
        <f>+I4/$I$3</f>
        <v>0.4420289855072464</v>
      </c>
      <c r="J8" s="195"/>
      <c r="K8" s="183"/>
      <c r="L8" s="183"/>
      <c r="M8" s="183"/>
      <c r="N8" s="183"/>
      <c r="O8" s="183"/>
      <c r="P8" s="183"/>
      <c r="Q8" s="183"/>
      <c r="R8" s="183"/>
      <c r="S8" s="183"/>
      <c r="T8" s="183"/>
      <c r="U8" s="183"/>
      <c r="V8" s="183"/>
      <c r="W8" s="183"/>
      <c r="X8" s="183"/>
      <c r="Y8" s="183"/>
      <c r="Z8" s="183"/>
    </row>
    <row r="9" spans="1:26" ht="13.5" customHeight="1" x14ac:dyDescent="0.2">
      <c r="A9" s="183"/>
      <c r="B9" s="183"/>
      <c r="C9" s="191"/>
      <c r="D9" s="184" t="s">
        <v>362</v>
      </c>
      <c r="E9" s="190" t="e">
        <f t="shared" ref="E9:I9" si="1">+E5/$I$5</f>
        <v>#DIV/0!</v>
      </c>
      <c r="F9" s="190" t="e">
        <f t="shared" si="1"/>
        <v>#DIV/0!</v>
      </c>
      <c r="G9" s="190" t="e">
        <f t="shared" si="1"/>
        <v>#DIV/0!</v>
      </c>
      <c r="H9" s="190" t="e">
        <f t="shared" si="1"/>
        <v>#DIV/0!</v>
      </c>
      <c r="I9" s="190" t="e">
        <f t="shared" si="1"/>
        <v>#DIV/0!</v>
      </c>
      <c r="J9" s="183"/>
      <c r="K9" s="183"/>
      <c r="L9" s="183"/>
      <c r="M9" s="183"/>
      <c r="N9" s="183"/>
      <c r="O9" s="183"/>
      <c r="P9" s="183"/>
      <c r="Q9" s="183"/>
      <c r="R9" s="183"/>
      <c r="S9" s="183"/>
      <c r="T9" s="183"/>
      <c r="U9" s="183"/>
      <c r="V9" s="183"/>
      <c r="W9" s="183"/>
      <c r="X9" s="183"/>
      <c r="Y9" s="183"/>
      <c r="Z9" s="183"/>
    </row>
    <row r="10" spans="1:26" ht="13.5" customHeight="1" x14ac:dyDescent="0.2">
      <c r="A10" s="183"/>
      <c r="B10" s="183"/>
      <c r="C10" s="188"/>
      <c r="D10" s="184"/>
      <c r="E10" s="195">
        <f>+E4/E3</f>
        <v>0.95652173913043481</v>
      </c>
      <c r="F10" s="195">
        <f>+F4/F3</f>
        <v>1</v>
      </c>
      <c r="G10" s="195">
        <f t="shared" ref="G10:I10" si="2">+G4/G3</f>
        <v>0</v>
      </c>
      <c r="H10" s="195">
        <f t="shared" si="2"/>
        <v>0</v>
      </c>
      <c r="I10" s="195">
        <f t="shared" si="2"/>
        <v>0.4420289855072464</v>
      </c>
      <c r="J10" s="183"/>
      <c r="K10" s="183"/>
      <c r="L10" s="183"/>
      <c r="M10" s="183"/>
      <c r="N10" s="183"/>
      <c r="O10" s="183"/>
      <c r="P10" s="183"/>
      <c r="Q10" s="183"/>
      <c r="R10" s="183"/>
      <c r="S10" s="183"/>
      <c r="T10" s="183"/>
      <c r="U10" s="183"/>
      <c r="V10" s="183"/>
      <c r="W10" s="183"/>
      <c r="X10" s="183"/>
      <c r="Y10" s="183"/>
      <c r="Z10" s="183"/>
    </row>
    <row r="11" spans="1:26" ht="13.5" customHeight="1" x14ac:dyDescent="0.2">
      <c r="A11" s="183"/>
      <c r="B11" s="183"/>
      <c r="C11" s="183"/>
      <c r="D11" s="184"/>
      <c r="E11" s="183"/>
      <c r="F11" s="183"/>
      <c r="G11" s="183"/>
      <c r="H11" s="183"/>
      <c r="I11" s="183"/>
      <c r="J11" s="183"/>
      <c r="K11" s="183"/>
      <c r="L11" s="183"/>
      <c r="M11" s="183"/>
      <c r="N11" s="183"/>
      <c r="O11" s="183"/>
      <c r="P11" s="183"/>
      <c r="Q11" s="183"/>
      <c r="R11" s="183"/>
      <c r="S11" s="183"/>
      <c r="T11" s="183"/>
      <c r="U11" s="183"/>
      <c r="V11" s="183"/>
      <c r="W11" s="183"/>
      <c r="X11" s="183"/>
      <c r="Y11" s="183"/>
      <c r="Z11" s="183"/>
    </row>
    <row r="12" spans="1:26" ht="13.5" customHeight="1" x14ac:dyDescent="0.2">
      <c r="A12" s="183"/>
      <c r="B12" s="183"/>
      <c r="C12" s="183"/>
      <c r="D12" s="184"/>
      <c r="E12" s="183"/>
      <c r="F12" s="183"/>
      <c r="G12" s="183"/>
      <c r="H12" s="183"/>
      <c r="I12" s="183"/>
      <c r="J12" s="183"/>
      <c r="K12" s="183"/>
      <c r="L12" s="183"/>
      <c r="M12" s="183"/>
      <c r="N12" s="183"/>
      <c r="O12" s="183"/>
      <c r="P12" s="183"/>
      <c r="Q12" s="183"/>
      <c r="R12" s="183"/>
      <c r="S12" s="183"/>
      <c r="T12" s="183"/>
      <c r="U12" s="183"/>
      <c r="V12" s="183"/>
      <c r="W12" s="183"/>
      <c r="X12" s="183"/>
      <c r="Y12" s="183"/>
      <c r="Z12" s="183"/>
    </row>
    <row r="13" spans="1:26" ht="13.5" customHeight="1" x14ac:dyDescent="0.2">
      <c r="A13" s="183"/>
      <c r="B13" s="183"/>
      <c r="C13" s="183"/>
      <c r="D13" s="184"/>
      <c r="E13" s="183"/>
      <c r="F13" s="183"/>
      <c r="G13" s="183"/>
      <c r="H13" s="183"/>
      <c r="I13" s="183"/>
      <c r="J13" s="183"/>
      <c r="K13" s="183"/>
      <c r="L13" s="183"/>
      <c r="M13" s="183"/>
      <c r="N13" s="183"/>
      <c r="O13" s="183"/>
      <c r="P13" s="183"/>
      <c r="Q13" s="183"/>
      <c r="R13" s="183"/>
      <c r="S13" s="183"/>
      <c r="T13" s="183"/>
      <c r="U13" s="183"/>
      <c r="V13" s="183"/>
      <c r="W13" s="183"/>
      <c r="X13" s="183"/>
      <c r="Y13" s="183"/>
      <c r="Z13" s="183"/>
    </row>
    <row r="14" spans="1:26" ht="13.5" customHeight="1" x14ac:dyDescent="0.2">
      <c r="A14" s="183"/>
      <c r="B14" s="183"/>
      <c r="C14" s="183"/>
      <c r="D14" s="184"/>
      <c r="E14" s="183"/>
      <c r="F14" s="183"/>
      <c r="G14" s="183"/>
      <c r="H14" s="183"/>
      <c r="I14" s="183"/>
      <c r="J14" s="183"/>
      <c r="K14" s="183"/>
      <c r="L14" s="183"/>
      <c r="M14" s="183"/>
      <c r="N14" s="183"/>
      <c r="O14" s="183"/>
      <c r="P14" s="183"/>
      <c r="Q14" s="183"/>
      <c r="R14" s="183"/>
      <c r="S14" s="183"/>
      <c r="T14" s="183"/>
      <c r="U14" s="183"/>
      <c r="V14" s="183"/>
      <c r="W14" s="183"/>
      <c r="X14" s="183"/>
      <c r="Y14" s="183"/>
      <c r="Z14" s="183"/>
    </row>
    <row r="15" spans="1:26" ht="13.5" customHeight="1" x14ac:dyDescent="0.2">
      <c r="A15" s="183"/>
      <c r="B15" s="183"/>
      <c r="C15" s="183"/>
      <c r="D15" s="184"/>
      <c r="E15" s="183"/>
      <c r="F15" s="183"/>
      <c r="G15" s="183"/>
      <c r="H15" s="183"/>
      <c r="I15" s="183"/>
      <c r="J15" s="183"/>
      <c r="K15" s="183"/>
      <c r="L15" s="183"/>
      <c r="M15" s="183"/>
      <c r="N15" s="183"/>
      <c r="O15" s="183"/>
      <c r="P15" s="183"/>
      <c r="Q15" s="183"/>
      <c r="R15" s="183"/>
      <c r="S15" s="183"/>
      <c r="T15" s="183"/>
      <c r="U15" s="183"/>
      <c r="V15" s="183"/>
      <c r="W15" s="183"/>
      <c r="X15" s="183"/>
      <c r="Y15" s="183"/>
      <c r="Z15" s="183"/>
    </row>
    <row r="16" spans="1:26" ht="13.5" customHeight="1" x14ac:dyDescent="0.2">
      <c r="A16" s="183"/>
      <c r="B16" s="183"/>
      <c r="C16" s="183"/>
      <c r="D16" s="184"/>
      <c r="E16" s="183"/>
      <c r="F16" s="183"/>
      <c r="G16" s="183"/>
      <c r="H16" s="183"/>
      <c r="I16" s="183"/>
      <c r="J16" s="183"/>
      <c r="K16" s="183"/>
      <c r="L16" s="183"/>
      <c r="M16" s="183"/>
      <c r="N16" s="183"/>
      <c r="O16" s="183"/>
      <c r="P16" s="183"/>
      <c r="Q16" s="183"/>
      <c r="R16" s="183"/>
      <c r="S16" s="183"/>
      <c r="T16" s="183"/>
      <c r="U16" s="183"/>
      <c r="V16" s="183"/>
      <c r="W16" s="183"/>
      <c r="X16" s="183"/>
      <c r="Y16" s="183"/>
      <c r="Z16" s="183"/>
    </row>
    <row r="17" spans="1:26" ht="13.5" customHeight="1" x14ac:dyDescent="0.2">
      <c r="A17" s="183"/>
      <c r="B17" s="183"/>
      <c r="C17" s="183"/>
      <c r="D17" s="184"/>
      <c r="E17" s="183"/>
      <c r="F17" s="183"/>
      <c r="G17" s="183"/>
      <c r="H17" s="183"/>
      <c r="I17" s="183"/>
      <c r="J17" s="183"/>
      <c r="K17" s="183"/>
      <c r="L17" s="183"/>
      <c r="M17" s="183"/>
      <c r="N17" s="183"/>
      <c r="O17" s="183"/>
      <c r="P17" s="183"/>
      <c r="Q17" s="183"/>
      <c r="R17" s="183"/>
      <c r="S17" s="183"/>
      <c r="T17" s="183"/>
      <c r="U17" s="183"/>
      <c r="V17" s="183"/>
      <c r="W17" s="183"/>
      <c r="X17" s="183"/>
      <c r="Y17" s="183"/>
      <c r="Z17" s="183"/>
    </row>
    <row r="18" spans="1:26" ht="13.5" customHeight="1" x14ac:dyDescent="0.2">
      <c r="A18" s="183"/>
      <c r="B18" s="183"/>
      <c r="C18" s="183"/>
      <c r="D18" s="184"/>
      <c r="E18" s="183"/>
      <c r="F18" s="183"/>
      <c r="G18" s="183"/>
      <c r="H18" s="183"/>
      <c r="I18" s="183"/>
      <c r="J18" s="183"/>
      <c r="K18" s="183"/>
      <c r="L18" s="183"/>
      <c r="M18" s="183"/>
      <c r="N18" s="183"/>
      <c r="O18" s="183"/>
      <c r="P18" s="183"/>
      <c r="Q18" s="183"/>
      <c r="R18" s="183"/>
      <c r="S18" s="183"/>
      <c r="T18" s="183"/>
      <c r="U18" s="183"/>
      <c r="V18" s="183"/>
      <c r="W18" s="183"/>
      <c r="X18" s="183"/>
      <c r="Y18" s="183"/>
      <c r="Z18" s="183"/>
    </row>
    <row r="19" spans="1:26" ht="13.5" customHeight="1" x14ac:dyDescent="0.2">
      <c r="A19" s="183"/>
      <c r="B19" s="183"/>
      <c r="C19" s="183"/>
      <c r="D19" s="184"/>
      <c r="E19" s="183"/>
      <c r="F19" s="183"/>
      <c r="G19" s="183"/>
      <c r="H19" s="183"/>
      <c r="I19" s="183"/>
      <c r="J19" s="183"/>
      <c r="K19" s="183"/>
      <c r="L19" s="183"/>
      <c r="M19" s="183"/>
      <c r="N19" s="183"/>
      <c r="O19" s="183"/>
      <c r="P19" s="183"/>
      <c r="Q19" s="183"/>
      <c r="R19" s="183"/>
      <c r="S19" s="183"/>
      <c r="T19" s="183"/>
      <c r="U19" s="183"/>
      <c r="V19" s="183"/>
      <c r="W19" s="183"/>
      <c r="X19" s="183"/>
      <c r="Y19" s="183"/>
      <c r="Z19" s="183"/>
    </row>
    <row r="20" spans="1:26" ht="13.5" customHeight="1" x14ac:dyDescent="0.2">
      <c r="A20" s="183"/>
      <c r="B20" s="183"/>
      <c r="C20" s="183"/>
      <c r="D20" s="184"/>
      <c r="E20" s="183"/>
      <c r="F20" s="183"/>
      <c r="G20" s="183"/>
      <c r="H20" s="183"/>
      <c r="I20" s="183"/>
      <c r="J20" s="183"/>
      <c r="K20" s="183"/>
      <c r="L20" s="183"/>
      <c r="M20" s="183"/>
      <c r="N20" s="183"/>
      <c r="O20" s="183"/>
      <c r="P20" s="183"/>
      <c r="Q20" s="183"/>
      <c r="R20" s="183"/>
      <c r="S20" s="183"/>
      <c r="T20" s="183"/>
      <c r="U20" s="183"/>
      <c r="V20" s="183"/>
      <c r="W20" s="183"/>
      <c r="X20" s="183"/>
      <c r="Y20" s="183"/>
      <c r="Z20" s="183"/>
    </row>
    <row r="21" spans="1:26" ht="13.5" customHeight="1" x14ac:dyDescent="0.2">
      <c r="A21" s="183"/>
      <c r="B21" s="183"/>
      <c r="C21" s="183"/>
      <c r="D21" s="184"/>
      <c r="E21" s="183"/>
      <c r="F21" s="183"/>
      <c r="G21" s="183"/>
      <c r="H21" s="183"/>
      <c r="I21" s="183"/>
      <c r="J21" s="183"/>
      <c r="K21" s="183"/>
      <c r="L21" s="183"/>
      <c r="M21" s="183"/>
      <c r="N21" s="183"/>
      <c r="O21" s="183"/>
      <c r="P21" s="183"/>
      <c r="Q21" s="183"/>
      <c r="R21" s="183"/>
      <c r="S21" s="183"/>
      <c r="T21" s="183"/>
      <c r="U21" s="183"/>
      <c r="V21" s="183"/>
      <c r="W21" s="183"/>
      <c r="X21" s="183"/>
      <c r="Y21" s="183"/>
      <c r="Z21" s="183"/>
    </row>
    <row r="22" spans="1:26" ht="13.5" customHeight="1" x14ac:dyDescent="0.2">
      <c r="A22" s="183"/>
      <c r="B22" s="183"/>
      <c r="C22" s="183"/>
      <c r="D22" s="184"/>
      <c r="E22" s="183"/>
      <c r="F22" s="183"/>
      <c r="G22" s="183"/>
      <c r="H22" s="183"/>
      <c r="I22" s="183"/>
      <c r="J22" s="183"/>
      <c r="K22" s="183"/>
      <c r="L22" s="183"/>
      <c r="M22" s="183"/>
      <c r="N22" s="183"/>
      <c r="O22" s="183"/>
      <c r="P22" s="183"/>
      <c r="Q22" s="183"/>
      <c r="R22" s="183"/>
      <c r="S22" s="183"/>
      <c r="T22" s="183"/>
      <c r="U22" s="183"/>
      <c r="V22" s="183"/>
      <c r="W22" s="183"/>
      <c r="X22" s="183"/>
      <c r="Y22" s="183"/>
      <c r="Z22" s="183"/>
    </row>
    <row r="23" spans="1:26" ht="13.5" customHeight="1" x14ac:dyDescent="0.2">
      <c r="A23" s="183"/>
      <c r="B23" s="183"/>
      <c r="C23" s="183"/>
      <c r="D23" s="184"/>
      <c r="E23" s="183"/>
      <c r="F23" s="183"/>
      <c r="G23" s="183"/>
      <c r="H23" s="183"/>
      <c r="I23" s="183"/>
      <c r="J23" s="183"/>
      <c r="K23" s="183"/>
      <c r="L23" s="183"/>
      <c r="M23" s="183"/>
      <c r="N23" s="183"/>
      <c r="O23" s="183"/>
      <c r="P23" s="183"/>
      <c r="Q23" s="183"/>
      <c r="R23" s="183"/>
      <c r="S23" s="183"/>
      <c r="T23" s="183"/>
      <c r="U23" s="183"/>
      <c r="V23" s="183"/>
      <c r="W23" s="183"/>
      <c r="X23" s="183"/>
      <c r="Y23" s="183"/>
      <c r="Z23" s="183"/>
    </row>
    <row r="24" spans="1:26" ht="13.5" customHeight="1" x14ac:dyDescent="0.2">
      <c r="A24" s="183"/>
      <c r="B24" s="183"/>
      <c r="C24" s="183"/>
      <c r="D24" s="184"/>
      <c r="E24" s="183"/>
      <c r="F24" s="183"/>
      <c r="G24" s="183"/>
      <c r="H24" s="183"/>
      <c r="I24" s="183"/>
      <c r="J24" s="183"/>
      <c r="K24" s="183"/>
      <c r="L24" s="183"/>
      <c r="M24" s="183"/>
      <c r="N24" s="183"/>
      <c r="O24" s="183"/>
      <c r="P24" s="183"/>
      <c r="Q24" s="183"/>
      <c r="R24" s="183"/>
      <c r="S24" s="183"/>
      <c r="T24" s="183"/>
      <c r="U24" s="183"/>
      <c r="V24" s="183"/>
      <c r="W24" s="183"/>
      <c r="X24" s="183"/>
      <c r="Y24" s="183"/>
      <c r="Z24" s="183"/>
    </row>
    <row r="25" spans="1:26" ht="13.5" customHeight="1" x14ac:dyDescent="0.2">
      <c r="A25" s="183"/>
      <c r="B25" s="183"/>
      <c r="C25" s="183"/>
      <c r="D25" s="184"/>
      <c r="E25" s="183"/>
      <c r="F25" s="183"/>
      <c r="G25" s="183"/>
      <c r="H25" s="183"/>
      <c r="I25" s="183"/>
      <c r="J25" s="183"/>
      <c r="K25" s="183"/>
      <c r="L25" s="183"/>
      <c r="M25" s="183"/>
      <c r="N25" s="183"/>
      <c r="O25" s="183"/>
      <c r="P25" s="183"/>
      <c r="Q25" s="183"/>
      <c r="R25" s="183"/>
      <c r="S25" s="183"/>
      <c r="T25" s="183"/>
      <c r="U25" s="183"/>
      <c r="V25" s="183"/>
      <c r="W25" s="183"/>
      <c r="X25" s="183"/>
      <c r="Y25" s="183"/>
      <c r="Z25" s="183"/>
    </row>
    <row r="26" spans="1:26" ht="13.5" customHeight="1" x14ac:dyDescent="0.2">
      <c r="A26" s="183"/>
      <c r="B26" s="183"/>
      <c r="C26" s="183"/>
      <c r="D26" s="184"/>
      <c r="E26" s="183"/>
      <c r="F26" s="183"/>
      <c r="G26" s="183"/>
      <c r="H26" s="183"/>
      <c r="I26" s="183"/>
      <c r="J26" s="183"/>
      <c r="K26" s="183"/>
      <c r="L26" s="183"/>
      <c r="M26" s="183"/>
      <c r="N26" s="183"/>
      <c r="O26" s="183"/>
      <c r="P26" s="183"/>
      <c r="Q26" s="183"/>
      <c r="R26" s="183"/>
      <c r="S26" s="183"/>
      <c r="T26" s="183"/>
      <c r="U26" s="183"/>
      <c r="V26" s="183"/>
      <c r="W26" s="183"/>
      <c r="X26" s="183"/>
      <c r="Y26" s="183"/>
      <c r="Z26" s="183"/>
    </row>
    <row r="27" spans="1:26" ht="13.5" customHeight="1" x14ac:dyDescent="0.2">
      <c r="A27" s="183"/>
      <c r="B27" s="183"/>
      <c r="C27" s="183"/>
      <c r="D27" s="184"/>
      <c r="E27" s="183"/>
      <c r="F27" s="183"/>
      <c r="G27" s="183"/>
      <c r="H27" s="183"/>
      <c r="I27" s="183"/>
      <c r="J27" s="183"/>
      <c r="K27" s="183"/>
      <c r="L27" s="183"/>
      <c r="M27" s="183"/>
      <c r="N27" s="183"/>
      <c r="O27" s="183"/>
      <c r="P27" s="183"/>
      <c r="Q27" s="183"/>
      <c r="R27" s="183"/>
      <c r="S27" s="183"/>
      <c r="T27" s="183"/>
      <c r="U27" s="183"/>
      <c r="V27" s="183"/>
      <c r="W27" s="183"/>
      <c r="X27" s="183"/>
      <c r="Y27" s="183"/>
      <c r="Z27" s="183"/>
    </row>
    <row r="28" spans="1:26" ht="13.5" customHeight="1" x14ac:dyDescent="0.2">
      <c r="A28" s="183"/>
      <c r="B28" s="183"/>
      <c r="C28" s="183"/>
      <c r="D28" s="184"/>
      <c r="E28" s="183"/>
      <c r="F28" s="183"/>
      <c r="G28" s="183"/>
      <c r="H28" s="183"/>
      <c r="I28" s="183"/>
      <c r="J28" s="183"/>
      <c r="K28" s="183"/>
      <c r="L28" s="183"/>
      <c r="M28" s="183"/>
      <c r="N28" s="183"/>
      <c r="O28" s="183"/>
      <c r="P28" s="183"/>
      <c r="Q28" s="183"/>
      <c r="R28" s="183"/>
      <c r="S28" s="183"/>
      <c r="T28" s="183"/>
      <c r="U28" s="183"/>
      <c r="V28" s="183"/>
      <c r="W28" s="183"/>
      <c r="X28" s="183"/>
      <c r="Y28" s="183"/>
      <c r="Z28" s="183"/>
    </row>
    <row r="29" spans="1:26" ht="13.5" customHeight="1" x14ac:dyDescent="0.2">
      <c r="A29" s="183"/>
      <c r="B29" s="183"/>
      <c r="C29" s="183"/>
      <c r="D29" s="184"/>
      <c r="E29" s="183"/>
      <c r="F29" s="183"/>
      <c r="G29" s="183"/>
      <c r="H29" s="183"/>
      <c r="I29" s="183"/>
      <c r="J29" s="183"/>
      <c r="K29" s="183"/>
      <c r="L29" s="183"/>
      <c r="M29" s="183"/>
      <c r="N29" s="183"/>
      <c r="O29" s="183"/>
      <c r="P29" s="183"/>
      <c r="Q29" s="183"/>
      <c r="R29" s="183"/>
      <c r="S29" s="183"/>
      <c r="T29" s="183"/>
      <c r="U29" s="183"/>
      <c r="V29" s="183"/>
      <c r="W29" s="183"/>
      <c r="X29" s="183"/>
      <c r="Y29" s="183"/>
      <c r="Z29" s="183"/>
    </row>
    <row r="30" spans="1:26" ht="13.5" customHeight="1" x14ac:dyDescent="0.2">
      <c r="A30" s="183"/>
      <c r="B30" s="183"/>
      <c r="C30" s="183"/>
      <c r="D30" s="184"/>
      <c r="E30" s="183"/>
      <c r="F30" s="183"/>
      <c r="G30" s="183"/>
      <c r="H30" s="183"/>
      <c r="I30" s="183"/>
      <c r="J30" s="183"/>
      <c r="K30" s="183"/>
      <c r="L30" s="183"/>
      <c r="M30" s="183"/>
      <c r="N30" s="183"/>
      <c r="O30" s="183"/>
      <c r="P30" s="183"/>
      <c r="Q30" s="183"/>
      <c r="R30" s="183"/>
      <c r="S30" s="183"/>
      <c r="T30" s="183"/>
      <c r="U30" s="183"/>
      <c r="V30" s="183"/>
      <c r="W30" s="183"/>
      <c r="X30" s="183"/>
      <c r="Y30" s="183"/>
      <c r="Z30" s="183"/>
    </row>
    <row r="31" spans="1:26" ht="13.5" customHeight="1" x14ac:dyDescent="0.2">
      <c r="A31" s="183"/>
      <c r="B31" s="183"/>
      <c r="C31" s="183"/>
      <c r="D31" s="184"/>
      <c r="E31" s="183"/>
      <c r="F31" s="183"/>
      <c r="G31" s="183"/>
      <c r="H31" s="183"/>
      <c r="I31" s="183"/>
      <c r="J31" s="183"/>
      <c r="K31" s="183"/>
      <c r="L31" s="183"/>
      <c r="M31" s="183"/>
      <c r="N31" s="183"/>
      <c r="O31" s="183"/>
      <c r="P31" s="183"/>
      <c r="Q31" s="183"/>
      <c r="R31" s="183"/>
      <c r="S31" s="183"/>
      <c r="T31" s="183"/>
      <c r="U31" s="183"/>
      <c r="V31" s="183"/>
      <c r="W31" s="183"/>
      <c r="X31" s="183"/>
      <c r="Y31" s="183"/>
      <c r="Z31" s="183"/>
    </row>
    <row r="32" spans="1:26" ht="13.5" customHeight="1" x14ac:dyDescent="0.2">
      <c r="A32" s="183"/>
      <c r="B32" s="183"/>
      <c r="C32" s="183"/>
      <c r="D32" s="184"/>
      <c r="E32" s="183"/>
      <c r="F32" s="183"/>
      <c r="G32" s="183"/>
      <c r="H32" s="183"/>
      <c r="I32" s="183"/>
      <c r="J32" s="183"/>
      <c r="K32" s="183"/>
      <c r="L32" s="183"/>
      <c r="M32" s="183"/>
      <c r="N32" s="183"/>
      <c r="O32" s="183"/>
      <c r="P32" s="183"/>
      <c r="Q32" s="183"/>
      <c r="R32" s="183"/>
      <c r="S32" s="183"/>
      <c r="T32" s="183"/>
      <c r="U32" s="183"/>
      <c r="V32" s="183"/>
      <c r="W32" s="183"/>
      <c r="X32" s="183"/>
      <c r="Y32" s="183"/>
      <c r="Z32" s="183"/>
    </row>
    <row r="33" spans="1:26" ht="13.5" customHeight="1" x14ac:dyDescent="0.2">
      <c r="A33" s="183"/>
      <c r="B33" s="183"/>
      <c r="C33" s="183"/>
      <c r="D33" s="184"/>
      <c r="E33" s="183"/>
      <c r="F33" s="183"/>
      <c r="G33" s="183"/>
      <c r="H33" s="183"/>
      <c r="I33" s="183"/>
      <c r="J33" s="183"/>
      <c r="K33" s="183"/>
      <c r="L33" s="183"/>
      <c r="M33" s="183"/>
      <c r="N33" s="183"/>
      <c r="O33" s="183"/>
      <c r="P33" s="183"/>
      <c r="Q33" s="183"/>
      <c r="R33" s="183"/>
      <c r="S33" s="183"/>
      <c r="T33" s="183"/>
      <c r="U33" s="183"/>
      <c r="V33" s="183"/>
      <c r="W33" s="183"/>
      <c r="X33" s="183"/>
      <c r="Y33" s="183"/>
      <c r="Z33" s="183"/>
    </row>
    <row r="34" spans="1:26" ht="13.5" customHeight="1" x14ac:dyDescent="0.2">
      <c r="A34" s="183"/>
      <c r="B34" s="183"/>
      <c r="C34" s="183"/>
      <c r="D34" s="184"/>
      <c r="E34" s="183"/>
      <c r="F34" s="183"/>
      <c r="G34" s="183"/>
      <c r="H34" s="183"/>
      <c r="I34" s="183"/>
      <c r="J34" s="183"/>
      <c r="K34" s="183"/>
      <c r="L34" s="183"/>
      <c r="M34" s="183"/>
      <c r="N34" s="183"/>
      <c r="O34" s="183"/>
      <c r="P34" s="183"/>
      <c r="Q34" s="183"/>
      <c r="R34" s="183"/>
      <c r="S34" s="183"/>
      <c r="T34" s="183"/>
      <c r="U34" s="183"/>
      <c r="V34" s="183"/>
      <c r="W34" s="183"/>
      <c r="X34" s="183"/>
      <c r="Y34" s="183"/>
      <c r="Z34" s="183"/>
    </row>
    <row r="35" spans="1:26" ht="13.5" customHeight="1" x14ac:dyDescent="0.2">
      <c r="A35" s="183"/>
      <c r="B35" s="183"/>
      <c r="C35" s="183"/>
      <c r="D35" s="184"/>
      <c r="E35" s="183"/>
      <c r="F35" s="183"/>
      <c r="G35" s="183"/>
      <c r="H35" s="183"/>
      <c r="I35" s="183"/>
      <c r="J35" s="183"/>
      <c r="K35" s="183"/>
      <c r="L35" s="183"/>
      <c r="M35" s="183"/>
      <c r="N35" s="183"/>
      <c r="O35" s="183"/>
      <c r="P35" s="183"/>
      <c r="Q35" s="183"/>
      <c r="R35" s="183"/>
      <c r="S35" s="183"/>
      <c r="T35" s="183"/>
      <c r="U35" s="183"/>
      <c r="V35" s="183"/>
      <c r="W35" s="183"/>
      <c r="X35" s="183"/>
      <c r="Y35" s="183"/>
      <c r="Z35" s="183"/>
    </row>
    <row r="36" spans="1:26" ht="13.5" customHeight="1" x14ac:dyDescent="0.2">
      <c r="A36" s="183"/>
      <c r="B36" s="183"/>
      <c r="C36" s="183"/>
      <c r="D36" s="184"/>
      <c r="E36" s="183"/>
      <c r="F36" s="183"/>
      <c r="G36" s="183"/>
      <c r="H36" s="183"/>
      <c r="I36" s="183"/>
      <c r="J36" s="183"/>
      <c r="K36" s="183"/>
      <c r="L36" s="183"/>
      <c r="M36" s="183"/>
      <c r="N36" s="183"/>
      <c r="O36" s="183"/>
      <c r="P36" s="183"/>
      <c r="Q36" s="183"/>
      <c r="R36" s="183"/>
      <c r="S36" s="183"/>
      <c r="T36" s="183"/>
      <c r="U36" s="183"/>
      <c r="V36" s="183"/>
      <c r="W36" s="183"/>
      <c r="X36" s="183"/>
      <c r="Y36" s="183"/>
      <c r="Z36" s="183"/>
    </row>
    <row r="37" spans="1:26" ht="13.5" customHeight="1" x14ac:dyDescent="0.2">
      <c r="A37" s="183"/>
      <c r="B37" s="183"/>
      <c r="C37" s="183"/>
      <c r="D37" s="184"/>
      <c r="E37" s="183"/>
      <c r="F37" s="183"/>
      <c r="G37" s="183"/>
      <c r="H37" s="183"/>
      <c r="I37" s="183"/>
      <c r="J37" s="183"/>
      <c r="K37" s="183"/>
      <c r="L37" s="183"/>
      <c r="M37" s="183"/>
      <c r="N37" s="183"/>
      <c r="O37" s="183"/>
      <c r="P37" s="183"/>
      <c r="Q37" s="183"/>
      <c r="R37" s="183"/>
      <c r="S37" s="183"/>
      <c r="T37" s="183"/>
      <c r="U37" s="183"/>
      <c r="V37" s="183"/>
      <c r="W37" s="183"/>
      <c r="X37" s="183"/>
      <c r="Y37" s="183"/>
      <c r="Z37" s="183"/>
    </row>
    <row r="38" spans="1:26" ht="13.5" customHeight="1" x14ac:dyDescent="0.2">
      <c r="A38" s="183"/>
      <c r="B38" s="183"/>
      <c r="C38" s="183"/>
      <c r="D38" s="184"/>
      <c r="E38" s="183"/>
      <c r="F38" s="183"/>
      <c r="G38" s="183"/>
      <c r="H38" s="183"/>
      <c r="I38" s="183"/>
      <c r="J38" s="183"/>
      <c r="K38" s="183"/>
      <c r="L38" s="183"/>
      <c r="M38" s="183"/>
      <c r="N38" s="183"/>
      <c r="O38" s="183"/>
      <c r="P38" s="183"/>
      <c r="Q38" s="183"/>
      <c r="R38" s="183"/>
      <c r="S38" s="183"/>
      <c r="T38" s="183"/>
      <c r="U38" s="183"/>
      <c r="V38" s="183"/>
      <c r="W38" s="183"/>
      <c r="X38" s="183"/>
      <c r="Y38" s="183"/>
      <c r="Z38" s="183"/>
    </row>
    <row r="39" spans="1:26" ht="13.5" customHeight="1" x14ac:dyDescent="0.2">
      <c r="A39" s="183"/>
      <c r="B39" s="183"/>
      <c r="C39" s="183"/>
      <c r="D39" s="184"/>
      <c r="E39" s="183"/>
      <c r="F39" s="183"/>
      <c r="G39" s="183"/>
      <c r="H39" s="183"/>
      <c r="I39" s="183"/>
      <c r="J39" s="183"/>
      <c r="K39" s="183"/>
      <c r="L39" s="183"/>
      <c r="M39" s="183"/>
      <c r="N39" s="183"/>
      <c r="O39" s="183"/>
      <c r="P39" s="183"/>
      <c r="Q39" s="183"/>
      <c r="R39" s="183"/>
      <c r="S39" s="183"/>
      <c r="T39" s="183"/>
      <c r="U39" s="183"/>
      <c r="V39" s="183"/>
      <c r="W39" s="183"/>
      <c r="X39" s="183"/>
      <c r="Y39" s="183"/>
      <c r="Z39" s="183"/>
    </row>
    <row r="40" spans="1:26" ht="13.5" customHeight="1" x14ac:dyDescent="0.2">
      <c r="A40" s="183"/>
      <c r="B40" s="183"/>
      <c r="C40" s="183"/>
      <c r="D40" s="184"/>
      <c r="E40" s="183"/>
      <c r="F40" s="183"/>
      <c r="G40" s="183"/>
      <c r="H40" s="183"/>
      <c r="I40" s="183"/>
      <c r="J40" s="183"/>
      <c r="K40" s="183"/>
      <c r="L40" s="183"/>
      <c r="M40" s="183"/>
      <c r="N40" s="183"/>
      <c r="O40" s="183"/>
      <c r="P40" s="183"/>
      <c r="Q40" s="183"/>
      <c r="R40" s="183"/>
      <c r="S40" s="183"/>
      <c r="T40" s="183"/>
      <c r="U40" s="183"/>
      <c r="V40" s="183"/>
      <c r="W40" s="183"/>
      <c r="X40" s="183"/>
      <c r="Y40" s="183"/>
      <c r="Z40" s="183"/>
    </row>
    <row r="41" spans="1:26" ht="13.5" customHeight="1" x14ac:dyDescent="0.2">
      <c r="A41" s="183"/>
      <c r="B41" s="183"/>
      <c r="C41" s="183"/>
      <c r="D41" s="184"/>
      <c r="E41" s="183"/>
      <c r="F41" s="183"/>
      <c r="G41" s="183"/>
      <c r="H41" s="183"/>
      <c r="I41" s="183"/>
      <c r="J41" s="183"/>
      <c r="K41" s="183"/>
      <c r="L41" s="183"/>
      <c r="M41" s="183"/>
      <c r="N41" s="183"/>
      <c r="O41" s="183"/>
      <c r="P41" s="183"/>
      <c r="Q41" s="183"/>
      <c r="R41" s="183"/>
      <c r="S41" s="183"/>
      <c r="T41" s="183"/>
      <c r="U41" s="183"/>
      <c r="V41" s="183"/>
      <c r="W41" s="183"/>
      <c r="X41" s="183"/>
      <c r="Y41" s="183"/>
      <c r="Z41" s="183"/>
    </row>
    <row r="42" spans="1:26" ht="13.5" customHeight="1" x14ac:dyDescent="0.2">
      <c r="A42" s="183"/>
      <c r="B42" s="183"/>
      <c r="C42" s="183"/>
      <c r="D42" s="184"/>
      <c r="E42" s="183"/>
      <c r="F42" s="183"/>
      <c r="G42" s="183"/>
      <c r="H42" s="183"/>
      <c r="I42" s="183"/>
      <c r="J42" s="183"/>
      <c r="K42" s="183"/>
      <c r="L42" s="183"/>
      <c r="M42" s="183"/>
      <c r="N42" s="183"/>
      <c r="O42" s="183"/>
      <c r="P42" s="183"/>
      <c r="Q42" s="183"/>
      <c r="R42" s="183"/>
      <c r="S42" s="183"/>
      <c r="T42" s="183"/>
      <c r="U42" s="183"/>
      <c r="V42" s="183"/>
      <c r="W42" s="183"/>
      <c r="X42" s="183"/>
      <c r="Y42" s="183"/>
      <c r="Z42" s="183"/>
    </row>
    <row r="43" spans="1:26" ht="13.5" customHeight="1" x14ac:dyDescent="0.2">
      <c r="A43" s="183"/>
      <c r="B43" s="183"/>
      <c r="C43" s="183"/>
      <c r="D43" s="184"/>
      <c r="E43" s="183"/>
      <c r="F43" s="183"/>
      <c r="G43" s="183"/>
      <c r="H43" s="183"/>
      <c r="I43" s="183"/>
      <c r="J43" s="183"/>
      <c r="K43" s="183"/>
      <c r="L43" s="183"/>
      <c r="M43" s="183"/>
      <c r="N43" s="183"/>
      <c r="O43" s="183"/>
      <c r="P43" s="183"/>
      <c r="Q43" s="183"/>
      <c r="R43" s="183"/>
      <c r="S43" s="183"/>
      <c r="T43" s="183"/>
      <c r="U43" s="183"/>
      <c r="V43" s="183"/>
      <c r="W43" s="183"/>
      <c r="X43" s="183"/>
      <c r="Y43" s="183"/>
      <c r="Z43" s="183"/>
    </row>
    <row r="44" spans="1:26" ht="13.5" customHeight="1" x14ac:dyDescent="0.2">
      <c r="A44" s="183"/>
      <c r="B44" s="183"/>
      <c r="C44" s="183"/>
      <c r="D44" s="184"/>
      <c r="E44" s="183"/>
      <c r="F44" s="183"/>
      <c r="G44" s="183"/>
      <c r="H44" s="183"/>
      <c r="I44" s="183"/>
      <c r="J44" s="183"/>
      <c r="K44" s="183"/>
      <c r="L44" s="183"/>
      <c r="M44" s="183"/>
      <c r="N44" s="183"/>
      <c r="O44" s="183"/>
      <c r="P44" s="183"/>
      <c r="Q44" s="183"/>
      <c r="R44" s="183"/>
      <c r="S44" s="183"/>
      <c r="T44" s="183"/>
      <c r="U44" s="183"/>
      <c r="V44" s="183"/>
      <c r="W44" s="183"/>
      <c r="X44" s="183"/>
      <c r="Y44" s="183"/>
      <c r="Z44" s="183"/>
    </row>
    <row r="45" spans="1:26" ht="13.5" customHeight="1" x14ac:dyDescent="0.2">
      <c r="A45" s="183"/>
      <c r="B45" s="183"/>
      <c r="C45" s="183"/>
      <c r="D45" s="184"/>
      <c r="E45" s="183"/>
      <c r="F45" s="183"/>
      <c r="G45" s="183"/>
      <c r="H45" s="183"/>
      <c r="I45" s="183"/>
      <c r="J45" s="183"/>
      <c r="K45" s="183"/>
      <c r="L45" s="183"/>
      <c r="M45" s="183"/>
      <c r="N45" s="183"/>
      <c r="O45" s="183"/>
      <c r="P45" s="183"/>
      <c r="Q45" s="183"/>
      <c r="R45" s="183"/>
      <c r="S45" s="183"/>
      <c r="T45" s="183"/>
      <c r="U45" s="183"/>
      <c r="V45" s="183"/>
      <c r="W45" s="183"/>
      <c r="X45" s="183"/>
      <c r="Y45" s="183"/>
      <c r="Z45" s="183"/>
    </row>
    <row r="46" spans="1:26" ht="13.5" customHeight="1" x14ac:dyDescent="0.2">
      <c r="A46" s="183"/>
      <c r="B46" s="183"/>
      <c r="C46" s="183"/>
      <c r="D46" s="184"/>
      <c r="E46" s="183"/>
      <c r="F46" s="183"/>
      <c r="G46" s="183"/>
      <c r="H46" s="183"/>
      <c r="I46" s="183"/>
      <c r="J46" s="183"/>
      <c r="K46" s="183"/>
      <c r="L46" s="183"/>
      <c r="M46" s="183"/>
      <c r="N46" s="183"/>
      <c r="O46" s="183"/>
      <c r="P46" s="183"/>
      <c r="Q46" s="183"/>
      <c r="R46" s="183"/>
      <c r="S46" s="183"/>
      <c r="T46" s="183"/>
      <c r="U46" s="183"/>
      <c r="V46" s="183"/>
      <c r="W46" s="183"/>
      <c r="X46" s="183"/>
      <c r="Y46" s="183"/>
      <c r="Z46" s="183"/>
    </row>
    <row r="47" spans="1:26" ht="13.5" customHeight="1" x14ac:dyDescent="0.2">
      <c r="A47" s="183"/>
      <c r="B47" s="183"/>
      <c r="C47" s="183"/>
      <c r="D47" s="184"/>
      <c r="E47" s="183"/>
      <c r="F47" s="183"/>
      <c r="G47" s="183"/>
      <c r="H47" s="183"/>
      <c r="I47" s="183"/>
      <c r="J47" s="183"/>
      <c r="K47" s="183"/>
      <c r="L47" s="183"/>
      <c r="M47" s="183"/>
      <c r="N47" s="183"/>
      <c r="O47" s="183"/>
      <c r="P47" s="183"/>
      <c r="Q47" s="183"/>
      <c r="R47" s="183"/>
      <c r="S47" s="183"/>
      <c r="T47" s="183"/>
      <c r="U47" s="183"/>
      <c r="V47" s="183"/>
      <c r="W47" s="183"/>
      <c r="X47" s="183"/>
      <c r="Y47" s="183"/>
      <c r="Z47" s="183"/>
    </row>
    <row r="48" spans="1:26" ht="13.5" customHeight="1" x14ac:dyDescent="0.2">
      <c r="A48" s="183"/>
      <c r="B48" s="183"/>
      <c r="C48" s="183"/>
      <c r="D48" s="184"/>
      <c r="E48" s="183"/>
      <c r="F48" s="183"/>
      <c r="G48" s="183"/>
      <c r="H48" s="183"/>
      <c r="I48" s="183"/>
      <c r="J48" s="183"/>
      <c r="K48" s="183"/>
      <c r="L48" s="183"/>
      <c r="M48" s="183"/>
      <c r="N48" s="183"/>
      <c r="O48" s="183"/>
      <c r="P48" s="183"/>
      <c r="Q48" s="183"/>
      <c r="R48" s="183"/>
      <c r="S48" s="183"/>
      <c r="T48" s="183"/>
      <c r="U48" s="183"/>
      <c r="V48" s="183"/>
      <c r="W48" s="183"/>
      <c r="X48" s="183"/>
      <c r="Y48" s="183"/>
      <c r="Z48" s="183"/>
    </row>
    <row r="49" spans="1:26" ht="13.5" customHeight="1" x14ac:dyDescent="0.2">
      <c r="A49" s="183"/>
      <c r="B49" s="183"/>
      <c r="C49" s="183"/>
      <c r="D49" s="184"/>
      <c r="E49" s="183"/>
      <c r="F49" s="183"/>
      <c r="G49" s="183"/>
      <c r="H49" s="183"/>
      <c r="I49" s="183"/>
      <c r="J49" s="183"/>
      <c r="K49" s="183"/>
      <c r="L49" s="183"/>
      <c r="M49" s="183"/>
      <c r="N49" s="183"/>
      <c r="O49" s="183"/>
      <c r="P49" s="183"/>
      <c r="Q49" s="183"/>
      <c r="R49" s="183"/>
      <c r="S49" s="183"/>
      <c r="T49" s="183"/>
      <c r="U49" s="183"/>
      <c r="V49" s="183"/>
      <c r="W49" s="183"/>
      <c r="X49" s="183"/>
      <c r="Y49" s="183"/>
      <c r="Z49" s="183"/>
    </row>
    <row r="50" spans="1:26" ht="13.5" customHeight="1" x14ac:dyDescent="0.2">
      <c r="A50" s="183"/>
      <c r="B50" s="183"/>
      <c r="C50" s="183"/>
      <c r="D50" s="184"/>
      <c r="E50" s="183"/>
      <c r="F50" s="183"/>
      <c r="G50" s="183"/>
      <c r="H50" s="183"/>
      <c r="I50" s="183"/>
      <c r="J50" s="183"/>
      <c r="K50" s="183"/>
      <c r="L50" s="183"/>
      <c r="M50" s="183"/>
      <c r="N50" s="183"/>
      <c r="O50" s="183"/>
      <c r="P50" s="183"/>
      <c r="Q50" s="183"/>
      <c r="R50" s="183"/>
      <c r="S50" s="183"/>
      <c r="T50" s="183"/>
      <c r="U50" s="183"/>
      <c r="V50" s="183"/>
      <c r="W50" s="183"/>
      <c r="X50" s="183"/>
      <c r="Y50" s="183"/>
      <c r="Z50" s="183"/>
    </row>
    <row r="51" spans="1:26" ht="13.5" customHeight="1" x14ac:dyDescent="0.2">
      <c r="A51" s="183"/>
      <c r="B51" s="183"/>
      <c r="C51" s="183"/>
      <c r="D51" s="184"/>
      <c r="E51" s="183"/>
      <c r="F51" s="183"/>
      <c r="G51" s="183"/>
      <c r="H51" s="183"/>
      <c r="I51" s="183"/>
      <c r="J51" s="183"/>
      <c r="K51" s="183"/>
      <c r="L51" s="183"/>
      <c r="M51" s="183"/>
      <c r="N51" s="183"/>
      <c r="O51" s="183"/>
      <c r="P51" s="183"/>
      <c r="Q51" s="183"/>
      <c r="R51" s="183"/>
      <c r="S51" s="183"/>
      <c r="T51" s="183"/>
      <c r="U51" s="183"/>
      <c r="V51" s="183"/>
      <c r="W51" s="183"/>
      <c r="X51" s="183"/>
      <c r="Y51" s="183"/>
      <c r="Z51" s="183"/>
    </row>
    <row r="52" spans="1:26" ht="13.5" customHeight="1" x14ac:dyDescent="0.2">
      <c r="A52" s="183"/>
      <c r="B52" s="183"/>
      <c r="C52" s="183"/>
      <c r="D52" s="184"/>
      <c r="E52" s="183"/>
      <c r="F52" s="183"/>
      <c r="G52" s="183"/>
      <c r="H52" s="183"/>
      <c r="I52" s="183"/>
      <c r="J52" s="183"/>
      <c r="K52" s="183"/>
      <c r="L52" s="183"/>
      <c r="M52" s="183"/>
      <c r="N52" s="183"/>
      <c r="O52" s="183"/>
      <c r="P52" s="183"/>
      <c r="Q52" s="183"/>
      <c r="R52" s="183"/>
      <c r="S52" s="183"/>
      <c r="T52" s="183"/>
      <c r="U52" s="183"/>
      <c r="V52" s="183"/>
      <c r="W52" s="183"/>
      <c r="X52" s="183"/>
      <c r="Y52" s="183"/>
      <c r="Z52" s="183"/>
    </row>
    <row r="53" spans="1:26" ht="13.5" customHeight="1" x14ac:dyDescent="0.2">
      <c r="A53" s="183"/>
      <c r="B53" s="183"/>
      <c r="C53" s="183"/>
      <c r="D53" s="184"/>
      <c r="E53" s="183"/>
      <c r="F53" s="183"/>
      <c r="G53" s="183"/>
      <c r="H53" s="183"/>
      <c r="I53" s="183"/>
      <c r="J53" s="183"/>
      <c r="K53" s="183"/>
      <c r="L53" s="183"/>
      <c r="M53" s="183"/>
      <c r="N53" s="183"/>
      <c r="O53" s="183"/>
      <c r="P53" s="183"/>
      <c r="Q53" s="183"/>
      <c r="R53" s="183"/>
      <c r="S53" s="183"/>
      <c r="T53" s="183"/>
      <c r="U53" s="183"/>
      <c r="V53" s="183"/>
      <c r="W53" s="183"/>
      <c r="X53" s="183"/>
      <c r="Y53" s="183"/>
      <c r="Z53" s="183"/>
    </row>
    <row r="54" spans="1:26" ht="13.5" customHeight="1" x14ac:dyDescent="0.2">
      <c r="A54" s="183"/>
      <c r="B54" s="183"/>
      <c r="C54" s="183"/>
      <c r="D54" s="184"/>
      <c r="E54" s="183"/>
      <c r="F54" s="183"/>
      <c r="G54" s="183"/>
      <c r="H54" s="183"/>
      <c r="I54" s="183"/>
      <c r="J54" s="183"/>
      <c r="K54" s="183"/>
      <c r="L54" s="183"/>
      <c r="M54" s="183"/>
      <c r="N54" s="183"/>
      <c r="O54" s="183"/>
      <c r="P54" s="183"/>
      <c r="Q54" s="183"/>
      <c r="R54" s="183"/>
      <c r="S54" s="183"/>
      <c r="T54" s="183"/>
      <c r="U54" s="183"/>
      <c r="V54" s="183"/>
      <c r="W54" s="183"/>
      <c r="X54" s="183"/>
      <c r="Y54" s="183"/>
      <c r="Z54" s="183"/>
    </row>
    <row r="55" spans="1:26" ht="13.5" customHeight="1" x14ac:dyDescent="0.2">
      <c r="A55" s="183"/>
      <c r="B55" s="183"/>
      <c r="C55" s="183"/>
      <c r="D55" s="184"/>
      <c r="E55" s="183"/>
      <c r="F55" s="183"/>
      <c r="G55" s="183"/>
      <c r="H55" s="183"/>
      <c r="I55" s="183"/>
      <c r="J55" s="183"/>
      <c r="K55" s="183"/>
      <c r="L55" s="183"/>
      <c r="M55" s="183"/>
      <c r="N55" s="183"/>
      <c r="O55" s="183"/>
      <c r="P55" s="183"/>
      <c r="Q55" s="183"/>
      <c r="R55" s="183"/>
      <c r="S55" s="183"/>
      <c r="T55" s="183"/>
      <c r="U55" s="183"/>
      <c r="V55" s="183"/>
      <c r="W55" s="183"/>
      <c r="X55" s="183"/>
      <c r="Y55" s="183"/>
      <c r="Z55" s="183"/>
    </row>
    <row r="56" spans="1:26" ht="13.5" customHeight="1" x14ac:dyDescent="0.2">
      <c r="A56" s="183"/>
      <c r="B56" s="183"/>
      <c r="C56" s="183"/>
      <c r="D56" s="184"/>
      <c r="E56" s="183"/>
      <c r="F56" s="183"/>
      <c r="G56" s="183"/>
      <c r="H56" s="183"/>
      <c r="I56" s="183"/>
      <c r="J56" s="183"/>
      <c r="K56" s="183"/>
      <c r="L56" s="183"/>
      <c r="M56" s="183"/>
      <c r="N56" s="183"/>
      <c r="O56" s="183"/>
      <c r="P56" s="183"/>
      <c r="Q56" s="183"/>
      <c r="R56" s="183"/>
      <c r="S56" s="183"/>
      <c r="T56" s="183"/>
      <c r="U56" s="183"/>
      <c r="V56" s="183"/>
      <c r="W56" s="183"/>
      <c r="X56" s="183"/>
      <c r="Y56" s="183"/>
      <c r="Z56" s="183"/>
    </row>
    <row r="57" spans="1:26" ht="13.5" customHeight="1" x14ac:dyDescent="0.2">
      <c r="A57" s="183"/>
      <c r="B57" s="183"/>
      <c r="C57" s="183"/>
      <c r="D57" s="184"/>
      <c r="E57" s="183"/>
      <c r="F57" s="183"/>
      <c r="G57" s="183"/>
      <c r="H57" s="183"/>
      <c r="I57" s="183"/>
      <c r="J57" s="183"/>
      <c r="K57" s="183"/>
      <c r="L57" s="183"/>
      <c r="M57" s="183"/>
      <c r="N57" s="183"/>
      <c r="O57" s="183"/>
      <c r="P57" s="183"/>
      <c r="Q57" s="183"/>
      <c r="R57" s="183"/>
      <c r="S57" s="183"/>
      <c r="T57" s="183"/>
      <c r="U57" s="183"/>
      <c r="V57" s="183"/>
      <c r="W57" s="183"/>
      <c r="X57" s="183"/>
      <c r="Y57" s="183"/>
      <c r="Z57" s="183"/>
    </row>
    <row r="58" spans="1:26" ht="13.5" customHeight="1" x14ac:dyDescent="0.2">
      <c r="A58" s="183"/>
      <c r="B58" s="183"/>
      <c r="C58" s="183"/>
      <c r="D58" s="184"/>
      <c r="E58" s="183"/>
      <c r="F58" s="183"/>
      <c r="G58" s="183"/>
      <c r="H58" s="183"/>
      <c r="I58" s="183"/>
      <c r="J58" s="183"/>
      <c r="K58" s="183"/>
      <c r="L58" s="183"/>
      <c r="M58" s="183"/>
      <c r="N58" s="183"/>
      <c r="O58" s="183"/>
      <c r="P58" s="183"/>
      <c r="Q58" s="183"/>
      <c r="R58" s="183"/>
      <c r="S58" s="183"/>
      <c r="T58" s="183"/>
      <c r="U58" s="183"/>
      <c r="V58" s="183"/>
      <c r="W58" s="183"/>
      <c r="X58" s="183"/>
      <c r="Y58" s="183"/>
      <c r="Z58" s="183"/>
    </row>
    <row r="59" spans="1:26" ht="13.5" customHeight="1" x14ac:dyDescent="0.2">
      <c r="A59" s="183"/>
      <c r="B59" s="183"/>
      <c r="C59" s="183"/>
      <c r="D59" s="184"/>
      <c r="E59" s="183"/>
      <c r="F59" s="183"/>
      <c r="G59" s="183"/>
      <c r="H59" s="183"/>
      <c r="I59" s="183"/>
      <c r="J59" s="183"/>
      <c r="K59" s="183"/>
      <c r="L59" s="183"/>
      <c r="M59" s="183"/>
      <c r="N59" s="183"/>
      <c r="O59" s="183"/>
      <c r="P59" s="183"/>
      <c r="Q59" s="183"/>
      <c r="R59" s="183"/>
      <c r="S59" s="183"/>
      <c r="T59" s="183"/>
      <c r="U59" s="183"/>
      <c r="V59" s="183"/>
      <c r="W59" s="183"/>
      <c r="X59" s="183"/>
      <c r="Y59" s="183"/>
      <c r="Z59" s="183"/>
    </row>
    <row r="60" spans="1:26" ht="13.5" customHeight="1" x14ac:dyDescent="0.2">
      <c r="A60" s="183"/>
      <c r="B60" s="183"/>
      <c r="C60" s="183"/>
      <c r="D60" s="184"/>
      <c r="E60" s="183"/>
      <c r="F60" s="183"/>
      <c r="G60" s="183"/>
      <c r="H60" s="183"/>
      <c r="I60" s="183"/>
      <c r="J60" s="183"/>
      <c r="K60" s="183"/>
      <c r="L60" s="183"/>
      <c r="M60" s="183"/>
      <c r="N60" s="183"/>
      <c r="O60" s="183"/>
      <c r="P60" s="183"/>
      <c r="Q60" s="183"/>
      <c r="R60" s="183"/>
      <c r="S60" s="183"/>
      <c r="T60" s="183"/>
      <c r="U60" s="183"/>
      <c r="V60" s="183"/>
      <c r="W60" s="183"/>
      <c r="X60" s="183"/>
      <c r="Y60" s="183"/>
      <c r="Z60" s="183"/>
    </row>
    <row r="61" spans="1:26" ht="13.5" customHeight="1" x14ac:dyDescent="0.2">
      <c r="A61" s="183"/>
      <c r="B61" s="183"/>
      <c r="C61" s="183"/>
      <c r="D61" s="184"/>
      <c r="E61" s="183"/>
      <c r="F61" s="183"/>
      <c r="G61" s="183"/>
      <c r="H61" s="183"/>
      <c r="I61" s="183"/>
      <c r="J61" s="183"/>
      <c r="K61" s="183"/>
      <c r="L61" s="183"/>
      <c r="M61" s="183"/>
      <c r="N61" s="183"/>
      <c r="O61" s="183"/>
      <c r="P61" s="183"/>
      <c r="Q61" s="183"/>
      <c r="R61" s="183"/>
      <c r="S61" s="183"/>
      <c r="T61" s="183"/>
      <c r="U61" s="183"/>
      <c r="V61" s="183"/>
      <c r="W61" s="183"/>
      <c r="X61" s="183"/>
      <c r="Y61" s="183"/>
      <c r="Z61" s="183"/>
    </row>
    <row r="62" spans="1:26" ht="13.5" customHeight="1" x14ac:dyDescent="0.2">
      <c r="A62" s="183"/>
      <c r="B62" s="183"/>
      <c r="C62" s="183"/>
      <c r="D62" s="184"/>
      <c r="E62" s="183"/>
      <c r="F62" s="183"/>
      <c r="G62" s="183"/>
      <c r="H62" s="183"/>
      <c r="I62" s="183"/>
      <c r="J62" s="183"/>
      <c r="K62" s="183"/>
      <c r="L62" s="183"/>
      <c r="M62" s="183"/>
      <c r="N62" s="183"/>
      <c r="O62" s="183"/>
      <c r="P62" s="183"/>
      <c r="Q62" s="183"/>
      <c r="R62" s="183"/>
      <c r="S62" s="183"/>
      <c r="T62" s="183"/>
      <c r="U62" s="183"/>
      <c r="V62" s="183"/>
      <c r="W62" s="183"/>
      <c r="X62" s="183"/>
      <c r="Y62" s="183"/>
      <c r="Z62" s="183"/>
    </row>
    <row r="63" spans="1:26" ht="13.5" customHeight="1" x14ac:dyDescent="0.2">
      <c r="A63" s="183"/>
      <c r="B63" s="183"/>
      <c r="C63" s="183"/>
      <c r="D63" s="184"/>
      <c r="E63" s="183"/>
      <c r="F63" s="183"/>
      <c r="G63" s="183"/>
      <c r="H63" s="183"/>
      <c r="I63" s="183"/>
      <c r="J63" s="183"/>
      <c r="K63" s="183"/>
      <c r="L63" s="183"/>
      <c r="M63" s="183"/>
      <c r="N63" s="183"/>
      <c r="O63" s="183"/>
      <c r="P63" s="183"/>
      <c r="Q63" s="183"/>
      <c r="R63" s="183"/>
      <c r="S63" s="183"/>
      <c r="T63" s="183"/>
      <c r="U63" s="183"/>
      <c r="V63" s="183"/>
      <c r="W63" s="183"/>
      <c r="X63" s="183"/>
      <c r="Y63" s="183"/>
      <c r="Z63" s="183"/>
    </row>
    <row r="64" spans="1:26" ht="13.5" customHeight="1" x14ac:dyDescent="0.2">
      <c r="A64" s="183"/>
      <c r="B64" s="183"/>
      <c r="C64" s="183"/>
      <c r="D64" s="184"/>
      <c r="E64" s="183"/>
      <c r="F64" s="183"/>
      <c r="G64" s="183"/>
      <c r="H64" s="183"/>
      <c r="I64" s="183"/>
      <c r="J64" s="183"/>
      <c r="K64" s="183"/>
      <c r="L64" s="183"/>
      <c r="M64" s="183"/>
      <c r="N64" s="183"/>
      <c r="O64" s="183"/>
      <c r="P64" s="183"/>
      <c r="Q64" s="183"/>
      <c r="R64" s="183"/>
      <c r="S64" s="183"/>
      <c r="T64" s="183"/>
      <c r="U64" s="183"/>
      <c r="V64" s="183"/>
      <c r="W64" s="183"/>
      <c r="X64" s="183"/>
      <c r="Y64" s="183"/>
      <c r="Z64" s="183"/>
    </row>
    <row r="65" spans="1:26" ht="13.5" customHeight="1" x14ac:dyDescent="0.2">
      <c r="A65" s="183"/>
      <c r="B65" s="183"/>
      <c r="C65" s="183"/>
      <c r="D65" s="184"/>
      <c r="E65" s="183"/>
      <c r="F65" s="183"/>
      <c r="G65" s="183"/>
      <c r="H65" s="183"/>
      <c r="I65" s="183"/>
      <c r="J65" s="183"/>
      <c r="K65" s="183"/>
      <c r="L65" s="183"/>
      <c r="M65" s="183"/>
      <c r="N65" s="183"/>
      <c r="O65" s="183"/>
      <c r="P65" s="183"/>
      <c r="Q65" s="183"/>
      <c r="R65" s="183"/>
      <c r="S65" s="183"/>
      <c r="T65" s="183"/>
      <c r="U65" s="183"/>
      <c r="V65" s="183"/>
      <c r="W65" s="183"/>
      <c r="X65" s="183"/>
      <c r="Y65" s="183"/>
      <c r="Z65" s="183"/>
    </row>
    <row r="66" spans="1:26" ht="13.5" customHeight="1" x14ac:dyDescent="0.2">
      <c r="A66" s="183"/>
      <c r="B66" s="183"/>
      <c r="C66" s="183"/>
      <c r="D66" s="184"/>
      <c r="E66" s="183"/>
      <c r="F66" s="183"/>
      <c r="G66" s="183"/>
      <c r="H66" s="183"/>
      <c r="I66" s="183"/>
      <c r="J66" s="183"/>
      <c r="K66" s="183"/>
      <c r="L66" s="183"/>
      <c r="M66" s="183"/>
      <c r="N66" s="183"/>
      <c r="O66" s="183"/>
      <c r="P66" s="183"/>
      <c r="Q66" s="183"/>
      <c r="R66" s="183"/>
      <c r="S66" s="183"/>
      <c r="T66" s="183"/>
      <c r="U66" s="183"/>
      <c r="V66" s="183"/>
      <c r="W66" s="183"/>
      <c r="X66" s="183"/>
      <c r="Y66" s="183"/>
      <c r="Z66" s="183"/>
    </row>
    <row r="67" spans="1:26" ht="13.5" customHeight="1" x14ac:dyDescent="0.2">
      <c r="A67" s="183"/>
      <c r="B67" s="183"/>
      <c r="C67" s="183"/>
      <c r="D67" s="184"/>
      <c r="E67" s="183"/>
      <c r="F67" s="183"/>
      <c r="G67" s="183"/>
      <c r="H67" s="183"/>
      <c r="I67" s="183"/>
      <c r="J67" s="183"/>
      <c r="K67" s="183"/>
      <c r="L67" s="183"/>
      <c r="M67" s="183"/>
      <c r="N67" s="183"/>
      <c r="O67" s="183"/>
      <c r="P67" s="183"/>
      <c r="Q67" s="183"/>
      <c r="R67" s="183"/>
      <c r="S67" s="183"/>
      <c r="T67" s="183"/>
      <c r="U67" s="183"/>
      <c r="V67" s="183"/>
      <c r="W67" s="183"/>
      <c r="X67" s="183"/>
      <c r="Y67" s="183"/>
      <c r="Z67" s="183"/>
    </row>
    <row r="68" spans="1:26" ht="13.5" customHeight="1" x14ac:dyDescent="0.2">
      <c r="A68" s="183"/>
      <c r="B68" s="183"/>
      <c r="C68" s="183"/>
      <c r="D68" s="184"/>
      <c r="E68" s="183"/>
      <c r="F68" s="183"/>
      <c r="G68" s="183"/>
      <c r="H68" s="183"/>
      <c r="I68" s="183"/>
      <c r="J68" s="183"/>
      <c r="K68" s="183"/>
      <c r="L68" s="183"/>
      <c r="M68" s="183"/>
      <c r="N68" s="183"/>
      <c r="O68" s="183"/>
      <c r="P68" s="183"/>
      <c r="Q68" s="183"/>
      <c r="R68" s="183"/>
      <c r="S68" s="183"/>
      <c r="T68" s="183"/>
      <c r="U68" s="183"/>
      <c r="V68" s="183"/>
      <c r="W68" s="183"/>
      <c r="X68" s="183"/>
      <c r="Y68" s="183"/>
      <c r="Z68" s="183"/>
    </row>
    <row r="69" spans="1:26" ht="13.5" customHeight="1" x14ac:dyDescent="0.2">
      <c r="A69" s="183"/>
      <c r="B69" s="183"/>
      <c r="C69" s="183"/>
      <c r="D69" s="184"/>
      <c r="E69" s="183"/>
      <c r="F69" s="183"/>
      <c r="G69" s="183"/>
      <c r="H69" s="183"/>
      <c r="I69" s="183"/>
      <c r="J69" s="183"/>
      <c r="K69" s="183"/>
      <c r="L69" s="183"/>
      <c r="M69" s="183"/>
      <c r="N69" s="183"/>
      <c r="O69" s="183"/>
      <c r="P69" s="183"/>
      <c r="Q69" s="183"/>
      <c r="R69" s="183"/>
      <c r="S69" s="183"/>
      <c r="T69" s="183"/>
      <c r="U69" s="183"/>
      <c r="V69" s="183"/>
      <c r="W69" s="183"/>
      <c r="X69" s="183"/>
      <c r="Y69" s="183"/>
      <c r="Z69" s="183"/>
    </row>
    <row r="70" spans="1:26" ht="13.5" customHeight="1" x14ac:dyDescent="0.2">
      <c r="A70" s="183"/>
      <c r="B70" s="183"/>
      <c r="C70" s="183"/>
      <c r="D70" s="184"/>
      <c r="E70" s="183"/>
      <c r="F70" s="183"/>
      <c r="G70" s="183"/>
      <c r="H70" s="183"/>
      <c r="I70" s="183"/>
      <c r="J70" s="183"/>
      <c r="K70" s="183"/>
      <c r="L70" s="183"/>
      <c r="M70" s="183"/>
      <c r="N70" s="183"/>
      <c r="O70" s="183"/>
      <c r="P70" s="183"/>
      <c r="Q70" s="183"/>
      <c r="R70" s="183"/>
      <c r="S70" s="183"/>
      <c r="T70" s="183"/>
      <c r="U70" s="183"/>
      <c r="V70" s="183"/>
      <c r="W70" s="183"/>
      <c r="X70" s="183"/>
      <c r="Y70" s="183"/>
      <c r="Z70" s="183"/>
    </row>
    <row r="71" spans="1:26" ht="13.5" customHeight="1" x14ac:dyDescent="0.2">
      <c r="A71" s="183"/>
      <c r="B71" s="183"/>
      <c r="C71" s="183"/>
      <c r="D71" s="184"/>
      <c r="E71" s="183"/>
      <c r="F71" s="183"/>
      <c r="G71" s="183"/>
      <c r="H71" s="183"/>
      <c r="I71" s="183"/>
      <c r="J71" s="183"/>
      <c r="K71" s="183"/>
      <c r="L71" s="183"/>
      <c r="M71" s="183"/>
      <c r="N71" s="183"/>
      <c r="O71" s="183"/>
      <c r="P71" s="183"/>
      <c r="Q71" s="183"/>
      <c r="R71" s="183"/>
      <c r="S71" s="183"/>
      <c r="T71" s="183"/>
      <c r="U71" s="183"/>
      <c r="V71" s="183"/>
      <c r="W71" s="183"/>
      <c r="X71" s="183"/>
      <c r="Y71" s="183"/>
      <c r="Z71" s="183"/>
    </row>
    <row r="72" spans="1:26" ht="13.5" customHeight="1" x14ac:dyDescent="0.2">
      <c r="A72" s="183"/>
      <c r="B72" s="183"/>
      <c r="C72" s="183"/>
      <c r="D72" s="184"/>
      <c r="E72" s="183"/>
      <c r="F72" s="183"/>
      <c r="G72" s="183"/>
      <c r="H72" s="183"/>
      <c r="I72" s="183"/>
      <c r="J72" s="183"/>
      <c r="K72" s="183"/>
      <c r="L72" s="183"/>
      <c r="M72" s="183"/>
      <c r="N72" s="183"/>
      <c r="O72" s="183"/>
      <c r="P72" s="183"/>
      <c r="Q72" s="183"/>
      <c r="R72" s="183"/>
      <c r="S72" s="183"/>
      <c r="T72" s="183"/>
      <c r="U72" s="183"/>
      <c r="V72" s="183"/>
      <c r="W72" s="183"/>
      <c r="X72" s="183"/>
      <c r="Y72" s="183"/>
      <c r="Z72" s="183"/>
    </row>
    <row r="73" spans="1:26" ht="13.5" customHeight="1" x14ac:dyDescent="0.2">
      <c r="A73" s="183"/>
      <c r="B73" s="183"/>
      <c r="C73" s="183"/>
      <c r="D73" s="184"/>
      <c r="E73" s="183"/>
      <c r="F73" s="183"/>
      <c r="G73" s="183"/>
      <c r="H73" s="183"/>
      <c r="I73" s="183"/>
      <c r="J73" s="183"/>
      <c r="K73" s="183"/>
      <c r="L73" s="183"/>
      <c r="M73" s="183"/>
      <c r="N73" s="183"/>
      <c r="O73" s="183"/>
      <c r="P73" s="183"/>
      <c r="Q73" s="183"/>
      <c r="R73" s="183"/>
      <c r="S73" s="183"/>
      <c r="T73" s="183"/>
      <c r="U73" s="183"/>
      <c r="V73" s="183"/>
      <c r="W73" s="183"/>
      <c r="X73" s="183"/>
      <c r="Y73" s="183"/>
      <c r="Z73" s="183"/>
    </row>
    <row r="74" spans="1:26" ht="13.5" customHeight="1" x14ac:dyDescent="0.2">
      <c r="A74" s="183"/>
      <c r="B74" s="183"/>
      <c r="C74" s="183"/>
      <c r="D74" s="184"/>
      <c r="E74" s="183"/>
      <c r="F74" s="183"/>
      <c r="G74" s="183"/>
      <c r="H74" s="183"/>
      <c r="I74" s="183"/>
      <c r="J74" s="183"/>
      <c r="K74" s="183"/>
      <c r="L74" s="183"/>
      <c r="M74" s="183"/>
      <c r="N74" s="183"/>
      <c r="O74" s="183"/>
      <c r="P74" s="183"/>
      <c r="Q74" s="183"/>
      <c r="R74" s="183"/>
      <c r="S74" s="183"/>
      <c r="T74" s="183"/>
      <c r="U74" s="183"/>
      <c r="V74" s="183"/>
      <c r="W74" s="183"/>
      <c r="X74" s="183"/>
      <c r="Y74" s="183"/>
      <c r="Z74" s="183"/>
    </row>
    <row r="75" spans="1:26" ht="13.5" customHeight="1" x14ac:dyDescent="0.2">
      <c r="A75" s="183"/>
      <c r="B75" s="183"/>
      <c r="C75" s="183"/>
      <c r="D75" s="184"/>
      <c r="E75" s="183"/>
      <c r="F75" s="183"/>
      <c r="G75" s="183"/>
      <c r="H75" s="183"/>
      <c r="I75" s="183"/>
      <c r="J75" s="183"/>
      <c r="K75" s="183"/>
      <c r="L75" s="183"/>
      <c r="M75" s="183"/>
      <c r="N75" s="183"/>
      <c r="O75" s="183"/>
      <c r="P75" s="183"/>
      <c r="Q75" s="183"/>
      <c r="R75" s="183"/>
      <c r="S75" s="183"/>
      <c r="T75" s="183"/>
      <c r="U75" s="183"/>
      <c r="V75" s="183"/>
      <c r="W75" s="183"/>
      <c r="X75" s="183"/>
      <c r="Y75" s="183"/>
      <c r="Z75" s="183"/>
    </row>
    <row r="76" spans="1:26" ht="13.5" customHeight="1" x14ac:dyDescent="0.2">
      <c r="A76" s="183"/>
      <c r="B76" s="183"/>
      <c r="C76" s="183"/>
      <c r="D76" s="184"/>
      <c r="E76" s="183"/>
      <c r="F76" s="183"/>
      <c r="G76" s="183"/>
      <c r="H76" s="183"/>
      <c r="I76" s="183"/>
      <c r="J76" s="183"/>
      <c r="K76" s="183"/>
      <c r="L76" s="183"/>
      <c r="M76" s="183"/>
      <c r="N76" s="183"/>
      <c r="O76" s="183"/>
      <c r="P76" s="183"/>
      <c r="Q76" s="183"/>
      <c r="R76" s="183"/>
      <c r="S76" s="183"/>
      <c r="T76" s="183"/>
      <c r="U76" s="183"/>
      <c r="V76" s="183"/>
      <c r="W76" s="183"/>
      <c r="X76" s="183"/>
      <c r="Y76" s="183"/>
      <c r="Z76" s="183"/>
    </row>
    <row r="77" spans="1:26" ht="13.5" customHeight="1" x14ac:dyDescent="0.2">
      <c r="A77" s="183"/>
      <c r="B77" s="183"/>
      <c r="C77" s="183"/>
      <c r="D77" s="184"/>
      <c r="E77" s="183"/>
      <c r="F77" s="183"/>
      <c r="G77" s="183"/>
      <c r="H77" s="183"/>
      <c r="I77" s="183"/>
      <c r="J77" s="183"/>
      <c r="K77" s="183"/>
      <c r="L77" s="183"/>
      <c r="M77" s="183"/>
      <c r="N77" s="183"/>
      <c r="O77" s="183"/>
      <c r="P77" s="183"/>
      <c r="Q77" s="183"/>
      <c r="R77" s="183"/>
      <c r="S77" s="183"/>
      <c r="T77" s="183"/>
      <c r="U77" s="183"/>
      <c r="V77" s="183"/>
      <c r="W77" s="183"/>
      <c r="X77" s="183"/>
      <c r="Y77" s="183"/>
      <c r="Z77" s="183"/>
    </row>
    <row r="78" spans="1:26" ht="13.5" customHeight="1" x14ac:dyDescent="0.2">
      <c r="A78" s="183"/>
      <c r="B78" s="183"/>
      <c r="C78" s="183"/>
      <c r="D78" s="184"/>
      <c r="E78" s="183"/>
      <c r="F78" s="183"/>
      <c r="G78" s="183"/>
      <c r="H78" s="183"/>
      <c r="I78" s="183"/>
      <c r="J78" s="183"/>
      <c r="K78" s="183"/>
      <c r="L78" s="183"/>
      <c r="M78" s="183"/>
      <c r="N78" s="183"/>
      <c r="O78" s="183"/>
      <c r="P78" s="183"/>
      <c r="Q78" s="183"/>
      <c r="R78" s="183"/>
      <c r="S78" s="183"/>
      <c r="T78" s="183"/>
      <c r="U78" s="183"/>
      <c r="V78" s="183"/>
      <c r="W78" s="183"/>
      <c r="X78" s="183"/>
      <c r="Y78" s="183"/>
      <c r="Z78" s="183"/>
    </row>
    <row r="79" spans="1:26" ht="13.5" customHeight="1" x14ac:dyDescent="0.2">
      <c r="A79" s="183"/>
      <c r="B79" s="183"/>
      <c r="C79" s="183"/>
      <c r="D79" s="184"/>
      <c r="E79" s="183"/>
      <c r="F79" s="183"/>
      <c r="G79" s="183"/>
      <c r="H79" s="183"/>
      <c r="I79" s="183"/>
      <c r="J79" s="183"/>
      <c r="K79" s="183"/>
      <c r="L79" s="183"/>
      <c r="M79" s="183"/>
      <c r="N79" s="183"/>
      <c r="O79" s="183"/>
      <c r="P79" s="183"/>
      <c r="Q79" s="183"/>
      <c r="R79" s="183"/>
      <c r="S79" s="183"/>
      <c r="T79" s="183"/>
      <c r="U79" s="183"/>
      <c r="V79" s="183"/>
      <c r="W79" s="183"/>
      <c r="X79" s="183"/>
      <c r="Y79" s="183"/>
      <c r="Z79" s="183"/>
    </row>
    <row r="80" spans="1:26" ht="13.5" customHeight="1" x14ac:dyDescent="0.2">
      <c r="A80" s="183"/>
      <c r="B80" s="183"/>
      <c r="C80" s="183"/>
      <c r="D80" s="184"/>
      <c r="E80" s="183"/>
      <c r="F80" s="183"/>
      <c r="G80" s="183"/>
      <c r="H80" s="183"/>
      <c r="I80" s="183"/>
      <c r="J80" s="183"/>
      <c r="K80" s="183"/>
      <c r="L80" s="183"/>
      <c r="M80" s="183"/>
      <c r="N80" s="183"/>
      <c r="O80" s="183"/>
      <c r="P80" s="183"/>
      <c r="Q80" s="183"/>
      <c r="R80" s="183"/>
      <c r="S80" s="183"/>
      <c r="T80" s="183"/>
      <c r="U80" s="183"/>
      <c r="V80" s="183"/>
      <c r="W80" s="183"/>
      <c r="X80" s="183"/>
      <c r="Y80" s="183"/>
      <c r="Z80" s="183"/>
    </row>
    <row r="81" spans="1:26" ht="13.5" customHeight="1" x14ac:dyDescent="0.2">
      <c r="A81" s="183"/>
      <c r="B81" s="183"/>
      <c r="C81" s="183"/>
      <c r="D81" s="184"/>
      <c r="E81" s="183"/>
      <c r="F81" s="183"/>
      <c r="G81" s="183"/>
      <c r="H81" s="183"/>
      <c r="I81" s="183"/>
      <c r="J81" s="183"/>
      <c r="K81" s="183"/>
      <c r="L81" s="183"/>
      <c r="M81" s="183"/>
      <c r="N81" s="183"/>
      <c r="O81" s="183"/>
      <c r="P81" s="183"/>
      <c r="Q81" s="183"/>
      <c r="R81" s="183"/>
      <c r="S81" s="183"/>
      <c r="T81" s="183"/>
      <c r="U81" s="183"/>
      <c r="V81" s="183"/>
      <c r="W81" s="183"/>
      <c r="X81" s="183"/>
      <c r="Y81" s="183"/>
      <c r="Z81" s="183"/>
    </row>
    <row r="82" spans="1:26" ht="13.5" customHeight="1" x14ac:dyDescent="0.2">
      <c r="A82" s="183"/>
      <c r="B82" s="183"/>
      <c r="C82" s="183"/>
      <c r="D82" s="184"/>
      <c r="E82" s="183"/>
      <c r="F82" s="183"/>
      <c r="G82" s="183"/>
      <c r="H82" s="183"/>
      <c r="I82" s="183"/>
      <c r="J82" s="183"/>
      <c r="K82" s="183"/>
      <c r="L82" s="183"/>
      <c r="M82" s="183"/>
      <c r="N82" s="183"/>
      <c r="O82" s="183"/>
      <c r="P82" s="183"/>
      <c r="Q82" s="183"/>
      <c r="R82" s="183"/>
      <c r="S82" s="183"/>
      <c r="T82" s="183"/>
      <c r="U82" s="183"/>
      <c r="V82" s="183"/>
      <c r="W82" s="183"/>
      <c r="X82" s="183"/>
      <c r="Y82" s="183"/>
      <c r="Z82" s="183"/>
    </row>
    <row r="83" spans="1:26" ht="13.5" customHeight="1" x14ac:dyDescent="0.2">
      <c r="A83" s="183"/>
      <c r="B83" s="183"/>
      <c r="C83" s="183"/>
      <c r="D83" s="184"/>
      <c r="E83" s="183"/>
      <c r="F83" s="183"/>
      <c r="G83" s="183"/>
      <c r="H83" s="183"/>
      <c r="I83" s="183"/>
      <c r="J83" s="183"/>
      <c r="K83" s="183"/>
      <c r="L83" s="183"/>
      <c r="M83" s="183"/>
      <c r="N83" s="183"/>
      <c r="O83" s="183"/>
      <c r="P83" s="183"/>
      <c r="Q83" s="183"/>
      <c r="R83" s="183"/>
      <c r="S83" s="183"/>
      <c r="T83" s="183"/>
      <c r="U83" s="183"/>
      <c r="V83" s="183"/>
      <c r="W83" s="183"/>
      <c r="X83" s="183"/>
      <c r="Y83" s="183"/>
      <c r="Z83" s="183"/>
    </row>
    <row r="84" spans="1:26" ht="13.5" customHeight="1" x14ac:dyDescent="0.2">
      <c r="A84" s="183"/>
      <c r="B84" s="183"/>
      <c r="C84" s="183"/>
      <c r="D84" s="184"/>
      <c r="E84" s="183"/>
      <c r="F84" s="183"/>
      <c r="G84" s="183"/>
      <c r="H84" s="183"/>
      <c r="I84" s="183"/>
      <c r="J84" s="183"/>
      <c r="K84" s="183"/>
      <c r="L84" s="183"/>
      <c r="M84" s="183"/>
      <c r="N84" s="183"/>
      <c r="O84" s="183"/>
      <c r="P84" s="183"/>
      <c r="Q84" s="183"/>
      <c r="R84" s="183"/>
      <c r="S84" s="183"/>
      <c r="T84" s="183"/>
      <c r="U84" s="183"/>
      <c r="V84" s="183"/>
      <c r="W84" s="183"/>
      <c r="X84" s="183"/>
      <c r="Y84" s="183"/>
      <c r="Z84" s="183"/>
    </row>
    <row r="85" spans="1:26" ht="13.5" customHeight="1" x14ac:dyDescent="0.2">
      <c r="A85" s="183"/>
      <c r="B85" s="183"/>
      <c r="C85" s="183"/>
      <c r="D85" s="184"/>
      <c r="E85" s="183"/>
      <c r="F85" s="183"/>
      <c r="G85" s="183"/>
      <c r="H85" s="183"/>
      <c r="I85" s="183"/>
      <c r="J85" s="183"/>
      <c r="K85" s="183"/>
      <c r="L85" s="183"/>
      <c r="M85" s="183"/>
      <c r="N85" s="183"/>
      <c r="O85" s="183"/>
      <c r="P85" s="183"/>
      <c r="Q85" s="183"/>
      <c r="R85" s="183"/>
      <c r="S85" s="183"/>
      <c r="T85" s="183"/>
      <c r="U85" s="183"/>
      <c r="V85" s="183"/>
      <c r="W85" s="183"/>
      <c r="X85" s="183"/>
      <c r="Y85" s="183"/>
      <c r="Z85" s="183"/>
    </row>
    <row r="86" spans="1:26" ht="13.5" customHeight="1" x14ac:dyDescent="0.2">
      <c r="A86" s="183"/>
      <c r="B86" s="183"/>
      <c r="C86" s="183"/>
      <c r="D86" s="184"/>
      <c r="E86" s="183"/>
      <c r="F86" s="183"/>
      <c r="G86" s="183"/>
      <c r="H86" s="183"/>
      <c r="I86" s="183"/>
      <c r="J86" s="183"/>
      <c r="K86" s="183"/>
      <c r="L86" s="183"/>
      <c r="M86" s="183"/>
      <c r="N86" s="183"/>
      <c r="O86" s="183"/>
      <c r="P86" s="183"/>
      <c r="Q86" s="183"/>
      <c r="R86" s="183"/>
      <c r="S86" s="183"/>
      <c r="T86" s="183"/>
      <c r="U86" s="183"/>
      <c r="V86" s="183"/>
      <c r="W86" s="183"/>
      <c r="X86" s="183"/>
      <c r="Y86" s="183"/>
      <c r="Z86" s="183"/>
    </row>
    <row r="87" spans="1:26" ht="13.5" customHeight="1" x14ac:dyDescent="0.2">
      <c r="A87" s="183"/>
      <c r="B87" s="183"/>
      <c r="C87" s="183"/>
      <c r="D87" s="184"/>
      <c r="E87" s="183"/>
      <c r="F87" s="183"/>
      <c r="G87" s="183"/>
      <c r="H87" s="183"/>
      <c r="I87" s="183"/>
      <c r="J87" s="183"/>
      <c r="K87" s="183"/>
      <c r="L87" s="183"/>
      <c r="M87" s="183"/>
      <c r="N87" s="183"/>
      <c r="O87" s="183"/>
      <c r="P87" s="183"/>
      <c r="Q87" s="183"/>
      <c r="R87" s="183"/>
      <c r="S87" s="183"/>
      <c r="T87" s="183"/>
      <c r="U87" s="183"/>
      <c r="V87" s="183"/>
      <c r="W87" s="183"/>
      <c r="X87" s="183"/>
      <c r="Y87" s="183"/>
      <c r="Z87" s="183"/>
    </row>
    <row r="88" spans="1:26" ht="13.5" customHeight="1" x14ac:dyDescent="0.2">
      <c r="A88" s="183"/>
      <c r="B88" s="183"/>
      <c r="C88" s="183"/>
      <c r="D88" s="184"/>
      <c r="E88" s="183"/>
      <c r="F88" s="183"/>
      <c r="G88" s="183"/>
      <c r="H88" s="183"/>
      <c r="I88" s="183"/>
      <c r="J88" s="183"/>
      <c r="K88" s="183"/>
      <c r="L88" s="183"/>
      <c r="M88" s="183"/>
      <c r="N88" s="183"/>
      <c r="O88" s="183"/>
      <c r="P88" s="183"/>
      <c r="Q88" s="183"/>
      <c r="R88" s="183"/>
      <c r="S88" s="183"/>
      <c r="T88" s="183"/>
      <c r="U88" s="183"/>
      <c r="V88" s="183"/>
      <c r="W88" s="183"/>
      <c r="X88" s="183"/>
      <c r="Y88" s="183"/>
      <c r="Z88" s="183"/>
    </row>
    <row r="89" spans="1:26" ht="13.5" customHeight="1" x14ac:dyDescent="0.2">
      <c r="A89" s="183"/>
      <c r="B89" s="183"/>
      <c r="C89" s="183"/>
      <c r="D89" s="184"/>
      <c r="E89" s="183"/>
      <c r="F89" s="183"/>
      <c r="G89" s="183"/>
      <c r="H89" s="183"/>
      <c r="I89" s="183"/>
      <c r="J89" s="183"/>
      <c r="K89" s="183"/>
      <c r="L89" s="183"/>
      <c r="M89" s="183"/>
      <c r="N89" s="183"/>
      <c r="O89" s="183"/>
      <c r="P89" s="183"/>
      <c r="Q89" s="183"/>
      <c r="R89" s="183"/>
      <c r="S89" s="183"/>
      <c r="T89" s="183"/>
      <c r="U89" s="183"/>
      <c r="V89" s="183"/>
      <c r="W89" s="183"/>
      <c r="X89" s="183"/>
      <c r="Y89" s="183"/>
      <c r="Z89" s="183"/>
    </row>
    <row r="90" spans="1:26" ht="13.5" customHeight="1" x14ac:dyDescent="0.2">
      <c r="A90" s="183"/>
      <c r="B90" s="183"/>
      <c r="C90" s="183"/>
      <c r="D90" s="184"/>
      <c r="E90" s="183"/>
      <c r="F90" s="183"/>
      <c r="G90" s="183"/>
      <c r="H90" s="183"/>
      <c r="I90" s="183"/>
      <c r="J90" s="183"/>
      <c r="K90" s="183"/>
      <c r="L90" s="183"/>
      <c r="M90" s="183"/>
      <c r="N90" s="183"/>
      <c r="O90" s="183"/>
      <c r="P90" s="183"/>
      <c r="Q90" s="183"/>
      <c r="R90" s="183"/>
      <c r="S90" s="183"/>
      <c r="T90" s="183"/>
      <c r="U90" s="183"/>
      <c r="V90" s="183"/>
      <c r="W90" s="183"/>
      <c r="X90" s="183"/>
      <c r="Y90" s="183"/>
      <c r="Z90" s="183"/>
    </row>
    <row r="91" spans="1:26" ht="13.5" customHeight="1" x14ac:dyDescent="0.2">
      <c r="A91" s="183"/>
      <c r="B91" s="183"/>
      <c r="C91" s="183"/>
      <c r="D91" s="184"/>
      <c r="E91" s="183"/>
      <c r="F91" s="183"/>
      <c r="G91" s="183"/>
      <c r="H91" s="183"/>
      <c r="I91" s="183"/>
      <c r="J91" s="183"/>
      <c r="K91" s="183"/>
      <c r="L91" s="183"/>
      <c r="M91" s="183"/>
      <c r="N91" s="183"/>
      <c r="O91" s="183"/>
      <c r="P91" s="183"/>
      <c r="Q91" s="183"/>
      <c r="R91" s="183"/>
      <c r="S91" s="183"/>
      <c r="T91" s="183"/>
      <c r="U91" s="183"/>
      <c r="V91" s="183"/>
      <c r="W91" s="183"/>
      <c r="X91" s="183"/>
      <c r="Y91" s="183"/>
      <c r="Z91" s="183"/>
    </row>
    <row r="92" spans="1:26" ht="13.5" customHeight="1" x14ac:dyDescent="0.2">
      <c r="A92" s="183"/>
      <c r="B92" s="183"/>
      <c r="C92" s="183"/>
      <c r="D92" s="184"/>
      <c r="E92" s="183"/>
      <c r="F92" s="183"/>
      <c r="G92" s="183"/>
      <c r="H92" s="183"/>
      <c r="I92" s="183"/>
      <c r="J92" s="183"/>
      <c r="K92" s="183"/>
      <c r="L92" s="183"/>
      <c r="M92" s="183"/>
      <c r="N92" s="183"/>
      <c r="O92" s="183"/>
      <c r="P92" s="183"/>
      <c r="Q92" s="183"/>
      <c r="R92" s="183"/>
      <c r="S92" s="183"/>
      <c r="T92" s="183"/>
      <c r="U92" s="183"/>
      <c r="V92" s="183"/>
      <c r="W92" s="183"/>
      <c r="X92" s="183"/>
      <c r="Y92" s="183"/>
      <c r="Z92" s="183"/>
    </row>
    <row r="93" spans="1:26" ht="13.5" customHeight="1" x14ac:dyDescent="0.2">
      <c r="A93" s="183"/>
      <c r="B93" s="183"/>
      <c r="C93" s="183"/>
      <c r="D93" s="184"/>
      <c r="E93" s="183"/>
      <c r="F93" s="183"/>
      <c r="G93" s="183"/>
      <c r="H93" s="183"/>
      <c r="I93" s="183"/>
      <c r="J93" s="183"/>
      <c r="K93" s="183"/>
      <c r="L93" s="183"/>
      <c r="M93" s="183"/>
      <c r="N93" s="183"/>
      <c r="O93" s="183"/>
      <c r="P93" s="183"/>
      <c r="Q93" s="183"/>
      <c r="R93" s="183"/>
      <c r="S93" s="183"/>
      <c r="T93" s="183"/>
      <c r="U93" s="183"/>
      <c r="V93" s="183"/>
      <c r="W93" s="183"/>
      <c r="X93" s="183"/>
      <c r="Y93" s="183"/>
      <c r="Z93" s="183"/>
    </row>
    <row r="94" spans="1:26" ht="13.5" customHeight="1" x14ac:dyDescent="0.2">
      <c r="A94" s="183"/>
      <c r="B94" s="183"/>
      <c r="C94" s="183"/>
      <c r="D94" s="184"/>
      <c r="E94" s="183"/>
      <c r="F94" s="183"/>
      <c r="G94" s="183"/>
      <c r="H94" s="183"/>
      <c r="I94" s="183"/>
      <c r="J94" s="183"/>
      <c r="K94" s="183"/>
      <c r="L94" s="183"/>
      <c r="M94" s="183"/>
      <c r="N94" s="183"/>
      <c r="O94" s="183"/>
      <c r="P94" s="183"/>
      <c r="Q94" s="183"/>
      <c r="R94" s="183"/>
      <c r="S94" s="183"/>
      <c r="T94" s="183"/>
      <c r="U94" s="183"/>
      <c r="V94" s="183"/>
      <c r="W94" s="183"/>
      <c r="X94" s="183"/>
      <c r="Y94" s="183"/>
      <c r="Z94" s="183"/>
    </row>
    <row r="95" spans="1:26" ht="13.5" customHeight="1" x14ac:dyDescent="0.2">
      <c r="A95" s="183"/>
      <c r="B95" s="183"/>
      <c r="C95" s="183"/>
      <c r="D95" s="184"/>
      <c r="E95" s="183"/>
      <c r="F95" s="183"/>
      <c r="G95" s="183"/>
      <c r="H95" s="183"/>
      <c r="I95" s="183"/>
      <c r="J95" s="183"/>
      <c r="K95" s="183"/>
      <c r="L95" s="183"/>
      <c r="M95" s="183"/>
      <c r="N95" s="183"/>
      <c r="O95" s="183"/>
      <c r="P95" s="183"/>
      <c r="Q95" s="183"/>
      <c r="R95" s="183"/>
      <c r="S95" s="183"/>
      <c r="T95" s="183"/>
      <c r="U95" s="183"/>
      <c r="V95" s="183"/>
      <c r="W95" s="183"/>
      <c r="X95" s="183"/>
      <c r="Y95" s="183"/>
      <c r="Z95" s="183"/>
    </row>
    <row r="96" spans="1:26" ht="13.5" customHeight="1" x14ac:dyDescent="0.2">
      <c r="A96" s="183"/>
      <c r="B96" s="183"/>
      <c r="C96" s="183"/>
      <c r="D96" s="184"/>
      <c r="E96" s="183"/>
      <c r="F96" s="183"/>
      <c r="G96" s="183"/>
      <c r="H96" s="183"/>
      <c r="I96" s="183"/>
      <c r="J96" s="183"/>
      <c r="K96" s="183"/>
      <c r="L96" s="183"/>
      <c r="M96" s="183"/>
      <c r="N96" s="183"/>
      <c r="O96" s="183"/>
      <c r="P96" s="183"/>
      <c r="Q96" s="183"/>
      <c r="R96" s="183"/>
      <c r="S96" s="183"/>
      <c r="T96" s="183"/>
      <c r="U96" s="183"/>
      <c r="V96" s="183"/>
      <c r="W96" s="183"/>
      <c r="X96" s="183"/>
      <c r="Y96" s="183"/>
      <c r="Z96" s="183"/>
    </row>
    <row r="97" spans="1:26" ht="13.5" customHeight="1" x14ac:dyDescent="0.2">
      <c r="A97" s="183"/>
      <c r="B97" s="183"/>
      <c r="C97" s="183"/>
      <c r="D97" s="184"/>
      <c r="E97" s="183"/>
      <c r="F97" s="183"/>
      <c r="G97" s="183"/>
      <c r="H97" s="183"/>
      <c r="I97" s="183"/>
      <c r="J97" s="183"/>
      <c r="K97" s="183"/>
      <c r="L97" s="183"/>
      <c r="M97" s="183"/>
      <c r="N97" s="183"/>
      <c r="O97" s="183"/>
      <c r="P97" s="183"/>
      <c r="Q97" s="183"/>
      <c r="R97" s="183"/>
      <c r="S97" s="183"/>
      <c r="T97" s="183"/>
      <c r="U97" s="183"/>
      <c r="V97" s="183"/>
      <c r="W97" s="183"/>
      <c r="X97" s="183"/>
      <c r="Y97" s="183"/>
      <c r="Z97" s="183"/>
    </row>
    <row r="98" spans="1:26" ht="13.5" customHeight="1" x14ac:dyDescent="0.2">
      <c r="A98" s="183"/>
      <c r="B98" s="183"/>
      <c r="C98" s="183"/>
      <c r="D98" s="184"/>
      <c r="E98" s="183"/>
      <c r="F98" s="183"/>
      <c r="G98" s="183"/>
      <c r="H98" s="183"/>
      <c r="I98" s="183"/>
      <c r="J98" s="183"/>
      <c r="K98" s="183"/>
      <c r="L98" s="183"/>
      <c r="M98" s="183"/>
      <c r="N98" s="183"/>
      <c r="O98" s="183"/>
      <c r="P98" s="183"/>
      <c r="Q98" s="183"/>
      <c r="R98" s="183"/>
      <c r="S98" s="183"/>
      <c r="T98" s="183"/>
      <c r="U98" s="183"/>
      <c r="V98" s="183"/>
      <c r="W98" s="183"/>
      <c r="X98" s="183"/>
      <c r="Y98" s="183"/>
      <c r="Z98" s="183"/>
    </row>
    <row r="99" spans="1:26" ht="13.5" customHeight="1" x14ac:dyDescent="0.2">
      <c r="A99" s="183"/>
      <c r="B99" s="183"/>
      <c r="C99" s="183"/>
      <c r="D99" s="184"/>
      <c r="E99" s="183"/>
      <c r="F99" s="183"/>
      <c r="G99" s="183"/>
      <c r="H99" s="183"/>
      <c r="I99" s="183"/>
      <c r="J99" s="183"/>
      <c r="K99" s="183"/>
      <c r="L99" s="183"/>
      <c r="M99" s="183"/>
      <c r="N99" s="183"/>
      <c r="O99" s="183"/>
      <c r="P99" s="183"/>
      <c r="Q99" s="183"/>
      <c r="R99" s="183"/>
      <c r="S99" s="183"/>
      <c r="T99" s="183"/>
      <c r="U99" s="183"/>
      <c r="V99" s="183"/>
      <c r="W99" s="183"/>
      <c r="X99" s="183"/>
      <c r="Y99" s="183"/>
      <c r="Z99" s="183"/>
    </row>
    <row r="100" spans="1:26" ht="13.5" customHeight="1" x14ac:dyDescent="0.2">
      <c r="A100" s="183"/>
      <c r="B100" s="183"/>
      <c r="C100" s="183"/>
      <c r="D100" s="184"/>
      <c r="E100" s="183"/>
      <c r="F100" s="183"/>
      <c r="G100" s="183"/>
      <c r="H100" s="183"/>
      <c r="I100" s="183"/>
      <c r="J100" s="183"/>
      <c r="K100" s="183"/>
      <c r="L100" s="183"/>
      <c r="M100" s="183"/>
      <c r="N100" s="183"/>
      <c r="O100" s="183"/>
      <c r="P100" s="183"/>
      <c r="Q100" s="183"/>
      <c r="R100" s="183"/>
      <c r="S100" s="183"/>
      <c r="T100" s="183"/>
      <c r="U100" s="183"/>
      <c r="V100" s="183"/>
      <c r="W100" s="183"/>
      <c r="X100" s="183"/>
      <c r="Y100" s="183"/>
      <c r="Z100" s="183"/>
    </row>
    <row r="101" spans="1:26" ht="13.5" customHeight="1" x14ac:dyDescent="0.2">
      <c r="A101" s="183"/>
      <c r="B101" s="183"/>
      <c r="C101" s="183"/>
      <c r="D101" s="184"/>
      <c r="E101" s="183"/>
      <c r="F101" s="183"/>
      <c r="G101" s="183"/>
      <c r="H101" s="183"/>
      <c r="I101" s="183"/>
      <c r="J101" s="183"/>
      <c r="K101" s="183"/>
      <c r="L101" s="183"/>
      <c r="M101" s="183"/>
      <c r="N101" s="183"/>
      <c r="O101" s="183"/>
      <c r="P101" s="183"/>
      <c r="Q101" s="183"/>
      <c r="R101" s="183"/>
      <c r="S101" s="183"/>
      <c r="T101" s="183"/>
      <c r="U101" s="183"/>
      <c r="V101" s="183"/>
      <c r="W101" s="183"/>
      <c r="X101" s="183"/>
      <c r="Y101" s="183"/>
      <c r="Z101" s="183"/>
    </row>
    <row r="102" spans="1:26" ht="13.5" customHeight="1" x14ac:dyDescent="0.2">
      <c r="A102" s="183"/>
      <c r="B102" s="183"/>
      <c r="C102" s="183"/>
      <c r="D102" s="184"/>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row>
    <row r="103" spans="1:26" ht="13.5" customHeight="1" x14ac:dyDescent="0.2">
      <c r="A103" s="183"/>
      <c r="B103" s="183"/>
      <c r="C103" s="183"/>
      <c r="D103" s="184"/>
      <c r="E103" s="183"/>
      <c r="F103" s="183"/>
      <c r="G103" s="183"/>
      <c r="H103" s="183"/>
      <c r="I103" s="183"/>
      <c r="J103" s="183"/>
      <c r="K103" s="183"/>
      <c r="L103" s="183"/>
      <c r="M103" s="183"/>
      <c r="N103" s="183"/>
      <c r="O103" s="183"/>
      <c r="P103" s="183"/>
      <c r="Q103" s="183"/>
      <c r="R103" s="183"/>
      <c r="S103" s="183"/>
      <c r="T103" s="183"/>
      <c r="U103" s="183"/>
      <c r="V103" s="183"/>
      <c r="W103" s="183"/>
      <c r="X103" s="183"/>
      <c r="Y103" s="183"/>
      <c r="Z103" s="183"/>
    </row>
    <row r="104" spans="1:26" ht="13.5" customHeight="1" x14ac:dyDescent="0.2">
      <c r="A104" s="183"/>
      <c r="B104" s="183"/>
      <c r="C104" s="183"/>
      <c r="D104" s="184"/>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row>
    <row r="105" spans="1:26" ht="13.5" customHeight="1" x14ac:dyDescent="0.2">
      <c r="A105" s="183"/>
      <c r="B105" s="183"/>
      <c r="C105" s="183"/>
      <c r="D105" s="184"/>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row>
    <row r="106" spans="1:26" ht="13.5" customHeight="1" x14ac:dyDescent="0.2">
      <c r="A106" s="183"/>
      <c r="B106" s="183"/>
      <c r="C106" s="183"/>
      <c r="D106" s="184"/>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row>
    <row r="107" spans="1:26" ht="13.5" customHeight="1" x14ac:dyDescent="0.2">
      <c r="A107" s="183"/>
      <c r="B107" s="183"/>
      <c r="C107" s="183"/>
      <c r="D107" s="184"/>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row>
    <row r="108" spans="1:26" ht="13.5" customHeight="1" x14ac:dyDescent="0.2">
      <c r="A108" s="183"/>
      <c r="B108" s="183"/>
      <c r="C108" s="183"/>
      <c r="D108" s="184"/>
      <c r="E108" s="183"/>
      <c r="F108" s="183"/>
      <c r="G108" s="183"/>
      <c r="H108" s="183"/>
      <c r="I108" s="183"/>
      <c r="J108" s="183"/>
      <c r="K108" s="183"/>
      <c r="L108" s="183"/>
      <c r="M108" s="183"/>
      <c r="N108" s="183"/>
      <c r="O108" s="183"/>
      <c r="P108" s="183"/>
      <c r="Q108" s="183"/>
      <c r="R108" s="183"/>
      <c r="S108" s="183"/>
      <c r="T108" s="183"/>
      <c r="U108" s="183"/>
      <c r="V108" s="183"/>
      <c r="W108" s="183"/>
      <c r="X108" s="183"/>
      <c r="Y108" s="183"/>
      <c r="Z108" s="183"/>
    </row>
    <row r="109" spans="1:26" ht="13.5" customHeight="1" x14ac:dyDescent="0.2">
      <c r="A109" s="183"/>
      <c r="B109" s="183"/>
      <c r="C109" s="183"/>
      <c r="D109" s="184"/>
      <c r="E109" s="183"/>
      <c r="F109" s="183"/>
      <c r="G109" s="183"/>
      <c r="H109" s="183"/>
      <c r="I109" s="183"/>
      <c r="J109" s="183"/>
      <c r="K109" s="183"/>
      <c r="L109" s="183"/>
      <c r="M109" s="183"/>
      <c r="N109" s="183"/>
      <c r="O109" s="183"/>
      <c r="P109" s="183"/>
      <c r="Q109" s="183"/>
      <c r="R109" s="183"/>
      <c r="S109" s="183"/>
      <c r="T109" s="183"/>
      <c r="U109" s="183"/>
      <c r="V109" s="183"/>
      <c r="W109" s="183"/>
      <c r="X109" s="183"/>
      <c r="Y109" s="183"/>
      <c r="Z109" s="183"/>
    </row>
    <row r="110" spans="1:26" ht="13.5" customHeight="1" x14ac:dyDescent="0.2">
      <c r="A110" s="183"/>
      <c r="B110" s="183"/>
      <c r="C110" s="183"/>
      <c r="D110" s="184"/>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row>
    <row r="111" spans="1:26" ht="13.5" customHeight="1" x14ac:dyDescent="0.2">
      <c r="A111" s="183"/>
      <c r="B111" s="183"/>
      <c r="C111" s="183"/>
      <c r="D111" s="184"/>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row>
    <row r="112" spans="1:26" ht="13.5" customHeight="1" x14ac:dyDescent="0.2">
      <c r="A112" s="183"/>
      <c r="B112" s="183"/>
      <c r="C112" s="183"/>
      <c r="D112" s="184"/>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row>
    <row r="113" spans="1:26" ht="13.5" customHeight="1" x14ac:dyDescent="0.2">
      <c r="A113" s="183"/>
      <c r="B113" s="183"/>
      <c r="C113" s="183"/>
      <c r="D113" s="184"/>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row>
    <row r="114" spans="1:26" ht="13.5" customHeight="1" x14ac:dyDescent="0.2">
      <c r="A114" s="183"/>
      <c r="B114" s="183"/>
      <c r="C114" s="183"/>
      <c r="D114" s="184"/>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row>
    <row r="115" spans="1:26" ht="13.5" customHeight="1" x14ac:dyDescent="0.2">
      <c r="A115" s="183"/>
      <c r="B115" s="183"/>
      <c r="C115" s="183"/>
      <c r="D115" s="184"/>
      <c r="E115" s="183"/>
      <c r="F115" s="183"/>
      <c r="G115" s="183"/>
      <c r="H115" s="183"/>
      <c r="I115" s="183"/>
      <c r="J115" s="183"/>
      <c r="K115" s="183"/>
      <c r="L115" s="183"/>
      <c r="M115" s="183"/>
      <c r="N115" s="183"/>
      <c r="O115" s="183"/>
      <c r="P115" s="183"/>
      <c r="Q115" s="183"/>
      <c r="R115" s="183"/>
      <c r="S115" s="183"/>
      <c r="T115" s="183"/>
      <c r="U115" s="183"/>
      <c r="V115" s="183"/>
      <c r="W115" s="183"/>
      <c r="X115" s="183"/>
      <c r="Y115" s="183"/>
      <c r="Z115" s="183"/>
    </row>
    <row r="116" spans="1:26" ht="13.5" customHeight="1" x14ac:dyDescent="0.2">
      <c r="A116" s="183"/>
      <c r="B116" s="183"/>
      <c r="C116" s="183"/>
      <c r="D116" s="184"/>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row>
    <row r="117" spans="1:26" ht="13.5" customHeight="1" x14ac:dyDescent="0.2">
      <c r="A117" s="183"/>
      <c r="B117" s="183"/>
      <c r="C117" s="183"/>
      <c r="D117" s="184"/>
      <c r="E117" s="183"/>
      <c r="F117" s="183"/>
      <c r="G117" s="183"/>
      <c r="H117" s="183"/>
      <c r="I117" s="183"/>
      <c r="J117" s="183"/>
      <c r="K117" s="183"/>
      <c r="L117" s="183"/>
      <c r="M117" s="183"/>
      <c r="N117" s="183"/>
      <c r="O117" s="183"/>
      <c r="P117" s="183"/>
      <c r="Q117" s="183"/>
      <c r="R117" s="183"/>
      <c r="S117" s="183"/>
      <c r="T117" s="183"/>
      <c r="U117" s="183"/>
      <c r="V117" s="183"/>
      <c r="W117" s="183"/>
      <c r="X117" s="183"/>
      <c r="Y117" s="183"/>
      <c r="Z117" s="183"/>
    </row>
    <row r="118" spans="1:26" ht="13.5" customHeight="1" x14ac:dyDescent="0.2">
      <c r="A118" s="183"/>
      <c r="B118" s="183"/>
      <c r="C118" s="183"/>
      <c r="D118" s="184"/>
      <c r="E118" s="183"/>
      <c r="F118" s="183"/>
      <c r="G118" s="183"/>
      <c r="H118" s="183"/>
      <c r="I118" s="183"/>
      <c r="J118" s="183"/>
      <c r="K118" s="183"/>
      <c r="L118" s="183"/>
      <c r="M118" s="183"/>
      <c r="N118" s="183"/>
      <c r="O118" s="183"/>
      <c r="P118" s="183"/>
      <c r="Q118" s="183"/>
      <c r="R118" s="183"/>
      <c r="S118" s="183"/>
      <c r="T118" s="183"/>
      <c r="U118" s="183"/>
      <c r="V118" s="183"/>
      <c r="W118" s="183"/>
      <c r="X118" s="183"/>
      <c r="Y118" s="183"/>
      <c r="Z118" s="183"/>
    </row>
    <row r="119" spans="1:26" ht="13.5" customHeight="1" x14ac:dyDescent="0.2">
      <c r="A119" s="183"/>
      <c r="B119" s="183"/>
      <c r="C119" s="183"/>
      <c r="D119" s="184"/>
      <c r="E119" s="183"/>
      <c r="F119" s="183"/>
      <c r="G119" s="183"/>
      <c r="H119" s="183"/>
      <c r="I119" s="183"/>
      <c r="J119" s="183"/>
      <c r="K119" s="183"/>
      <c r="L119" s="183"/>
      <c r="M119" s="183"/>
      <c r="N119" s="183"/>
      <c r="O119" s="183"/>
      <c r="P119" s="183"/>
      <c r="Q119" s="183"/>
      <c r="R119" s="183"/>
      <c r="S119" s="183"/>
      <c r="T119" s="183"/>
      <c r="U119" s="183"/>
      <c r="V119" s="183"/>
      <c r="W119" s="183"/>
      <c r="X119" s="183"/>
      <c r="Y119" s="183"/>
      <c r="Z119" s="183"/>
    </row>
    <row r="120" spans="1:26" ht="13.5" customHeight="1" x14ac:dyDescent="0.2">
      <c r="A120" s="183"/>
      <c r="B120" s="183"/>
      <c r="C120" s="183"/>
      <c r="D120" s="184"/>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row>
    <row r="121" spans="1:26" ht="13.5" customHeight="1" x14ac:dyDescent="0.2">
      <c r="A121" s="183"/>
      <c r="B121" s="183"/>
      <c r="C121" s="183"/>
      <c r="D121" s="184"/>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row>
    <row r="122" spans="1:26" ht="13.5" customHeight="1" x14ac:dyDescent="0.2">
      <c r="A122" s="183"/>
      <c r="B122" s="183"/>
      <c r="C122" s="183"/>
      <c r="D122" s="184"/>
      <c r="E122" s="183"/>
      <c r="F122" s="183"/>
      <c r="G122" s="183"/>
      <c r="H122" s="183"/>
      <c r="I122" s="183"/>
      <c r="J122" s="183"/>
      <c r="K122" s="183"/>
      <c r="L122" s="183"/>
      <c r="M122" s="183"/>
      <c r="N122" s="183"/>
      <c r="O122" s="183"/>
      <c r="P122" s="183"/>
      <c r="Q122" s="183"/>
      <c r="R122" s="183"/>
      <c r="S122" s="183"/>
      <c r="T122" s="183"/>
      <c r="U122" s="183"/>
      <c r="V122" s="183"/>
      <c r="W122" s="183"/>
      <c r="X122" s="183"/>
      <c r="Y122" s="183"/>
      <c r="Z122" s="183"/>
    </row>
    <row r="123" spans="1:26" ht="13.5" customHeight="1" x14ac:dyDescent="0.2">
      <c r="A123" s="183"/>
      <c r="B123" s="183"/>
      <c r="C123" s="183"/>
      <c r="D123" s="184"/>
      <c r="E123" s="183"/>
      <c r="F123" s="183"/>
      <c r="G123" s="183"/>
      <c r="H123" s="183"/>
      <c r="I123" s="183"/>
      <c r="J123" s="183"/>
      <c r="K123" s="183"/>
      <c r="L123" s="183"/>
      <c r="M123" s="183"/>
      <c r="N123" s="183"/>
      <c r="O123" s="183"/>
      <c r="P123" s="183"/>
      <c r="Q123" s="183"/>
      <c r="R123" s="183"/>
      <c r="S123" s="183"/>
      <c r="T123" s="183"/>
      <c r="U123" s="183"/>
      <c r="V123" s="183"/>
      <c r="W123" s="183"/>
      <c r="X123" s="183"/>
      <c r="Y123" s="183"/>
      <c r="Z123" s="183"/>
    </row>
    <row r="124" spans="1:26" ht="13.5" customHeight="1" x14ac:dyDescent="0.2">
      <c r="A124" s="183"/>
      <c r="B124" s="183"/>
      <c r="C124" s="183"/>
      <c r="D124" s="184"/>
      <c r="E124" s="183"/>
      <c r="F124" s="183"/>
      <c r="G124" s="183"/>
      <c r="H124" s="183"/>
      <c r="I124" s="183"/>
      <c r="J124" s="183"/>
      <c r="K124" s="183"/>
      <c r="L124" s="183"/>
      <c r="M124" s="183"/>
      <c r="N124" s="183"/>
      <c r="O124" s="183"/>
      <c r="P124" s="183"/>
      <c r="Q124" s="183"/>
      <c r="R124" s="183"/>
      <c r="S124" s="183"/>
      <c r="T124" s="183"/>
      <c r="U124" s="183"/>
      <c r="V124" s="183"/>
      <c r="W124" s="183"/>
      <c r="X124" s="183"/>
      <c r="Y124" s="183"/>
      <c r="Z124" s="183"/>
    </row>
    <row r="125" spans="1:26" ht="13.5" customHeight="1" x14ac:dyDescent="0.2">
      <c r="A125" s="183"/>
      <c r="B125" s="183"/>
      <c r="C125" s="183"/>
      <c r="D125" s="184"/>
      <c r="E125" s="183"/>
      <c r="F125" s="183"/>
      <c r="G125" s="183"/>
      <c r="H125" s="183"/>
      <c r="I125" s="183"/>
      <c r="J125" s="183"/>
      <c r="K125" s="183"/>
      <c r="L125" s="183"/>
      <c r="M125" s="183"/>
      <c r="N125" s="183"/>
      <c r="O125" s="183"/>
      <c r="P125" s="183"/>
      <c r="Q125" s="183"/>
      <c r="R125" s="183"/>
      <c r="S125" s="183"/>
      <c r="T125" s="183"/>
      <c r="U125" s="183"/>
      <c r="V125" s="183"/>
      <c r="W125" s="183"/>
      <c r="X125" s="183"/>
      <c r="Y125" s="183"/>
      <c r="Z125" s="183"/>
    </row>
    <row r="126" spans="1:26" ht="13.5" customHeight="1" x14ac:dyDescent="0.2">
      <c r="A126" s="183"/>
      <c r="B126" s="183"/>
      <c r="C126" s="183"/>
      <c r="D126" s="184"/>
      <c r="E126" s="183"/>
      <c r="F126" s="183"/>
      <c r="G126" s="183"/>
      <c r="H126" s="183"/>
      <c r="I126" s="183"/>
      <c r="J126" s="183"/>
      <c r="K126" s="183"/>
      <c r="L126" s="183"/>
      <c r="M126" s="183"/>
      <c r="N126" s="183"/>
      <c r="O126" s="183"/>
      <c r="P126" s="183"/>
      <c r="Q126" s="183"/>
      <c r="R126" s="183"/>
      <c r="S126" s="183"/>
      <c r="T126" s="183"/>
      <c r="U126" s="183"/>
      <c r="V126" s="183"/>
      <c r="W126" s="183"/>
      <c r="X126" s="183"/>
      <c r="Y126" s="183"/>
      <c r="Z126" s="183"/>
    </row>
    <row r="127" spans="1:26" ht="13.5" customHeight="1" x14ac:dyDescent="0.2">
      <c r="A127" s="183"/>
      <c r="B127" s="183"/>
      <c r="C127" s="183"/>
      <c r="D127" s="184"/>
      <c r="E127" s="183"/>
      <c r="F127" s="183"/>
      <c r="G127" s="183"/>
      <c r="H127" s="183"/>
      <c r="I127" s="183"/>
      <c r="J127" s="183"/>
      <c r="K127" s="183"/>
      <c r="L127" s="183"/>
      <c r="M127" s="183"/>
      <c r="N127" s="183"/>
      <c r="O127" s="183"/>
      <c r="P127" s="183"/>
      <c r="Q127" s="183"/>
      <c r="R127" s="183"/>
      <c r="S127" s="183"/>
      <c r="T127" s="183"/>
      <c r="U127" s="183"/>
      <c r="V127" s="183"/>
      <c r="W127" s="183"/>
      <c r="X127" s="183"/>
      <c r="Y127" s="183"/>
      <c r="Z127" s="183"/>
    </row>
    <row r="128" spans="1:26" ht="13.5" customHeight="1" x14ac:dyDescent="0.2">
      <c r="A128" s="183"/>
      <c r="B128" s="183"/>
      <c r="C128" s="183"/>
      <c r="D128" s="184"/>
      <c r="E128" s="183"/>
      <c r="F128" s="183"/>
      <c r="G128" s="183"/>
      <c r="H128" s="183"/>
      <c r="I128" s="183"/>
      <c r="J128" s="183"/>
      <c r="K128" s="183"/>
      <c r="L128" s="183"/>
      <c r="M128" s="183"/>
      <c r="N128" s="183"/>
      <c r="O128" s="183"/>
      <c r="P128" s="183"/>
      <c r="Q128" s="183"/>
      <c r="R128" s="183"/>
      <c r="S128" s="183"/>
      <c r="T128" s="183"/>
      <c r="U128" s="183"/>
      <c r="V128" s="183"/>
      <c r="W128" s="183"/>
      <c r="X128" s="183"/>
      <c r="Y128" s="183"/>
      <c r="Z128" s="183"/>
    </row>
    <row r="129" spans="1:26" ht="13.5" customHeight="1" x14ac:dyDescent="0.2">
      <c r="A129" s="183"/>
      <c r="B129" s="183"/>
      <c r="C129" s="183"/>
      <c r="D129" s="184"/>
      <c r="E129" s="183"/>
      <c r="F129" s="183"/>
      <c r="G129" s="183"/>
      <c r="H129" s="183"/>
      <c r="I129" s="183"/>
      <c r="J129" s="183"/>
      <c r="K129" s="183"/>
      <c r="L129" s="183"/>
      <c r="M129" s="183"/>
      <c r="N129" s="183"/>
      <c r="O129" s="183"/>
      <c r="P129" s="183"/>
      <c r="Q129" s="183"/>
      <c r="R129" s="183"/>
      <c r="S129" s="183"/>
      <c r="T129" s="183"/>
      <c r="U129" s="183"/>
      <c r="V129" s="183"/>
      <c r="W129" s="183"/>
      <c r="X129" s="183"/>
      <c r="Y129" s="183"/>
      <c r="Z129" s="183"/>
    </row>
    <row r="130" spans="1:26" ht="13.5" customHeight="1" x14ac:dyDescent="0.2">
      <c r="A130" s="183"/>
      <c r="B130" s="183"/>
      <c r="C130" s="183"/>
      <c r="D130" s="184"/>
      <c r="E130" s="183"/>
      <c r="F130" s="183"/>
      <c r="G130" s="183"/>
      <c r="H130" s="183"/>
      <c r="I130" s="183"/>
      <c r="J130" s="183"/>
      <c r="K130" s="183"/>
      <c r="L130" s="183"/>
      <c r="M130" s="183"/>
      <c r="N130" s="183"/>
      <c r="O130" s="183"/>
      <c r="P130" s="183"/>
      <c r="Q130" s="183"/>
      <c r="R130" s="183"/>
      <c r="S130" s="183"/>
      <c r="T130" s="183"/>
      <c r="U130" s="183"/>
      <c r="V130" s="183"/>
      <c r="W130" s="183"/>
      <c r="X130" s="183"/>
      <c r="Y130" s="183"/>
      <c r="Z130" s="183"/>
    </row>
    <row r="131" spans="1:26" ht="13.5" customHeight="1" x14ac:dyDescent="0.2">
      <c r="A131" s="183"/>
      <c r="B131" s="183"/>
      <c r="C131" s="183"/>
      <c r="D131" s="184"/>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row>
    <row r="132" spans="1:26" ht="13.5" customHeight="1" x14ac:dyDescent="0.2">
      <c r="A132" s="183"/>
      <c r="B132" s="183"/>
      <c r="C132" s="183"/>
      <c r="D132" s="184"/>
      <c r="E132" s="183"/>
      <c r="F132" s="183"/>
      <c r="G132" s="183"/>
      <c r="H132" s="183"/>
      <c r="I132" s="183"/>
      <c r="J132" s="183"/>
      <c r="K132" s="183"/>
      <c r="L132" s="183"/>
      <c r="M132" s="183"/>
      <c r="N132" s="183"/>
      <c r="O132" s="183"/>
      <c r="P132" s="183"/>
      <c r="Q132" s="183"/>
      <c r="R132" s="183"/>
      <c r="S132" s="183"/>
      <c r="T132" s="183"/>
      <c r="U132" s="183"/>
      <c r="V132" s="183"/>
      <c r="W132" s="183"/>
      <c r="X132" s="183"/>
      <c r="Y132" s="183"/>
      <c r="Z132" s="183"/>
    </row>
    <row r="133" spans="1:26" ht="13.5" customHeight="1" x14ac:dyDescent="0.2">
      <c r="A133" s="183"/>
      <c r="B133" s="183"/>
      <c r="C133" s="183"/>
      <c r="D133" s="184"/>
      <c r="E133" s="183"/>
      <c r="F133" s="183"/>
      <c r="G133" s="183"/>
      <c r="H133" s="183"/>
      <c r="I133" s="183"/>
      <c r="J133" s="183"/>
      <c r="K133" s="183"/>
      <c r="L133" s="183"/>
      <c r="M133" s="183"/>
      <c r="N133" s="183"/>
      <c r="O133" s="183"/>
      <c r="P133" s="183"/>
      <c r="Q133" s="183"/>
      <c r="R133" s="183"/>
      <c r="S133" s="183"/>
      <c r="T133" s="183"/>
      <c r="U133" s="183"/>
      <c r="V133" s="183"/>
      <c r="W133" s="183"/>
      <c r="X133" s="183"/>
      <c r="Y133" s="183"/>
      <c r="Z133" s="183"/>
    </row>
    <row r="134" spans="1:26" ht="13.5" customHeight="1" x14ac:dyDescent="0.2">
      <c r="A134" s="183"/>
      <c r="B134" s="183"/>
      <c r="C134" s="183"/>
      <c r="D134" s="184"/>
      <c r="E134" s="183"/>
      <c r="F134" s="183"/>
      <c r="G134" s="183"/>
      <c r="H134" s="183"/>
      <c r="I134" s="183"/>
      <c r="J134" s="183"/>
      <c r="K134" s="183"/>
      <c r="L134" s="183"/>
      <c r="M134" s="183"/>
      <c r="N134" s="183"/>
      <c r="O134" s="183"/>
      <c r="P134" s="183"/>
      <c r="Q134" s="183"/>
      <c r="R134" s="183"/>
      <c r="S134" s="183"/>
      <c r="T134" s="183"/>
      <c r="U134" s="183"/>
      <c r="V134" s="183"/>
      <c r="W134" s="183"/>
      <c r="X134" s="183"/>
      <c r="Y134" s="183"/>
      <c r="Z134" s="183"/>
    </row>
    <row r="135" spans="1:26" ht="13.5" customHeight="1" x14ac:dyDescent="0.2">
      <c r="A135" s="183"/>
      <c r="B135" s="183"/>
      <c r="C135" s="183"/>
      <c r="D135" s="184"/>
      <c r="E135" s="183"/>
      <c r="F135" s="183"/>
      <c r="G135" s="183"/>
      <c r="H135" s="183"/>
      <c r="I135" s="183"/>
      <c r="J135" s="183"/>
      <c r="K135" s="183"/>
      <c r="L135" s="183"/>
      <c r="M135" s="183"/>
      <c r="N135" s="183"/>
      <c r="O135" s="183"/>
      <c r="P135" s="183"/>
      <c r="Q135" s="183"/>
      <c r="R135" s="183"/>
      <c r="S135" s="183"/>
      <c r="T135" s="183"/>
      <c r="U135" s="183"/>
      <c r="V135" s="183"/>
      <c r="W135" s="183"/>
      <c r="X135" s="183"/>
      <c r="Y135" s="183"/>
      <c r="Z135" s="183"/>
    </row>
    <row r="136" spans="1:26" ht="13.5" customHeight="1" x14ac:dyDescent="0.2">
      <c r="A136" s="183"/>
      <c r="B136" s="183"/>
      <c r="C136" s="183"/>
      <c r="D136" s="184"/>
      <c r="E136" s="183"/>
      <c r="F136" s="183"/>
      <c r="G136" s="183"/>
      <c r="H136" s="183"/>
      <c r="I136" s="183"/>
      <c r="J136" s="183"/>
      <c r="K136" s="183"/>
      <c r="L136" s="183"/>
      <c r="M136" s="183"/>
      <c r="N136" s="183"/>
      <c r="O136" s="183"/>
      <c r="P136" s="183"/>
      <c r="Q136" s="183"/>
      <c r="R136" s="183"/>
      <c r="S136" s="183"/>
      <c r="T136" s="183"/>
      <c r="U136" s="183"/>
      <c r="V136" s="183"/>
      <c r="W136" s="183"/>
      <c r="X136" s="183"/>
      <c r="Y136" s="183"/>
      <c r="Z136" s="183"/>
    </row>
    <row r="137" spans="1:26" ht="13.5" customHeight="1" x14ac:dyDescent="0.2">
      <c r="A137" s="183"/>
      <c r="B137" s="183"/>
      <c r="C137" s="183"/>
      <c r="D137" s="184"/>
      <c r="E137" s="183"/>
      <c r="F137" s="183"/>
      <c r="G137" s="183"/>
      <c r="H137" s="183"/>
      <c r="I137" s="183"/>
      <c r="J137" s="183"/>
      <c r="K137" s="183"/>
      <c r="L137" s="183"/>
      <c r="M137" s="183"/>
      <c r="N137" s="183"/>
      <c r="O137" s="183"/>
      <c r="P137" s="183"/>
      <c r="Q137" s="183"/>
      <c r="R137" s="183"/>
      <c r="S137" s="183"/>
      <c r="T137" s="183"/>
      <c r="U137" s="183"/>
      <c r="V137" s="183"/>
      <c r="W137" s="183"/>
      <c r="X137" s="183"/>
      <c r="Y137" s="183"/>
      <c r="Z137" s="183"/>
    </row>
    <row r="138" spans="1:26" ht="13.5" customHeight="1" x14ac:dyDescent="0.2">
      <c r="A138" s="183"/>
      <c r="B138" s="183"/>
      <c r="C138" s="183"/>
      <c r="D138" s="184"/>
      <c r="E138" s="183"/>
      <c r="F138" s="183"/>
      <c r="G138" s="183"/>
      <c r="H138" s="183"/>
      <c r="I138" s="183"/>
      <c r="J138" s="183"/>
      <c r="K138" s="183"/>
      <c r="L138" s="183"/>
      <c r="M138" s="183"/>
      <c r="N138" s="183"/>
      <c r="O138" s="183"/>
      <c r="P138" s="183"/>
      <c r="Q138" s="183"/>
      <c r="R138" s="183"/>
      <c r="S138" s="183"/>
      <c r="T138" s="183"/>
      <c r="U138" s="183"/>
      <c r="V138" s="183"/>
      <c r="W138" s="183"/>
      <c r="X138" s="183"/>
      <c r="Y138" s="183"/>
      <c r="Z138" s="183"/>
    </row>
    <row r="139" spans="1:26" ht="13.5" customHeight="1" x14ac:dyDescent="0.2">
      <c r="A139" s="183"/>
      <c r="B139" s="183"/>
      <c r="C139" s="183"/>
      <c r="D139" s="184"/>
      <c r="E139" s="183"/>
      <c r="F139" s="183"/>
      <c r="G139" s="183"/>
      <c r="H139" s="183"/>
      <c r="I139" s="183"/>
      <c r="J139" s="183"/>
      <c r="K139" s="183"/>
      <c r="L139" s="183"/>
      <c r="M139" s="183"/>
      <c r="N139" s="183"/>
      <c r="O139" s="183"/>
      <c r="P139" s="183"/>
      <c r="Q139" s="183"/>
      <c r="R139" s="183"/>
      <c r="S139" s="183"/>
      <c r="T139" s="183"/>
      <c r="U139" s="183"/>
      <c r="V139" s="183"/>
      <c r="W139" s="183"/>
      <c r="X139" s="183"/>
      <c r="Y139" s="183"/>
      <c r="Z139" s="183"/>
    </row>
    <row r="140" spans="1:26" ht="13.5" customHeight="1" x14ac:dyDescent="0.2">
      <c r="A140" s="183"/>
      <c r="B140" s="183"/>
      <c r="C140" s="183"/>
      <c r="D140" s="184"/>
      <c r="E140" s="183"/>
      <c r="F140" s="183"/>
      <c r="G140" s="183"/>
      <c r="H140" s="183"/>
      <c r="I140" s="183"/>
      <c r="J140" s="183"/>
      <c r="K140" s="183"/>
      <c r="L140" s="183"/>
      <c r="M140" s="183"/>
      <c r="N140" s="183"/>
      <c r="O140" s="183"/>
      <c r="P140" s="183"/>
      <c r="Q140" s="183"/>
      <c r="R140" s="183"/>
      <c r="S140" s="183"/>
      <c r="T140" s="183"/>
      <c r="U140" s="183"/>
      <c r="V140" s="183"/>
      <c r="W140" s="183"/>
      <c r="X140" s="183"/>
      <c r="Y140" s="183"/>
      <c r="Z140" s="183"/>
    </row>
    <row r="141" spans="1:26" ht="13.5" customHeight="1" x14ac:dyDescent="0.2">
      <c r="A141" s="183"/>
      <c r="B141" s="183"/>
      <c r="C141" s="183"/>
      <c r="D141" s="184"/>
      <c r="E141" s="183"/>
      <c r="F141" s="183"/>
      <c r="G141" s="183"/>
      <c r="H141" s="183"/>
      <c r="I141" s="183"/>
      <c r="J141" s="183"/>
      <c r="K141" s="183"/>
      <c r="L141" s="183"/>
      <c r="M141" s="183"/>
      <c r="N141" s="183"/>
      <c r="O141" s="183"/>
      <c r="P141" s="183"/>
      <c r="Q141" s="183"/>
      <c r="R141" s="183"/>
      <c r="S141" s="183"/>
      <c r="T141" s="183"/>
      <c r="U141" s="183"/>
      <c r="V141" s="183"/>
      <c r="W141" s="183"/>
      <c r="X141" s="183"/>
      <c r="Y141" s="183"/>
      <c r="Z141" s="183"/>
    </row>
    <row r="142" spans="1:26" ht="13.5" customHeight="1" x14ac:dyDescent="0.2">
      <c r="A142" s="183"/>
      <c r="B142" s="183"/>
      <c r="C142" s="183"/>
      <c r="D142" s="184"/>
      <c r="E142" s="183"/>
      <c r="F142" s="183"/>
      <c r="G142" s="183"/>
      <c r="H142" s="183"/>
      <c r="I142" s="183"/>
      <c r="J142" s="183"/>
      <c r="K142" s="183"/>
      <c r="L142" s="183"/>
      <c r="M142" s="183"/>
      <c r="N142" s="183"/>
      <c r="O142" s="183"/>
      <c r="P142" s="183"/>
      <c r="Q142" s="183"/>
      <c r="R142" s="183"/>
      <c r="S142" s="183"/>
      <c r="T142" s="183"/>
      <c r="U142" s="183"/>
      <c r="V142" s="183"/>
      <c r="W142" s="183"/>
      <c r="X142" s="183"/>
      <c r="Y142" s="183"/>
      <c r="Z142" s="183"/>
    </row>
    <row r="143" spans="1:26" ht="13.5" customHeight="1" x14ac:dyDescent="0.2">
      <c r="A143" s="183"/>
      <c r="B143" s="183"/>
      <c r="C143" s="183"/>
      <c r="D143" s="184"/>
      <c r="E143" s="183"/>
      <c r="F143" s="183"/>
      <c r="G143" s="183"/>
      <c r="H143" s="183"/>
      <c r="I143" s="183"/>
      <c r="J143" s="183"/>
      <c r="K143" s="183"/>
      <c r="L143" s="183"/>
      <c r="M143" s="183"/>
      <c r="N143" s="183"/>
      <c r="O143" s="183"/>
      <c r="P143" s="183"/>
      <c r="Q143" s="183"/>
      <c r="R143" s="183"/>
      <c r="S143" s="183"/>
      <c r="T143" s="183"/>
      <c r="U143" s="183"/>
      <c r="V143" s="183"/>
      <c r="W143" s="183"/>
      <c r="X143" s="183"/>
      <c r="Y143" s="183"/>
      <c r="Z143" s="183"/>
    </row>
    <row r="144" spans="1:26" ht="13.5" customHeight="1" x14ac:dyDescent="0.2">
      <c r="A144" s="183"/>
      <c r="B144" s="183"/>
      <c r="C144" s="183"/>
      <c r="D144" s="184"/>
      <c r="E144" s="183"/>
      <c r="F144" s="183"/>
      <c r="G144" s="183"/>
      <c r="H144" s="183"/>
      <c r="I144" s="183"/>
      <c r="J144" s="183"/>
      <c r="K144" s="183"/>
      <c r="L144" s="183"/>
      <c r="M144" s="183"/>
      <c r="N144" s="183"/>
      <c r="O144" s="183"/>
      <c r="P144" s="183"/>
      <c r="Q144" s="183"/>
      <c r="R144" s="183"/>
      <c r="S144" s="183"/>
      <c r="T144" s="183"/>
      <c r="U144" s="183"/>
      <c r="V144" s="183"/>
      <c r="W144" s="183"/>
      <c r="X144" s="183"/>
      <c r="Y144" s="183"/>
      <c r="Z144" s="183"/>
    </row>
    <row r="145" spans="1:26" ht="13.5" customHeight="1" x14ac:dyDescent="0.2">
      <c r="A145" s="183"/>
      <c r="B145" s="183"/>
      <c r="C145" s="183"/>
      <c r="D145" s="184"/>
      <c r="E145" s="183"/>
      <c r="F145" s="183"/>
      <c r="G145" s="183"/>
      <c r="H145" s="183"/>
      <c r="I145" s="183"/>
      <c r="J145" s="183"/>
      <c r="K145" s="183"/>
      <c r="L145" s="183"/>
      <c r="M145" s="183"/>
      <c r="N145" s="183"/>
      <c r="O145" s="183"/>
      <c r="P145" s="183"/>
      <c r="Q145" s="183"/>
      <c r="R145" s="183"/>
      <c r="S145" s="183"/>
      <c r="T145" s="183"/>
      <c r="U145" s="183"/>
      <c r="V145" s="183"/>
      <c r="W145" s="183"/>
      <c r="X145" s="183"/>
      <c r="Y145" s="183"/>
      <c r="Z145" s="183"/>
    </row>
    <row r="146" spans="1:26" ht="13.5" customHeight="1" x14ac:dyDescent="0.2">
      <c r="A146" s="183"/>
      <c r="B146" s="183"/>
      <c r="C146" s="183"/>
      <c r="D146" s="184"/>
      <c r="E146" s="183"/>
      <c r="F146" s="183"/>
      <c r="G146" s="183"/>
      <c r="H146" s="183"/>
      <c r="I146" s="183"/>
      <c r="J146" s="183"/>
      <c r="K146" s="183"/>
      <c r="L146" s="183"/>
      <c r="M146" s="183"/>
      <c r="N146" s="183"/>
      <c r="O146" s="183"/>
      <c r="P146" s="183"/>
      <c r="Q146" s="183"/>
      <c r="R146" s="183"/>
      <c r="S146" s="183"/>
      <c r="T146" s="183"/>
      <c r="U146" s="183"/>
      <c r="V146" s="183"/>
      <c r="W146" s="183"/>
      <c r="X146" s="183"/>
      <c r="Y146" s="183"/>
      <c r="Z146" s="183"/>
    </row>
    <row r="147" spans="1:26" ht="13.5" customHeight="1" x14ac:dyDescent="0.2">
      <c r="A147" s="183"/>
      <c r="B147" s="183"/>
      <c r="C147" s="183"/>
      <c r="D147" s="184"/>
      <c r="E147" s="183"/>
      <c r="F147" s="183"/>
      <c r="G147" s="183"/>
      <c r="H147" s="183"/>
      <c r="I147" s="183"/>
      <c r="J147" s="183"/>
      <c r="K147" s="183"/>
      <c r="L147" s="183"/>
      <c r="M147" s="183"/>
      <c r="N147" s="183"/>
      <c r="O147" s="183"/>
      <c r="P147" s="183"/>
      <c r="Q147" s="183"/>
      <c r="R147" s="183"/>
      <c r="S147" s="183"/>
      <c r="T147" s="183"/>
      <c r="U147" s="183"/>
      <c r="V147" s="183"/>
      <c r="W147" s="183"/>
      <c r="X147" s="183"/>
      <c r="Y147" s="183"/>
      <c r="Z147" s="183"/>
    </row>
    <row r="148" spans="1:26" ht="13.5" customHeight="1" x14ac:dyDescent="0.2">
      <c r="A148" s="183"/>
      <c r="B148" s="183"/>
      <c r="C148" s="183"/>
      <c r="D148" s="184"/>
      <c r="E148" s="183"/>
      <c r="F148" s="183"/>
      <c r="G148" s="183"/>
      <c r="H148" s="183"/>
      <c r="I148" s="183"/>
      <c r="J148" s="183"/>
      <c r="K148" s="183"/>
      <c r="L148" s="183"/>
      <c r="M148" s="183"/>
      <c r="N148" s="183"/>
      <c r="O148" s="183"/>
      <c r="P148" s="183"/>
      <c r="Q148" s="183"/>
      <c r="R148" s="183"/>
      <c r="S148" s="183"/>
      <c r="T148" s="183"/>
      <c r="U148" s="183"/>
      <c r="V148" s="183"/>
      <c r="W148" s="183"/>
      <c r="X148" s="183"/>
      <c r="Y148" s="183"/>
      <c r="Z148" s="183"/>
    </row>
    <row r="149" spans="1:26" ht="13.5" customHeight="1" x14ac:dyDescent="0.2">
      <c r="A149" s="183"/>
      <c r="B149" s="183"/>
      <c r="C149" s="183"/>
      <c r="D149" s="184"/>
      <c r="E149" s="183"/>
      <c r="F149" s="183"/>
      <c r="G149" s="183"/>
      <c r="H149" s="183"/>
      <c r="I149" s="183"/>
      <c r="J149" s="183"/>
      <c r="K149" s="183"/>
      <c r="L149" s="183"/>
      <c r="M149" s="183"/>
      <c r="N149" s="183"/>
      <c r="O149" s="183"/>
      <c r="P149" s="183"/>
      <c r="Q149" s="183"/>
      <c r="R149" s="183"/>
      <c r="S149" s="183"/>
      <c r="T149" s="183"/>
      <c r="U149" s="183"/>
      <c r="V149" s="183"/>
      <c r="W149" s="183"/>
      <c r="X149" s="183"/>
      <c r="Y149" s="183"/>
      <c r="Z149" s="183"/>
    </row>
    <row r="150" spans="1:26" ht="13.5" customHeight="1" x14ac:dyDescent="0.2">
      <c r="A150" s="183"/>
      <c r="B150" s="183"/>
      <c r="C150" s="183"/>
      <c r="D150" s="184"/>
      <c r="E150" s="183"/>
      <c r="F150" s="183"/>
      <c r="G150" s="183"/>
      <c r="H150" s="183"/>
      <c r="I150" s="183"/>
      <c r="J150" s="183"/>
      <c r="K150" s="183"/>
      <c r="L150" s="183"/>
      <c r="M150" s="183"/>
      <c r="N150" s="183"/>
      <c r="O150" s="183"/>
      <c r="P150" s="183"/>
      <c r="Q150" s="183"/>
      <c r="R150" s="183"/>
      <c r="S150" s="183"/>
      <c r="T150" s="183"/>
      <c r="U150" s="183"/>
      <c r="V150" s="183"/>
      <c r="W150" s="183"/>
      <c r="X150" s="183"/>
      <c r="Y150" s="183"/>
      <c r="Z150" s="183"/>
    </row>
    <row r="151" spans="1:26" ht="13.5" customHeight="1" x14ac:dyDescent="0.2">
      <c r="A151" s="183"/>
      <c r="B151" s="183"/>
      <c r="C151" s="183"/>
      <c r="D151" s="184"/>
      <c r="E151" s="183"/>
      <c r="F151" s="183"/>
      <c r="G151" s="183"/>
      <c r="H151" s="183"/>
      <c r="I151" s="183"/>
      <c r="J151" s="183"/>
      <c r="K151" s="183"/>
      <c r="L151" s="183"/>
      <c r="M151" s="183"/>
      <c r="N151" s="183"/>
      <c r="O151" s="183"/>
      <c r="P151" s="183"/>
      <c r="Q151" s="183"/>
      <c r="R151" s="183"/>
      <c r="S151" s="183"/>
      <c r="T151" s="183"/>
      <c r="U151" s="183"/>
      <c r="V151" s="183"/>
      <c r="W151" s="183"/>
      <c r="X151" s="183"/>
      <c r="Y151" s="183"/>
      <c r="Z151" s="183"/>
    </row>
    <row r="152" spans="1:26" ht="13.5" customHeight="1" x14ac:dyDescent="0.2">
      <c r="A152" s="183"/>
      <c r="B152" s="183"/>
      <c r="C152" s="183"/>
      <c r="D152" s="184"/>
      <c r="E152" s="183"/>
      <c r="F152" s="183"/>
      <c r="G152" s="183"/>
      <c r="H152" s="183"/>
      <c r="I152" s="183"/>
      <c r="J152" s="183"/>
      <c r="K152" s="183"/>
      <c r="L152" s="183"/>
      <c r="M152" s="183"/>
      <c r="N152" s="183"/>
      <c r="O152" s="183"/>
      <c r="P152" s="183"/>
      <c r="Q152" s="183"/>
      <c r="R152" s="183"/>
      <c r="S152" s="183"/>
      <c r="T152" s="183"/>
      <c r="U152" s="183"/>
      <c r="V152" s="183"/>
      <c r="W152" s="183"/>
      <c r="X152" s="183"/>
      <c r="Y152" s="183"/>
      <c r="Z152" s="183"/>
    </row>
    <row r="153" spans="1:26" ht="13.5" customHeight="1" x14ac:dyDescent="0.2">
      <c r="A153" s="183"/>
      <c r="B153" s="183"/>
      <c r="C153" s="183"/>
      <c r="D153" s="184"/>
      <c r="E153" s="183"/>
      <c r="F153" s="183"/>
      <c r="G153" s="183"/>
      <c r="H153" s="183"/>
      <c r="I153" s="183"/>
      <c r="J153" s="183"/>
      <c r="K153" s="183"/>
      <c r="L153" s="183"/>
      <c r="M153" s="183"/>
      <c r="N153" s="183"/>
      <c r="O153" s="183"/>
      <c r="P153" s="183"/>
      <c r="Q153" s="183"/>
      <c r="R153" s="183"/>
      <c r="S153" s="183"/>
      <c r="T153" s="183"/>
      <c r="U153" s="183"/>
      <c r="V153" s="183"/>
      <c r="W153" s="183"/>
      <c r="X153" s="183"/>
      <c r="Y153" s="183"/>
      <c r="Z153" s="183"/>
    </row>
    <row r="154" spans="1:26" ht="13.5" customHeight="1" x14ac:dyDescent="0.2">
      <c r="A154" s="183"/>
      <c r="B154" s="183"/>
      <c r="C154" s="183"/>
      <c r="D154" s="184"/>
      <c r="E154" s="183"/>
      <c r="F154" s="183"/>
      <c r="G154" s="183"/>
      <c r="H154" s="183"/>
      <c r="I154" s="183"/>
      <c r="J154" s="183"/>
      <c r="K154" s="183"/>
      <c r="L154" s="183"/>
      <c r="M154" s="183"/>
      <c r="N154" s="183"/>
      <c r="O154" s="183"/>
      <c r="P154" s="183"/>
      <c r="Q154" s="183"/>
      <c r="R154" s="183"/>
      <c r="S154" s="183"/>
      <c r="T154" s="183"/>
      <c r="U154" s="183"/>
      <c r="V154" s="183"/>
      <c r="W154" s="183"/>
      <c r="X154" s="183"/>
      <c r="Y154" s="183"/>
      <c r="Z154" s="183"/>
    </row>
    <row r="155" spans="1:26" ht="13.5" customHeight="1" x14ac:dyDescent="0.2">
      <c r="A155" s="183"/>
      <c r="B155" s="183"/>
      <c r="C155" s="183"/>
      <c r="D155" s="184"/>
      <c r="E155" s="183"/>
      <c r="F155" s="183"/>
      <c r="G155" s="183"/>
      <c r="H155" s="183"/>
      <c r="I155" s="183"/>
      <c r="J155" s="183"/>
      <c r="K155" s="183"/>
      <c r="L155" s="183"/>
      <c r="M155" s="183"/>
      <c r="N155" s="183"/>
      <c r="O155" s="183"/>
      <c r="P155" s="183"/>
      <c r="Q155" s="183"/>
      <c r="R155" s="183"/>
      <c r="S155" s="183"/>
      <c r="T155" s="183"/>
      <c r="U155" s="183"/>
      <c r="V155" s="183"/>
      <c r="W155" s="183"/>
      <c r="X155" s="183"/>
      <c r="Y155" s="183"/>
      <c r="Z155" s="183"/>
    </row>
    <row r="156" spans="1:26" ht="13.5" customHeight="1" x14ac:dyDescent="0.2">
      <c r="A156" s="183"/>
      <c r="B156" s="183"/>
      <c r="C156" s="183"/>
      <c r="D156" s="184"/>
      <c r="E156" s="183"/>
      <c r="F156" s="183"/>
      <c r="G156" s="183"/>
      <c r="H156" s="183"/>
      <c r="I156" s="183"/>
      <c r="J156" s="183"/>
      <c r="K156" s="183"/>
      <c r="L156" s="183"/>
      <c r="M156" s="183"/>
      <c r="N156" s="183"/>
      <c r="O156" s="183"/>
      <c r="P156" s="183"/>
      <c r="Q156" s="183"/>
      <c r="R156" s="183"/>
      <c r="S156" s="183"/>
      <c r="T156" s="183"/>
      <c r="U156" s="183"/>
      <c r="V156" s="183"/>
      <c r="W156" s="183"/>
      <c r="X156" s="183"/>
      <c r="Y156" s="183"/>
      <c r="Z156" s="183"/>
    </row>
    <row r="157" spans="1:26" ht="13.5" customHeight="1" x14ac:dyDescent="0.2">
      <c r="A157" s="183"/>
      <c r="B157" s="183"/>
      <c r="C157" s="183"/>
      <c r="D157" s="184"/>
      <c r="E157" s="183"/>
      <c r="F157" s="183"/>
      <c r="G157" s="183"/>
      <c r="H157" s="183"/>
      <c r="I157" s="183"/>
      <c r="J157" s="183"/>
      <c r="K157" s="183"/>
      <c r="L157" s="183"/>
      <c r="M157" s="183"/>
      <c r="N157" s="183"/>
      <c r="O157" s="183"/>
      <c r="P157" s="183"/>
      <c r="Q157" s="183"/>
      <c r="R157" s="183"/>
      <c r="S157" s="183"/>
      <c r="T157" s="183"/>
      <c r="U157" s="183"/>
      <c r="V157" s="183"/>
      <c r="W157" s="183"/>
      <c r="X157" s="183"/>
      <c r="Y157" s="183"/>
      <c r="Z157" s="183"/>
    </row>
    <row r="158" spans="1:26" ht="13.5" customHeight="1" x14ac:dyDescent="0.2">
      <c r="A158" s="183"/>
      <c r="B158" s="183"/>
      <c r="C158" s="183"/>
      <c r="D158" s="184"/>
      <c r="E158" s="183"/>
      <c r="F158" s="183"/>
      <c r="G158" s="183"/>
      <c r="H158" s="183"/>
      <c r="I158" s="183"/>
      <c r="J158" s="183"/>
      <c r="K158" s="183"/>
      <c r="L158" s="183"/>
      <c r="M158" s="183"/>
      <c r="N158" s="183"/>
      <c r="O158" s="183"/>
      <c r="P158" s="183"/>
      <c r="Q158" s="183"/>
      <c r="R158" s="183"/>
      <c r="S158" s="183"/>
      <c r="T158" s="183"/>
      <c r="U158" s="183"/>
      <c r="V158" s="183"/>
      <c r="W158" s="183"/>
      <c r="X158" s="183"/>
      <c r="Y158" s="183"/>
      <c r="Z158" s="183"/>
    </row>
    <row r="159" spans="1:26" ht="13.5" customHeight="1" x14ac:dyDescent="0.2">
      <c r="A159" s="183"/>
      <c r="B159" s="183"/>
      <c r="C159" s="183"/>
      <c r="D159" s="184"/>
      <c r="E159" s="183"/>
      <c r="F159" s="183"/>
      <c r="G159" s="183"/>
      <c r="H159" s="183"/>
      <c r="I159" s="183"/>
      <c r="J159" s="183"/>
      <c r="K159" s="183"/>
      <c r="L159" s="183"/>
      <c r="M159" s="183"/>
      <c r="N159" s="183"/>
      <c r="O159" s="183"/>
      <c r="P159" s="183"/>
      <c r="Q159" s="183"/>
      <c r="R159" s="183"/>
      <c r="S159" s="183"/>
      <c r="T159" s="183"/>
      <c r="U159" s="183"/>
      <c r="V159" s="183"/>
      <c r="W159" s="183"/>
      <c r="X159" s="183"/>
      <c r="Y159" s="183"/>
      <c r="Z159" s="183"/>
    </row>
    <row r="160" spans="1:26" ht="13.5" customHeight="1" x14ac:dyDescent="0.2">
      <c r="A160" s="183"/>
      <c r="B160" s="183"/>
      <c r="C160" s="183"/>
      <c r="D160" s="184"/>
      <c r="E160" s="183"/>
      <c r="F160" s="183"/>
      <c r="G160" s="183"/>
      <c r="H160" s="183"/>
      <c r="I160" s="183"/>
      <c r="J160" s="183"/>
      <c r="K160" s="183"/>
      <c r="L160" s="183"/>
      <c r="M160" s="183"/>
      <c r="N160" s="183"/>
      <c r="O160" s="183"/>
      <c r="P160" s="183"/>
      <c r="Q160" s="183"/>
      <c r="R160" s="183"/>
      <c r="S160" s="183"/>
      <c r="T160" s="183"/>
      <c r="U160" s="183"/>
      <c r="V160" s="183"/>
      <c r="W160" s="183"/>
      <c r="X160" s="183"/>
      <c r="Y160" s="183"/>
      <c r="Z160" s="183"/>
    </row>
    <row r="161" spans="1:26" ht="13.5" customHeight="1" x14ac:dyDescent="0.2">
      <c r="A161" s="183"/>
      <c r="B161" s="183"/>
      <c r="C161" s="183"/>
      <c r="D161" s="184"/>
      <c r="E161" s="183"/>
      <c r="F161" s="183"/>
      <c r="G161" s="183"/>
      <c r="H161" s="183"/>
      <c r="I161" s="183"/>
      <c r="J161" s="183"/>
      <c r="K161" s="183"/>
      <c r="L161" s="183"/>
      <c r="M161" s="183"/>
      <c r="N161" s="183"/>
      <c r="O161" s="183"/>
      <c r="P161" s="183"/>
      <c r="Q161" s="183"/>
      <c r="R161" s="183"/>
      <c r="S161" s="183"/>
      <c r="T161" s="183"/>
      <c r="U161" s="183"/>
      <c r="V161" s="183"/>
      <c r="W161" s="183"/>
      <c r="X161" s="183"/>
      <c r="Y161" s="183"/>
      <c r="Z161" s="183"/>
    </row>
    <row r="162" spans="1:26" ht="13.5" customHeight="1" x14ac:dyDescent="0.2">
      <c r="A162" s="183"/>
      <c r="B162" s="183"/>
      <c r="C162" s="183"/>
      <c r="D162" s="184"/>
      <c r="E162" s="183"/>
      <c r="F162" s="183"/>
      <c r="G162" s="183"/>
      <c r="H162" s="183"/>
      <c r="I162" s="183"/>
      <c r="J162" s="183"/>
      <c r="K162" s="183"/>
      <c r="L162" s="183"/>
      <c r="M162" s="183"/>
      <c r="N162" s="183"/>
      <c r="O162" s="183"/>
      <c r="P162" s="183"/>
      <c r="Q162" s="183"/>
      <c r="R162" s="183"/>
      <c r="S162" s="183"/>
      <c r="T162" s="183"/>
      <c r="U162" s="183"/>
      <c r="V162" s="183"/>
      <c r="W162" s="183"/>
      <c r="X162" s="183"/>
      <c r="Y162" s="183"/>
      <c r="Z162" s="183"/>
    </row>
    <row r="163" spans="1:26" ht="13.5" customHeight="1" x14ac:dyDescent="0.2">
      <c r="A163" s="183"/>
      <c r="B163" s="183"/>
      <c r="C163" s="183"/>
      <c r="D163" s="184"/>
      <c r="E163" s="183"/>
      <c r="F163" s="183"/>
      <c r="G163" s="183"/>
      <c r="H163" s="183"/>
      <c r="I163" s="183"/>
      <c r="J163" s="183"/>
      <c r="K163" s="183"/>
      <c r="L163" s="183"/>
      <c r="M163" s="183"/>
      <c r="N163" s="183"/>
      <c r="O163" s="183"/>
      <c r="P163" s="183"/>
      <c r="Q163" s="183"/>
      <c r="R163" s="183"/>
      <c r="S163" s="183"/>
      <c r="T163" s="183"/>
      <c r="U163" s="183"/>
      <c r="V163" s="183"/>
      <c r="W163" s="183"/>
      <c r="X163" s="183"/>
      <c r="Y163" s="183"/>
      <c r="Z163" s="183"/>
    </row>
    <row r="164" spans="1:26" ht="13.5" customHeight="1" x14ac:dyDescent="0.2">
      <c r="A164" s="183"/>
      <c r="B164" s="183"/>
      <c r="C164" s="183"/>
      <c r="D164" s="184"/>
      <c r="E164" s="183"/>
      <c r="F164" s="183"/>
      <c r="G164" s="183"/>
      <c r="H164" s="183"/>
      <c r="I164" s="183"/>
      <c r="J164" s="183"/>
      <c r="K164" s="183"/>
      <c r="L164" s="183"/>
      <c r="M164" s="183"/>
      <c r="N164" s="183"/>
      <c r="O164" s="183"/>
      <c r="P164" s="183"/>
      <c r="Q164" s="183"/>
      <c r="R164" s="183"/>
      <c r="S164" s="183"/>
      <c r="T164" s="183"/>
      <c r="U164" s="183"/>
      <c r="V164" s="183"/>
      <c r="W164" s="183"/>
      <c r="X164" s="183"/>
      <c r="Y164" s="183"/>
      <c r="Z164" s="183"/>
    </row>
    <row r="165" spans="1:26" ht="13.5" customHeight="1" x14ac:dyDescent="0.2">
      <c r="A165" s="183"/>
      <c r="B165" s="183"/>
      <c r="C165" s="183"/>
      <c r="D165" s="184"/>
      <c r="E165" s="183"/>
      <c r="F165" s="183"/>
      <c r="G165" s="183"/>
      <c r="H165" s="183"/>
      <c r="I165" s="183"/>
      <c r="J165" s="183"/>
      <c r="K165" s="183"/>
      <c r="L165" s="183"/>
      <c r="M165" s="183"/>
      <c r="N165" s="183"/>
      <c r="O165" s="183"/>
      <c r="P165" s="183"/>
      <c r="Q165" s="183"/>
      <c r="R165" s="183"/>
      <c r="S165" s="183"/>
      <c r="T165" s="183"/>
      <c r="U165" s="183"/>
      <c r="V165" s="183"/>
      <c r="W165" s="183"/>
      <c r="X165" s="183"/>
      <c r="Y165" s="183"/>
      <c r="Z165" s="183"/>
    </row>
    <row r="166" spans="1:26" ht="13.5" customHeight="1" x14ac:dyDescent="0.2">
      <c r="A166" s="183"/>
      <c r="B166" s="183"/>
      <c r="C166" s="183"/>
      <c r="D166" s="184"/>
      <c r="E166" s="183"/>
      <c r="F166" s="183"/>
      <c r="G166" s="183"/>
      <c r="H166" s="183"/>
      <c r="I166" s="183"/>
      <c r="J166" s="183"/>
      <c r="K166" s="183"/>
      <c r="L166" s="183"/>
      <c r="M166" s="183"/>
      <c r="N166" s="183"/>
      <c r="O166" s="183"/>
      <c r="P166" s="183"/>
      <c r="Q166" s="183"/>
      <c r="R166" s="183"/>
      <c r="S166" s="183"/>
      <c r="T166" s="183"/>
      <c r="U166" s="183"/>
      <c r="V166" s="183"/>
      <c r="W166" s="183"/>
      <c r="X166" s="183"/>
      <c r="Y166" s="183"/>
      <c r="Z166" s="183"/>
    </row>
    <row r="167" spans="1:26" ht="13.5" customHeight="1" x14ac:dyDescent="0.2">
      <c r="A167" s="183"/>
      <c r="B167" s="183"/>
      <c r="C167" s="183"/>
      <c r="D167" s="184"/>
      <c r="E167" s="183"/>
      <c r="F167" s="183"/>
      <c r="G167" s="183"/>
      <c r="H167" s="183"/>
      <c r="I167" s="183"/>
      <c r="J167" s="183"/>
      <c r="K167" s="183"/>
      <c r="L167" s="183"/>
      <c r="M167" s="183"/>
      <c r="N167" s="183"/>
      <c r="O167" s="183"/>
      <c r="P167" s="183"/>
      <c r="Q167" s="183"/>
      <c r="R167" s="183"/>
      <c r="S167" s="183"/>
      <c r="T167" s="183"/>
      <c r="U167" s="183"/>
      <c r="V167" s="183"/>
      <c r="W167" s="183"/>
      <c r="X167" s="183"/>
      <c r="Y167" s="183"/>
      <c r="Z167" s="183"/>
    </row>
    <row r="168" spans="1:26" ht="13.5" customHeight="1" x14ac:dyDescent="0.2">
      <c r="A168" s="183"/>
      <c r="B168" s="183"/>
      <c r="C168" s="183"/>
      <c r="D168" s="184"/>
      <c r="E168" s="183"/>
      <c r="F168" s="183"/>
      <c r="G168" s="183"/>
      <c r="H168" s="183"/>
      <c r="I168" s="183"/>
      <c r="J168" s="183"/>
      <c r="K168" s="183"/>
      <c r="L168" s="183"/>
      <c r="M168" s="183"/>
      <c r="N168" s="183"/>
      <c r="O168" s="183"/>
      <c r="P168" s="183"/>
      <c r="Q168" s="183"/>
      <c r="R168" s="183"/>
      <c r="S168" s="183"/>
      <c r="T168" s="183"/>
      <c r="U168" s="183"/>
      <c r="V168" s="183"/>
      <c r="W168" s="183"/>
      <c r="X168" s="183"/>
      <c r="Y168" s="183"/>
      <c r="Z168" s="183"/>
    </row>
    <row r="169" spans="1:26" ht="13.5" customHeight="1" x14ac:dyDescent="0.2">
      <c r="A169" s="183"/>
      <c r="B169" s="183"/>
      <c r="C169" s="183"/>
      <c r="D169" s="184"/>
      <c r="E169" s="183"/>
      <c r="F169" s="183"/>
      <c r="G169" s="183"/>
      <c r="H169" s="183"/>
      <c r="I169" s="183"/>
      <c r="J169" s="183"/>
      <c r="K169" s="183"/>
      <c r="L169" s="183"/>
      <c r="M169" s="183"/>
      <c r="N169" s="183"/>
      <c r="O169" s="183"/>
      <c r="P169" s="183"/>
      <c r="Q169" s="183"/>
      <c r="R169" s="183"/>
      <c r="S169" s="183"/>
      <c r="T169" s="183"/>
      <c r="U169" s="183"/>
      <c r="V169" s="183"/>
      <c r="W169" s="183"/>
      <c r="X169" s="183"/>
      <c r="Y169" s="183"/>
      <c r="Z169" s="183"/>
    </row>
    <row r="170" spans="1:26" ht="13.5" customHeight="1" x14ac:dyDescent="0.2">
      <c r="A170" s="183"/>
      <c r="B170" s="183"/>
      <c r="C170" s="183"/>
      <c r="D170" s="184"/>
      <c r="E170" s="183"/>
      <c r="F170" s="183"/>
      <c r="G170" s="183"/>
      <c r="H170" s="183"/>
      <c r="I170" s="183"/>
      <c r="J170" s="183"/>
      <c r="K170" s="183"/>
      <c r="L170" s="183"/>
      <c r="M170" s="183"/>
      <c r="N170" s="183"/>
      <c r="O170" s="183"/>
      <c r="P170" s="183"/>
      <c r="Q170" s="183"/>
      <c r="R170" s="183"/>
      <c r="S170" s="183"/>
      <c r="T170" s="183"/>
      <c r="U170" s="183"/>
      <c r="V170" s="183"/>
      <c r="W170" s="183"/>
      <c r="X170" s="183"/>
      <c r="Y170" s="183"/>
      <c r="Z170" s="183"/>
    </row>
    <row r="171" spans="1:26" ht="13.5" customHeight="1" x14ac:dyDescent="0.2">
      <c r="A171" s="183"/>
      <c r="B171" s="183"/>
      <c r="C171" s="183"/>
      <c r="D171" s="184"/>
      <c r="E171" s="183"/>
      <c r="F171" s="183"/>
      <c r="G171" s="183"/>
      <c r="H171" s="183"/>
      <c r="I171" s="183"/>
      <c r="J171" s="183"/>
      <c r="K171" s="183"/>
      <c r="L171" s="183"/>
      <c r="M171" s="183"/>
      <c r="N171" s="183"/>
      <c r="O171" s="183"/>
      <c r="P171" s="183"/>
      <c r="Q171" s="183"/>
      <c r="R171" s="183"/>
      <c r="S171" s="183"/>
      <c r="T171" s="183"/>
      <c r="U171" s="183"/>
      <c r="V171" s="183"/>
      <c r="W171" s="183"/>
      <c r="X171" s="183"/>
      <c r="Y171" s="183"/>
      <c r="Z171" s="183"/>
    </row>
    <row r="172" spans="1:26" ht="13.5" customHeight="1" x14ac:dyDescent="0.2">
      <c r="A172" s="183"/>
      <c r="B172" s="183"/>
      <c r="C172" s="183"/>
      <c r="D172" s="184"/>
      <c r="E172" s="183"/>
      <c r="F172" s="183"/>
      <c r="G172" s="183"/>
      <c r="H172" s="183"/>
      <c r="I172" s="183"/>
      <c r="J172" s="183"/>
      <c r="K172" s="183"/>
      <c r="L172" s="183"/>
      <c r="M172" s="183"/>
      <c r="N172" s="183"/>
      <c r="O172" s="183"/>
      <c r="P172" s="183"/>
      <c r="Q172" s="183"/>
      <c r="R172" s="183"/>
      <c r="S172" s="183"/>
      <c r="T172" s="183"/>
      <c r="U172" s="183"/>
      <c r="V172" s="183"/>
      <c r="W172" s="183"/>
      <c r="X172" s="183"/>
      <c r="Y172" s="183"/>
      <c r="Z172" s="183"/>
    </row>
    <row r="173" spans="1:26" ht="13.5" customHeight="1" x14ac:dyDescent="0.2">
      <c r="A173" s="183"/>
      <c r="B173" s="183"/>
      <c r="C173" s="183"/>
      <c r="D173" s="184"/>
      <c r="E173" s="183"/>
      <c r="F173" s="183"/>
      <c r="G173" s="183"/>
      <c r="H173" s="183"/>
      <c r="I173" s="183"/>
      <c r="J173" s="183"/>
      <c r="K173" s="183"/>
      <c r="L173" s="183"/>
      <c r="M173" s="183"/>
      <c r="N173" s="183"/>
      <c r="O173" s="183"/>
      <c r="P173" s="183"/>
      <c r="Q173" s="183"/>
      <c r="R173" s="183"/>
      <c r="S173" s="183"/>
      <c r="T173" s="183"/>
      <c r="U173" s="183"/>
      <c r="V173" s="183"/>
      <c r="W173" s="183"/>
      <c r="X173" s="183"/>
      <c r="Y173" s="183"/>
      <c r="Z173" s="183"/>
    </row>
    <row r="174" spans="1:26" ht="13.5" customHeight="1" x14ac:dyDescent="0.2">
      <c r="A174" s="183"/>
      <c r="B174" s="183"/>
      <c r="C174" s="183"/>
      <c r="D174" s="184"/>
      <c r="E174" s="183"/>
      <c r="F174" s="183"/>
      <c r="G174" s="183"/>
      <c r="H174" s="183"/>
      <c r="I174" s="183"/>
      <c r="J174" s="183"/>
      <c r="K174" s="183"/>
      <c r="L174" s="183"/>
      <c r="M174" s="183"/>
      <c r="N174" s="183"/>
      <c r="O174" s="183"/>
      <c r="P174" s="183"/>
      <c r="Q174" s="183"/>
      <c r="R174" s="183"/>
      <c r="S174" s="183"/>
      <c r="T174" s="183"/>
      <c r="U174" s="183"/>
      <c r="V174" s="183"/>
      <c r="W174" s="183"/>
      <c r="X174" s="183"/>
      <c r="Y174" s="183"/>
      <c r="Z174" s="183"/>
    </row>
    <row r="175" spans="1:26" ht="13.5" customHeight="1" x14ac:dyDescent="0.2">
      <c r="A175" s="183"/>
      <c r="B175" s="183"/>
      <c r="C175" s="183"/>
      <c r="D175" s="184"/>
      <c r="E175" s="183"/>
      <c r="F175" s="183"/>
      <c r="G175" s="183"/>
      <c r="H175" s="183"/>
      <c r="I175" s="183"/>
      <c r="J175" s="183"/>
      <c r="K175" s="183"/>
      <c r="L175" s="183"/>
      <c r="M175" s="183"/>
      <c r="N175" s="183"/>
      <c r="O175" s="183"/>
      <c r="P175" s="183"/>
      <c r="Q175" s="183"/>
      <c r="R175" s="183"/>
      <c r="S175" s="183"/>
      <c r="T175" s="183"/>
      <c r="U175" s="183"/>
      <c r="V175" s="183"/>
      <c r="W175" s="183"/>
      <c r="X175" s="183"/>
      <c r="Y175" s="183"/>
      <c r="Z175" s="183"/>
    </row>
    <row r="176" spans="1:26" ht="13.5" customHeight="1" x14ac:dyDescent="0.2">
      <c r="A176" s="183"/>
      <c r="B176" s="183"/>
      <c r="C176" s="183"/>
      <c r="D176" s="184"/>
      <c r="E176" s="183"/>
      <c r="F176" s="183"/>
      <c r="G176" s="183"/>
      <c r="H176" s="183"/>
      <c r="I176" s="183"/>
      <c r="J176" s="183"/>
      <c r="K176" s="183"/>
      <c r="L176" s="183"/>
      <c r="M176" s="183"/>
      <c r="N176" s="183"/>
      <c r="O176" s="183"/>
      <c r="P176" s="183"/>
      <c r="Q176" s="183"/>
      <c r="R176" s="183"/>
      <c r="S176" s="183"/>
      <c r="T176" s="183"/>
      <c r="U176" s="183"/>
      <c r="V176" s="183"/>
      <c r="W176" s="183"/>
      <c r="X176" s="183"/>
      <c r="Y176" s="183"/>
      <c r="Z176" s="183"/>
    </row>
    <row r="177" spans="1:26" ht="13.5" customHeight="1" x14ac:dyDescent="0.2">
      <c r="A177" s="183"/>
      <c r="B177" s="183"/>
      <c r="C177" s="183"/>
      <c r="D177" s="184"/>
      <c r="E177" s="183"/>
      <c r="F177" s="183"/>
      <c r="G177" s="183"/>
      <c r="H177" s="183"/>
      <c r="I177" s="183"/>
      <c r="J177" s="183"/>
      <c r="K177" s="183"/>
      <c r="L177" s="183"/>
      <c r="M177" s="183"/>
      <c r="N177" s="183"/>
      <c r="O177" s="183"/>
      <c r="P177" s="183"/>
      <c r="Q177" s="183"/>
      <c r="R177" s="183"/>
      <c r="S177" s="183"/>
      <c r="T177" s="183"/>
      <c r="U177" s="183"/>
      <c r="V177" s="183"/>
      <c r="W177" s="183"/>
      <c r="X177" s="183"/>
      <c r="Y177" s="183"/>
      <c r="Z177" s="183"/>
    </row>
    <row r="178" spans="1:26" ht="13.5" customHeight="1" x14ac:dyDescent="0.2">
      <c r="A178" s="183"/>
      <c r="B178" s="183"/>
      <c r="C178" s="183"/>
      <c r="D178" s="184"/>
      <c r="E178" s="183"/>
      <c r="F178" s="183"/>
      <c r="G178" s="183"/>
      <c r="H178" s="183"/>
      <c r="I178" s="183"/>
      <c r="J178" s="183"/>
      <c r="K178" s="183"/>
      <c r="L178" s="183"/>
      <c r="M178" s="183"/>
      <c r="N178" s="183"/>
      <c r="O178" s="183"/>
      <c r="P178" s="183"/>
      <c r="Q178" s="183"/>
      <c r="R178" s="183"/>
      <c r="S178" s="183"/>
      <c r="T178" s="183"/>
      <c r="U178" s="183"/>
      <c r="V178" s="183"/>
      <c r="W178" s="183"/>
      <c r="X178" s="183"/>
      <c r="Y178" s="183"/>
      <c r="Z178" s="183"/>
    </row>
    <row r="179" spans="1:26" ht="13.5" customHeight="1" x14ac:dyDescent="0.2">
      <c r="A179" s="183"/>
      <c r="B179" s="183"/>
      <c r="C179" s="183"/>
      <c r="D179" s="184"/>
      <c r="E179" s="183"/>
      <c r="F179" s="183"/>
      <c r="G179" s="183"/>
      <c r="H179" s="183"/>
      <c r="I179" s="183"/>
      <c r="J179" s="183"/>
      <c r="K179" s="183"/>
      <c r="L179" s="183"/>
      <c r="M179" s="183"/>
      <c r="N179" s="183"/>
      <c r="O179" s="183"/>
      <c r="P179" s="183"/>
      <c r="Q179" s="183"/>
      <c r="R179" s="183"/>
      <c r="S179" s="183"/>
      <c r="T179" s="183"/>
      <c r="U179" s="183"/>
      <c r="V179" s="183"/>
      <c r="W179" s="183"/>
      <c r="X179" s="183"/>
      <c r="Y179" s="183"/>
      <c r="Z179" s="183"/>
    </row>
    <row r="180" spans="1:26" ht="13.5" customHeight="1" x14ac:dyDescent="0.2">
      <c r="A180" s="183"/>
      <c r="B180" s="183"/>
      <c r="C180" s="183"/>
      <c r="D180" s="184"/>
      <c r="E180" s="183"/>
      <c r="F180" s="183"/>
      <c r="G180" s="183"/>
      <c r="H180" s="183"/>
      <c r="I180" s="183"/>
      <c r="J180" s="183"/>
      <c r="K180" s="183"/>
      <c r="L180" s="183"/>
      <c r="M180" s="183"/>
      <c r="N180" s="183"/>
      <c r="O180" s="183"/>
      <c r="P180" s="183"/>
      <c r="Q180" s="183"/>
      <c r="R180" s="183"/>
      <c r="S180" s="183"/>
      <c r="T180" s="183"/>
      <c r="U180" s="183"/>
      <c r="V180" s="183"/>
      <c r="W180" s="183"/>
      <c r="X180" s="183"/>
      <c r="Y180" s="183"/>
      <c r="Z180" s="183"/>
    </row>
    <row r="181" spans="1:26" ht="13.5" customHeight="1" x14ac:dyDescent="0.2">
      <c r="A181" s="183"/>
      <c r="B181" s="183"/>
      <c r="C181" s="183"/>
      <c r="D181" s="184"/>
      <c r="E181" s="183"/>
      <c r="F181" s="183"/>
      <c r="G181" s="183"/>
      <c r="H181" s="183"/>
      <c r="I181" s="183"/>
      <c r="J181" s="183"/>
      <c r="K181" s="183"/>
      <c r="L181" s="183"/>
      <c r="M181" s="183"/>
      <c r="N181" s="183"/>
      <c r="O181" s="183"/>
      <c r="P181" s="183"/>
      <c r="Q181" s="183"/>
      <c r="R181" s="183"/>
      <c r="S181" s="183"/>
      <c r="T181" s="183"/>
      <c r="U181" s="183"/>
      <c r="V181" s="183"/>
      <c r="W181" s="183"/>
      <c r="X181" s="183"/>
      <c r="Y181" s="183"/>
      <c r="Z181" s="183"/>
    </row>
    <row r="182" spans="1:26" ht="13.5" customHeight="1" x14ac:dyDescent="0.2">
      <c r="A182" s="183"/>
      <c r="B182" s="183"/>
      <c r="C182" s="183"/>
      <c r="D182" s="184"/>
      <c r="E182" s="183"/>
      <c r="F182" s="183"/>
      <c r="G182" s="183"/>
      <c r="H182" s="183"/>
      <c r="I182" s="183"/>
      <c r="J182" s="183"/>
      <c r="K182" s="183"/>
      <c r="L182" s="183"/>
      <c r="M182" s="183"/>
      <c r="N182" s="183"/>
      <c r="O182" s="183"/>
      <c r="P182" s="183"/>
      <c r="Q182" s="183"/>
      <c r="R182" s="183"/>
      <c r="S182" s="183"/>
      <c r="T182" s="183"/>
      <c r="U182" s="183"/>
      <c r="V182" s="183"/>
      <c r="W182" s="183"/>
      <c r="X182" s="183"/>
      <c r="Y182" s="183"/>
      <c r="Z182" s="183"/>
    </row>
    <row r="183" spans="1:26" ht="13.5" customHeight="1" x14ac:dyDescent="0.2">
      <c r="A183" s="183"/>
      <c r="B183" s="183"/>
      <c r="C183" s="183"/>
      <c r="D183" s="184"/>
      <c r="E183" s="183"/>
      <c r="F183" s="183"/>
      <c r="G183" s="183"/>
      <c r="H183" s="183"/>
      <c r="I183" s="183"/>
      <c r="J183" s="183"/>
      <c r="K183" s="183"/>
      <c r="L183" s="183"/>
      <c r="M183" s="183"/>
      <c r="N183" s="183"/>
      <c r="O183" s="183"/>
      <c r="P183" s="183"/>
      <c r="Q183" s="183"/>
      <c r="R183" s="183"/>
      <c r="S183" s="183"/>
      <c r="T183" s="183"/>
      <c r="U183" s="183"/>
      <c r="V183" s="183"/>
      <c r="W183" s="183"/>
      <c r="X183" s="183"/>
      <c r="Y183" s="183"/>
      <c r="Z183" s="183"/>
    </row>
    <row r="184" spans="1:26" ht="13.5" customHeight="1" x14ac:dyDescent="0.2">
      <c r="A184" s="183"/>
      <c r="B184" s="183"/>
      <c r="C184" s="183"/>
      <c r="D184" s="184"/>
      <c r="E184" s="183"/>
      <c r="F184" s="183"/>
      <c r="G184" s="183"/>
      <c r="H184" s="183"/>
      <c r="I184" s="183"/>
      <c r="J184" s="183"/>
      <c r="K184" s="183"/>
      <c r="L184" s="183"/>
      <c r="M184" s="183"/>
      <c r="N184" s="183"/>
      <c r="O184" s="183"/>
      <c r="P184" s="183"/>
      <c r="Q184" s="183"/>
      <c r="R184" s="183"/>
      <c r="S184" s="183"/>
      <c r="T184" s="183"/>
      <c r="U184" s="183"/>
      <c r="V184" s="183"/>
      <c r="W184" s="183"/>
      <c r="X184" s="183"/>
      <c r="Y184" s="183"/>
      <c r="Z184" s="183"/>
    </row>
    <row r="185" spans="1:26" ht="13.5" customHeight="1" x14ac:dyDescent="0.2">
      <c r="A185" s="183"/>
      <c r="B185" s="183"/>
      <c r="C185" s="183"/>
      <c r="D185" s="184"/>
      <c r="E185" s="183"/>
      <c r="F185" s="183"/>
      <c r="G185" s="183"/>
      <c r="H185" s="183"/>
      <c r="I185" s="183"/>
      <c r="J185" s="183"/>
      <c r="K185" s="183"/>
      <c r="L185" s="183"/>
      <c r="M185" s="183"/>
      <c r="N185" s="183"/>
      <c r="O185" s="183"/>
      <c r="P185" s="183"/>
      <c r="Q185" s="183"/>
      <c r="R185" s="183"/>
      <c r="S185" s="183"/>
      <c r="T185" s="183"/>
      <c r="U185" s="183"/>
      <c r="V185" s="183"/>
      <c r="W185" s="183"/>
      <c r="X185" s="183"/>
      <c r="Y185" s="183"/>
      <c r="Z185" s="183"/>
    </row>
    <row r="186" spans="1:26" ht="13.5" customHeight="1" x14ac:dyDescent="0.2">
      <c r="A186" s="183"/>
      <c r="B186" s="183"/>
      <c r="C186" s="183"/>
      <c r="D186" s="184"/>
      <c r="E186" s="183"/>
      <c r="F186" s="183"/>
      <c r="G186" s="183"/>
      <c r="H186" s="183"/>
      <c r="I186" s="183"/>
      <c r="J186" s="183"/>
      <c r="K186" s="183"/>
      <c r="L186" s="183"/>
      <c r="M186" s="183"/>
      <c r="N186" s="183"/>
      <c r="O186" s="183"/>
      <c r="P186" s="183"/>
      <c r="Q186" s="183"/>
      <c r="R186" s="183"/>
      <c r="S186" s="183"/>
      <c r="T186" s="183"/>
      <c r="U186" s="183"/>
      <c r="V186" s="183"/>
      <c r="W186" s="183"/>
      <c r="X186" s="183"/>
      <c r="Y186" s="183"/>
      <c r="Z186" s="183"/>
    </row>
    <row r="187" spans="1:26" ht="13.5" customHeight="1" x14ac:dyDescent="0.2">
      <c r="A187" s="183"/>
      <c r="B187" s="183"/>
      <c r="C187" s="183"/>
      <c r="D187" s="184"/>
      <c r="E187" s="183"/>
      <c r="F187" s="183"/>
      <c r="G187" s="183"/>
      <c r="H187" s="183"/>
      <c r="I187" s="183"/>
      <c r="J187" s="183"/>
      <c r="K187" s="183"/>
      <c r="L187" s="183"/>
      <c r="M187" s="183"/>
      <c r="N187" s="183"/>
      <c r="O187" s="183"/>
      <c r="P187" s="183"/>
      <c r="Q187" s="183"/>
      <c r="R187" s="183"/>
      <c r="S187" s="183"/>
      <c r="T187" s="183"/>
      <c r="U187" s="183"/>
      <c r="V187" s="183"/>
      <c r="W187" s="183"/>
      <c r="X187" s="183"/>
      <c r="Y187" s="183"/>
      <c r="Z187" s="183"/>
    </row>
    <row r="188" spans="1:26" ht="13.5" customHeight="1" x14ac:dyDescent="0.2">
      <c r="A188" s="183"/>
      <c r="B188" s="183"/>
      <c r="C188" s="183"/>
      <c r="D188" s="184"/>
      <c r="E188" s="183"/>
      <c r="F188" s="183"/>
      <c r="G188" s="183"/>
      <c r="H188" s="183"/>
      <c r="I188" s="183"/>
      <c r="J188" s="183"/>
      <c r="K188" s="183"/>
      <c r="L188" s="183"/>
      <c r="M188" s="183"/>
      <c r="N188" s="183"/>
      <c r="O188" s="183"/>
      <c r="P188" s="183"/>
      <c r="Q188" s="183"/>
      <c r="R188" s="183"/>
      <c r="S188" s="183"/>
      <c r="T188" s="183"/>
      <c r="U188" s="183"/>
      <c r="V188" s="183"/>
      <c r="W188" s="183"/>
      <c r="X188" s="183"/>
      <c r="Y188" s="183"/>
      <c r="Z188" s="183"/>
    </row>
    <row r="189" spans="1:26" ht="13.5" customHeight="1" x14ac:dyDescent="0.2">
      <c r="A189" s="183"/>
      <c r="B189" s="183"/>
      <c r="C189" s="183"/>
      <c r="D189" s="184"/>
      <c r="E189" s="183"/>
      <c r="F189" s="183"/>
      <c r="G189" s="183"/>
      <c r="H189" s="183"/>
      <c r="I189" s="183"/>
      <c r="J189" s="183"/>
      <c r="K189" s="183"/>
      <c r="L189" s="183"/>
      <c r="M189" s="183"/>
      <c r="N189" s="183"/>
      <c r="O189" s="183"/>
      <c r="P189" s="183"/>
      <c r="Q189" s="183"/>
      <c r="R189" s="183"/>
      <c r="S189" s="183"/>
      <c r="T189" s="183"/>
      <c r="U189" s="183"/>
      <c r="V189" s="183"/>
      <c r="W189" s="183"/>
      <c r="X189" s="183"/>
      <c r="Y189" s="183"/>
      <c r="Z189" s="183"/>
    </row>
    <row r="190" spans="1:26" ht="13.5" customHeight="1" x14ac:dyDescent="0.2">
      <c r="A190" s="183"/>
      <c r="B190" s="183"/>
      <c r="C190" s="183"/>
      <c r="D190" s="184"/>
      <c r="E190" s="183"/>
      <c r="F190" s="183"/>
      <c r="G190" s="183"/>
      <c r="H190" s="183"/>
      <c r="I190" s="183"/>
      <c r="J190" s="183"/>
      <c r="K190" s="183"/>
      <c r="L190" s="183"/>
      <c r="M190" s="183"/>
      <c r="N190" s="183"/>
      <c r="O190" s="183"/>
      <c r="P190" s="183"/>
      <c r="Q190" s="183"/>
      <c r="R190" s="183"/>
      <c r="S190" s="183"/>
      <c r="T190" s="183"/>
      <c r="U190" s="183"/>
      <c r="V190" s="183"/>
      <c r="W190" s="183"/>
      <c r="X190" s="183"/>
      <c r="Y190" s="183"/>
      <c r="Z190" s="183"/>
    </row>
    <row r="191" spans="1:26" ht="13.5" customHeight="1" x14ac:dyDescent="0.2">
      <c r="A191" s="183"/>
      <c r="B191" s="183"/>
      <c r="C191" s="183"/>
      <c r="D191" s="184"/>
      <c r="E191" s="183"/>
      <c r="F191" s="183"/>
      <c r="G191" s="183"/>
      <c r="H191" s="183"/>
      <c r="I191" s="183"/>
      <c r="J191" s="183"/>
      <c r="K191" s="183"/>
      <c r="L191" s="183"/>
      <c r="M191" s="183"/>
      <c r="N191" s="183"/>
      <c r="O191" s="183"/>
      <c r="P191" s="183"/>
      <c r="Q191" s="183"/>
      <c r="R191" s="183"/>
      <c r="S191" s="183"/>
      <c r="T191" s="183"/>
      <c r="U191" s="183"/>
      <c r="V191" s="183"/>
      <c r="W191" s="183"/>
      <c r="X191" s="183"/>
      <c r="Y191" s="183"/>
      <c r="Z191" s="183"/>
    </row>
    <row r="192" spans="1:26" ht="13.5" customHeight="1" x14ac:dyDescent="0.2">
      <c r="A192" s="183"/>
      <c r="B192" s="183"/>
      <c r="C192" s="183"/>
      <c r="D192" s="184"/>
      <c r="E192" s="183"/>
      <c r="F192" s="183"/>
      <c r="G192" s="183"/>
      <c r="H192" s="183"/>
      <c r="I192" s="183"/>
      <c r="J192" s="183"/>
      <c r="K192" s="183"/>
      <c r="L192" s="183"/>
      <c r="M192" s="183"/>
      <c r="N192" s="183"/>
      <c r="O192" s="183"/>
      <c r="P192" s="183"/>
      <c r="Q192" s="183"/>
      <c r="R192" s="183"/>
      <c r="S192" s="183"/>
      <c r="T192" s="183"/>
      <c r="U192" s="183"/>
      <c r="V192" s="183"/>
      <c r="W192" s="183"/>
      <c r="X192" s="183"/>
      <c r="Y192" s="183"/>
      <c r="Z192" s="183"/>
    </row>
    <row r="193" spans="1:26" ht="13.5" customHeight="1" x14ac:dyDescent="0.2">
      <c r="A193" s="183"/>
      <c r="B193" s="183"/>
      <c r="C193" s="183"/>
      <c r="D193" s="184"/>
      <c r="E193" s="183"/>
      <c r="F193" s="183"/>
      <c r="G193" s="183"/>
      <c r="H193" s="183"/>
      <c r="I193" s="183"/>
      <c r="J193" s="183"/>
      <c r="K193" s="183"/>
      <c r="L193" s="183"/>
      <c r="M193" s="183"/>
      <c r="N193" s="183"/>
      <c r="O193" s="183"/>
      <c r="P193" s="183"/>
      <c r="Q193" s="183"/>
      <c r="R193" s="183"/>
      <c r="S193" s="183"/>
      <c r="T193" s="183"/>
      <c r="U193" s="183"/>
      <c r="V193" s="183"/>
      <c r="W193" s="183"/>
      <c r="X193" s="183"/>
      <c r="Y193" s="183"/>
      <c r="Z193" s="183"/>
    </row>
    <row r="194" spans="1:26" ht="13.5" customHeight="1" x14ac:dyDescent="0.2">
      <c r="A194" s="183"/>
      <c r="B194" s="183"/>
      <c r="C194" s="183"/>
      <c r="D194" s="184"/>
      <c r="E194" s="183"/>
      <c r="F194" s="183"/>
      <c r="G194" s="183"/>
      <c r="H194" s="183"/>
      <c r="I194" s="183"/>
      <c r="J194" s="183"/>
      <c r="K194" s="183"/>
      <c r="L194" s="183"/>
      <c r="M194" s="183"/>
      <c r="N194" s="183"/>
      <c r="O194" s="183"/>
      <c r="P194" s="183"/>
      <c r="Q194" s="183"/>
      <c r="R194" s="183"/>
      <c r="S194" s="183"/>
      <c r="T194" s="183"/>
      <c r="U194" s="183"/>
      <c r="V194" s="183"/>
      <c r="W194" s="183"/>
      <c r="X194" s="183"/>
      <c r="Y194" s="183"/>
      <c r="Z194" s="183"/>
    </row>
    <row r="195" spans="1:26" ht="13.5" customHeight="1" x14ac:dyDescent="0.2">
      <c r="A195" s="183"/>
      <c r="B195" s="183"/>
      <c r="C195" s="183"/>
      <c r="D195" s="184"/>
      <c r="E195" s="183"/>
      <c r="F195" s="183"/>
      <c r="G195" s="183"/>
      <c r="H195" s="183"/>
      <c r="I195" s="183"/>
      <c r="J195" s="183"/>
      <c r="K195" s="183"/>
      <c r="L195" s="183"/>
      <c r="M195" s="183"/>
      <c r="N195" s="183"/>
      <c r="O195" s="183"/>
      <c r="P195" s="183"/>
      <c r="Q195" s="183"/>
      <c r="R195" s="183"/>
      <c r="S195" s="183"/>
      <c r="T195" s="183"/>
      <c r="U195" s="183"/>
      <c r="V195" s="183"/>
      <c r="W195" s="183"/>
      <c r="X195" s="183"/>
      <c r="Y195" s="183"/>
      <c r="Z195" s="183"/>
    </row>
    <row r="196" spans="1:26" ht="13.5" customHeight="1" x14ac:dyDescent="0.2">
      <c r="A196" s="183"/>
      <c r="B196" s="183"/>
      <c r="C196" s="183"/>
      <c r="D196" s="184"/>
      <c r="E196" s="183"/>
      <c r="F196" s="183"/>
      <c r="G196" s="183"/>
      <c r="H196" s="183"/>
      <c r="I196" s="183"/>
      <c r="J196" s="183"/>
      <c r="K196" s="183"/>
      <c r="L196" s="183"/>
      <c r="M196" s="183"/>
      <c r="N196" s="183"/>
      <c r="O196" s="183"/>
      <c r="P196" s="183"/>
      <c r="Q196" s="183"/>
      <c r="R196" s="183"/>
      <c r="S196" s="183"/>
      <c r="T196" s="183"/>
      <c r="U196" s="183"/>
      <c r="V196" s="183"/>
      <c r="W196" s="183"/>
      <c r="X196" s="183"/>
      <c r="Y196" s="183"/>
      <c r="Z196" s="183"/>
    </row>
    <row r="197" spans="1:26" ht="13.5" customHeight="1" x14ac:dyDescent="0.2">
      <c r="A197" s="183"/>
      <c r="B197" s="183"/>
      <c r="C197" s="183"/>
      <c r="D197" s="184"/>
      <c r="E197" s="183"/>
      <c r="F197" s="183"/>
      <c r="G197" s="183"/>
      <c r="H197" s="183"/>
      <c r="I197" s="183"/>
      <c r="J197" s="183"/>
      <c r="K197" s="183"/>
      <c r="L197" s="183"/>
      <c r="M197" s="183"/>
      <c r="N197" s="183"/>
      <c r="O197" s="183"/>
      <c r="P197" s="183"/>
      <c r="Q197" s="183"/>
      <c r="R197" s="183"/>
      <c r="S197" s="183"/>
      <c r="T197" s="183"/>
      <c r="U197" s="183"/>
      <c r="V197" s="183"/>
      <c r="W197" s="183"/>
      <c r="X197" s="183"/>
      <c r="Y197" s="183"/>
      <c r="Z197" s="183"/>
    </row>
    <row r="198" spans="1:26" ht="13.5" customHeight="1" x14ac:dyDescent="0.2">
      <c r="A198" s="183"/>
      <c r="B198" s="183"/>
      <c r="C198" s="183"/>
      <c r="D198" s="184"/>
      <c r="E198" s="183"/>
      <c r="F198" s="183"/>
      <c r="G198" s="183"/>
      <c r="H198" s="183"/>
      <c r="I198" s="183"/>
      <c r="J198" s="183"/>
      <c r="K198" s="183"/>
      <c r="L198" s="183"/>
      <c r="M198" s="183"/>
      <c r="N198" s="183"/>
      <c r="O198" s="183"/>
      <c r="P198" s="183"/>
      <c r="Q198" s="183"/>
      <c r="R198" s="183"/>
      <c r="S198" s="183"/>
      <c r="T198" s="183"/>
      <c r="U198" s="183"/>
      <c r="V198" s="183"/>
      <c r="W198" s="183"/>
      <c r="X198" s="183"/>
      <c r="Y198" s="183"/>
      <c r="Z198" s="183"/>
    </row>
    <row r="199" spans="1:26" ht="13.5" customHeight="1" x14ac:dyDescent="0.2">
      <c r="A199" s="183"/>
      <c r="B199" s="183"/>
      <c r="C199" s="183"/>
      <c r="D199" s="184"/>
      <c r="E199" s="183"/>
      <c r="F199" s="183"/>
      <c r="G199" s="183"/>
      <c r="H199" s="183"/>
      <c r="I199" s="183"/>
      <c r="J199" s="183"/>
      <c r="K199" s="183"/>
      <c r="L199" s="183"/>
      <c r="M199" s="183"/>
      <c r="N199" s="183"/>
      <c r="O199" s="183"/>
      <c r="P199" s="183"/>
      <c r="Q199" s="183"/>
      <c r="R199" s="183"/>
      <c r="S199" s="183"/>
      <c r="T199" s="183"/>
      <c r="U199" s="183"/>
      <c r="V199" s="183"/>
      <c r="W199" s="183"/>
      <c r="X199" s="183"/>
      <c r="Y199" s="183"/>
      <c r="Z199" s="183"/>
    </row>
    <row r="200" spans="1:26" ht="13.5" customHeight="1" x14ac:dyDescent="0.2">
      <c r="A200" s="183"/>
      <c r="B200" s="183"/>
      <c r="C200" s="183"/>
      <c r="D200" s="184"/>
      <c r="E200" s="183"/>
      <c r="F200" s="183"/>
      <c r="G200" s="183"/>
      <c r="H200" s="183"/>
      <c r="I200" s="183"/>
      <c r="J200" s="183"/>
      <c r="K200" s="183"/>
      <c r="L200" s="183"/>
      <c r="M200" s="183"/>
      <c r="N200" s="183"/>
      <c r="O200" s="183"/>
      <c r="P200" s="183"/>
      <c r="Q200" s="183"/>
      <c r="R200" s="183"/>
      <c r="S200" s="183"/>
      <c r="T200" s="183"/>
      <c r="U200" s="183"/>
      <c r="V200" s="183"/>
      <c r="W200" s="183"/>
      <c r="X200" s="183"/>
      <c r="Y200" s="183"/>
      <c r="Z200" s="183"/>
    </row>
    <row r="201" spans="1:26" ht="13.5" customHeight="1" x14ac:dyDescent="0.2">
      <c r="A201" s="183"/>
      <c r="B201" s="183"/>
      <c r="C201" s="183"/>
      <c r="D201" s="184"/>
      <c r="E201" s="183"/>
      <c r="F201" s="183"/>
      <c r="G201" s="183"/>
      <c r="H201" s="183"/>
      <c r="I201" s="183"/>
      <c r="J201" s="183"/>
      <c r="K201" s="183"/>
      <c r="L201" s="183"/>
      <c r="M201" s="183"/>
      <c r="N201" s="183"/>
      <c r="O201" s="183"/>
      <c r="P201" s="183"/>
      <c r="Q201" s="183"/>
      <c r="R201" s="183"/>
      <c r="S201" s="183"/>
      <c r="T201" s="183"/>
      <c r="U201" s="183"/>
      <c r="V201" s="183"/>
      <c r="W201" s="183"/>
      <c r="X201" s="183"/>
      <c r="Y201" s="183"/>
      <c r="Z201" s="183"/>
    </row>
    <row r="202" spans="1:26" ht="13.5" customHeight="1" x14ac:dyDescent="0.2">
      <c r="A202" s="183"/>
      <c r="B202" s="183"/>
      <c r="C202" s="183"/>
      <c r="D202" s="184"/>
      <c r="E202" s="183"/>
      <c r="F202" s="183"/>
      <c r="G202" s="183"/>
      <c r="H202" s="183"/>
      <c r="I202" s="183"/>
      <c r="J202" s="183"/>
      <c r="K202" s="183"/>
      <c r="L202" s="183"/>
      <c r="M202" s="183"/>
      <c r="N202" s="183"/>
      <c r="O202" s="183"/>
      <c r="P202" s="183"/>
      <c r="Q202" s="183"/>
      <c r="R202" s="183"/>
      <c r="S202" s="183"/>
      <c r="T202" s="183"/>
      <c r="U202" s="183"/>
      <c r="V202" s="183"/>
      <c r="W202" s="183"/>
      <c r="X202" s="183"/>
      <c r="Y202" s="183"/>
      <c r="Z202" s="183"/>
    </row>
    <row r="203" spans="1:26" ht="13.5" customHeight="1" x14ac:dyDescent="0.2">
      <c r="A203" s="183"/>
      <c r="B203" s="183"/>
      <c r="C203" s="183"/>
      <c r="D203" s="184"/>
      <c r="E203" s="183"/>
      <c r="F203" s="183"/>
      <c r="G203" s="183"/>
      <c r="H203" s="183"/>
      <c r="I203" s="183"/>
      <c r="J203" s="183"/>
      <c r="K203" s="183"/>
      <c r="L203" s="183"/>
      <c r="M203" s="183"/>
      <c r="N203" s="183"/>
      <c r="O203" s="183"/>
      <c r="P203" s="183"/>
      <c r="Q203" s="183"/>
      <c r="R203" s="183"/>
      <c r="S203" s="183"/>
      <c r="T203" s="183"/>
      <c r="U203" s="183"/>
      <c r="V203" s="183"/>
      <c r="W203" s="183"/>
      <c r="X203" s="183"/>
      <c r="Y203" s="183"/>
      <c r="Z203" s="183"/>
    </row>
    <row r="204" spans="1:26" ht="13.5" customHeight="1" x14ac:dyDescent="0.2">
      <c r="A204" s="183"/>
      <c r="B204" s="183"/>
      <c r="C204" s="183"/>
      <c r="D204" s="184"/>
      <c r="E204" s="183"/>
      <c r="F204" s="183"/>
      <c r="G204" s="183"/>
      <c r="H204" s="183"/>
      <c r="I204" s="183"/>
      <c r="J204" s="183"/>
      <c r="K204" s="183"/>
      <c r="L204" s="183"/>
      <c r="M204" s="183"/>
      <c r="N204" s="183"/>
      <c r="O204" s="183"/>
      <c r="P204" s="183"/>
      <c r="Q204" s="183"/>
      <c r="R204" s="183"/>
      <c r="S204" s="183"/>
      <c r="T204" s="183"/>
      <c r="U204" s="183"/>
      <c r="V204" s="183"/>
      <c r="W204" s="183"/>
      <c r="X204" s="183"/>
      <c r="Y204" s="183"/>
      <c r="Z204" s="183"/>
    </row>
    <row r="205" spans="1:26" ht="13.5" customHeight="1" x14ac:dyDescent="0.2">
      <c r="A205" s="183"/>
      <c r="B205" s="183"/>
      <c r="C205" s="183"/>
      <c r="D205" s="184"/>
      <c r="E205" s="183"/>
      <c r="F205" s="183"/>
      <c r="G205" s="183"/>
      <c r="H205" s="183"/>
      <c r="I205" s="183"/>
      <c r="J205" s="183"/>
      <c r="K205" s="183"/>
      <c r="L205" s="183"/>
      <c r="M205" s="183"/>
      <c r="N205" s="183"/>
      <c r="O205" s="183"/>
      <c r="P205" s="183"/>
      <c r="Q205" s="183"/>
      <c r="R205" s="183"/>
      <c r="S205" s="183"/>
      <c r="T205" s="183"/>
      <c r="U205" s="183"/>
      <c r="V205" s="183"/>
      <c r="W205" s="183"/>
      <c r="X205" s="183"/>
      <c r="Y205" s="183"/>
      <c r="Z205" s="183"/>
    </row>
    <row r="206" spans="1:26" ht="13.5" customHeight="1" x14ac:dyDescent="0.2">
      <c r="A206" s="183"/>
      <c r="B206" s="183"/>
      <c r="C206" s="183"/>
      <c r="D206" s="184"/>
      <c r="E206" s="183"/>
      <c r="F206" s="183"/>
      <c r="G206" s="183"/>
      <c r="H206" s="183"/>
      <c r="I206" s="183"/>
      <c r="J206" s="183"/>
      <c r="K206" s="183"/>
      <c r="L206" s="183"/>
      <c r="M206" s="183"/>
      <c r="N206" s="183"/>
      <c r="O206" s="183"/>
      <c r="P206" s="183"/>
      <c r="Q206" s="183"/>
      <c r="R206" s="183"/>
      <c r="S206" s="183"/>
      <c r="T206" s="183"/>
      <c r="U206" s="183"/>
      <c r="V206" s="183"/>
      <c r="W206" s="183"/>
      <c r="X206" s="183"/>
      <c r="Y206" s="183"/>
      <c r="Z206" s="183"/>
    </row>
    <row r="207" spans="1:26" ht="13.5" customHeight="1" x14ac:dyDescent="0.2">
      <c r="A207" s="183"/>
      <c r="B207" s="183"/>
      <c r="C207" s="183"/>
      <c r="D207" s="184"/>
      <c r="E207" s="183"/>
      <c r="F207" s="183"/>
      <c r="G207" s="183"/>
      <c r="H207" s="183"/>
      <c r="I207" s="183"/>
      <c r="J207" s="183"/>
      <c r="K207" s="183"/>
      <c r="L207" s="183"/>
      <c r="M207" s="183"/>
      <c r="N207" s="183"/>
      <c r="O207" s="183"/>
      <c r="P207" s="183"/>
      <c r="Q207" s="183"/>
      <c r="R207" s="183"/>
      <c r="S207" s="183"/>
      <c r="T207" s="183"/>
      <c r="U207" s="183"/>
      <c r="V207" s="183"/>
      <c r="W207" s="183"/>
      <c r="X207" s="183"/>
      <c r="Y207" s="183"/>
      <c r="Z207" s="183"/>
    </row>
    <row r="208" spans="1:26" ht="13.5" customHeight="1" x14ac:dyDescent="0.2">
      <c r="A208" s="183"/>
      <c r="B208" s="183"/>
      <c r="C208" s="183"/>
      <c r="D208" s="184"/>
      <c r="E208" s="183"/>
      <c r="F208" s="183"/>
      <c r="G208" s="183"/>
      <c r="H208" s="183"/>
      <c r="I208" s="183"/>
      <c r="J208" s="183"/>
      <c r="K208" s="183"/>
      <c r="L208" s="183"/>
      <c r="M208" s="183"/>
      <c r="N208" s="183"/>
      <c r="O208" s="183"/>
      <c r="P208" s="183"/>
      <c r="Q208" s="183"/>
      <c r="R208" s="183"/>
      <c r="S208" s="183"/>
      <c r="T208" s="183"/>
      <c r="U208" s="183"/>
      <c r="V208" s="183"/>
      <c r="W208" s="183"/>
      <c r="X208" s="183"/>
      <c r="Y208" s="183"/>
      <c r="Z208" s="183"/>
    </row>
    <row r="209" spans="1:26" ht="13.5" customHeight="1" x14ac:dyDescent="0.2">
      <c r="A209" s="183"/>
      <c r="B209" s="183"/>
      <c r="C209" s="183"/>
      <c r="D209" s="184"/>
      <c r="E209" s="183"/>
      <c r="F209" s="183"/>
      <c r="G209" s="183"/>
      <c r="H209" s="183"/>
      <c r="I209" s="183"/>
      <c r="J209" s="183"/>
      <c r="K209" s="183"/>
      <c r="L209" s="183"/>
      <c r="M209" s="183"/>
      <c r="N209" s="183"/>
      <c r="O209" s="183"/>
      <c r="P209" s="183"/>
      <c r="Q209" s="183"/>
      <c r="R209" s="183"/>
      <c r="S209" s="183"/>
      <c r="T209" s="183"/>
      <c r="U209" s="183"/>
      <c r="V209" s="183"/>
      <c r="W209" s="183"/>
      <c r="X209" s="183"/>
      <c r="Y209" s="183"/>
      <c r="Z209" s="183"/>
    </row>
    <row r="210" spans="1:26" ht="13.5" customHeight="1" x14ac:dyDescent="0.2">
      <c r="A210" s="183"/>
      <c r="B210" s="183"/>
      <c r="C210" s="183"/>
      <c r="D210" s="184"/>
      <c r="E210" s="183"/>
      <c r="F210" s="183"/>
      <c r="G210" s="183"/>
      <c r="H210" s="183"/>
      <c r="I210" s="183"/>
      <c r="J210" s="183"/>
      <c r="K210" s="183"/>
      <c r="L210" s="183"/>
      <c r="M210" s="183"/>
      <c r="N210" s="183"/>
      <c r="O210" s="183"/>
      <c r="P210" s="183"/>
      <c r="Q210" s="183"/>
      <c r="R210" s="183"/>
      <c r="S210" s="183"/>
      <c r="T210" s="183"/>
      <c r="U210" s="183"/>
      <c r="V210" s="183"/>
      <c r="W210" s="183"/>
      <c r="X210" s="183"/>
      <c r="Y210" s="183"/>
      <c r="Z210" s="183"/>
    </row>
    <row r="211" spans="1:26" ht="13.5" customHeight="1" x14ac:dyDescent="0.2">
      <c r="A211" s="183"/>
      <c r="B211" s="183"/>
      <c r="C211" s="183"/>
      <c r="D211" s="184"/>
      <c r="E211" s="183"/>
      <c r="F211" s="183"/>
      <c r="G211" s="183"/>
      <c r="H211" s="183"/>
      <c r="I211" s="183"/>
      <c r="J211" s="183"/>
      <c r="K211" s="183"/>
      <c r="L211" s="183"/>
      <c r="M211" s="183"/>
      <c r="N211" s="183"/>
      <c r="O211" s="183"/>
      <c r="P211" s="183"/>
      <c r="Q211" s="183"/>
      <c r="R211" s="183"/>
      <c r="S211" s="183"/>
      <c r="T211" s="183"/>
      <c r="U211" s="183"/>
      <c r="V211" s="183"/>
      <c r="W211" s="183"/>
      <c r="X211" s="183"/>
      <c r="Y211" s="183"/>
      <c r="Z211" s="183"/>
    </row>
    <row r="212" spans="1:26" ht="13.5" customHeight="1" x14ac:dyDescent="0.2">
      <c r="A212" s="183"/>
      <c r="B212" s="183"/>
      <c r="C212" s="183"/>
      <c r="D212" s="184"/>
      <c r="E212" s="183"/>
      <c r="F212" s="183"/>
      <c r="G212" s="183"/>
      <c r="H212" s="183"/>
      <c r="I212" s="183"/>
      <c r="J212" s="183"/>
      <c r="K212" s="183"/>
      <c r="L212" s="183"/>
      <c r="M212" s="183"/>
      <c r="N212" s="183"/>
      <c r="O212" s="183"/>
      <c r="P212" s="183"/>
      <c r="Q212" s="183"/>
      <c r="R212" s="183"/>
      <c r="S212" s="183"/>
      <c r="T212" s="183"/>
      <c r="U212" s="183"/>
      <c r="V212" s="183"/>
      <c r="W212" s="183"/>
      <c r="X212" s="183"/>
      <c r="Y212" s="183"/>
      <c r="Z212" s="183"/>
    </row>
    <row r="213" spans="1:26" ht="13.5" customHeight="1" x14ac:dyDescent="0.2">
      <c r="A213" s="183"/>
      <c r="B213" s="183"/>
      <c r="C213" s="183"/>
      <c r="D213" s="184"/>
      <c r="E213" s="183"/>
      <c r="F213" s="183"/>
      <c r="G213" s="183"/>
      <c r="H213" s="183"/>
      <c r="I213" s="183"/>
      <c r="J213" s="183"/>
      <c r="K213" s="183"/>
      <c r="L213" s="183"/>
      <c r="M213" s="183"/>
      <c r="N213" s="183"/>
      <c r="O213" s="183"/>
      <c r="P213" s="183"/>
      <c r="Q213" s="183"/>
      <c r="R213" s="183"/>
      <c r="S213" s="183"/>
      <c r="T213" s="183"/>
      <c r="U213" s="183"/>
      <c r="V213" s="183"/>
      <c r="W213" s="183"/>
      <c r="X213" s="183"/>
      <c r="Y213" s="183"/>
      <c r="Z213" s="183"/>
    </row>
    <row r="214" spans="1:26" ht="13.5" customHeight="1" x14ac:dyDescent="0.2">
      <c r="A214" s="183"/>
      <c r="B214" s="183"/>
      <c r="C214" s="183"/>
      <c r="D214" s="184"/>
      <c r="E214" s="183"/>
      <c r="F214" s="183"/>
      <c r="G214" s="183"/>
      <c r="H214" s="183"/>
      <c r="I214" s="183"/>
      <c r="J214" s="183"/>
      <c r="K214" s="183"/>
      <c r="L214" s="183"/>
      <c r="M214" s="183"/>
      <c r="N214" s="183"/>
      <c r="O214" s="183"/>
      <c r="P214" s="183"/>
      <c r="Q214" s="183"/>
      <c r="R214" s="183"/>
      <c r="S214" s="183"/>
      <c r="T214" s="183"/>
      <c r="U214" s="183"/>
      <c r="V214" s="183"/>
      <c r="W214" s="183"/>
      <c r="X214" s="183"/>
      <c r="Y214" s="183"/>
      <c r="Z214" s="183"/>
    </row>
    <row r="215" spans="1:26" ht="13.5" customHeight="1" x14ac:dyDescent="0.2">
      <c r="A215" s="183"/>
      <c r="B215" s="183"/>
      <c r="C215" s="183"/>
      <c r="D215" s="184"/>
      <c r="E215" s="183"/>
      <c r="F215" s="183"/>
      <c r="G215" s="183"/>
      <c r="H215" s="183"/>
      <c r="I215" s="183"/>
      <c r="J215" s="183"/>
      <c r="K215" s="183"/>
      <c r="L215" s="183"/>
      <c r="M215" s="183"/>
      <c r="N215" s="183"/>
      <c r="O215" s="183"/>
      <c r="P215" s="183"/>
      <c r="Q215" s="183"/>
      <c r="R215" s="183"/>
      <c r="S215" s="183"/>
      <c r="T215" s="183"/>
      <c r="U215" s="183"/>
      <c r="V215" s="183"/>
      <c r="W215" s="183"/>
      <c r="X215" s="183"/>
      <c r="Y215" s="183"/>
      <c r="Z215" s="183"/>
    </row>
    <row r="216" spans="1:26" ht="13.5" customHeight="1" x14ac:dyDescent="0.2">
      <c r="A216" s="183"/>
      <c r="B216" s="183"/>
      <c r="C216" s="183"/>
      <c r="D216" s="184"/>
      <c r="E216" s="183"/>
      <c r="F216" s="183"/>
      <c r="G216" s="183"/>
      <c r="H216" s="183"/>
      <c r="I216" s="183"/>
      <c r="J216" s="183"/>
      <c r="K216" s="183"/>
      <c r="L216" s="183"/>
      <c r="M216" s="183"/>
      <c r="N216" s="183"/>
      <c r="O216" s="183"/>
      <c r="P216" s="183"/>
      <c r="Q216" s="183"/>
      <c r="R216" s="183"/>
      <c r="S216" s="183"/>
      <c r="T216" s="183"/>
      <c r="U216" s="183"/>
      <c r="V216" s="183"/>
      <c r="W216" s="183"/>
      <c r="X216" s="183"/>
      <c r="Y216" s="183"/>
      <c r="Z216" s="183"/>
    </row>
    <row r="217" spans="1:26" ht="13.5" customHeight="1" x14ac:dyDescent="0.2">
      <c r="A217" s="183"/>
      <c r="B217" s="183"/>
      <c r="C217" s="183"/>
      <c r="D217" s="184"/>
      <c r="E217" s="183"/>
      <c r="F217" s="183"/>
      <c r="G217" s="183"/>
      <c r="H217" s="183"/>
      <c r="I217" s="183"/>
      <c r="J217" s="183"/>
      <c r="K217" s="183"/>
      <c r="L217" s="183"/>
      <c r="M217" s="183"/>
      <c r="N217" s="183"/>
      <c r="O217" s="183"/>
      <c r="P217" s="183"/>
      <c r="Q217" s="183"/>
      <c r="R217" s="183"/>
      <c r="S217" s="183"/>
      <c r="T217" s="183"/>
      <c r="U217" s="183"/>
      <c r="V217" s="183"/>
      <c r="W217" s="183"/>
      <c r="X217" s="183"/>
      <c r="Y217" s="183"/>
      <c r="Z217" s="183"/>
    </row>
    <row r="218" spans="1:26" ht="13.5" customHeight="1" x14ac:dyDescent="0.2">
      <c r="A218" s="183"/>
      <c r="B218" s="183"/>
      <c r="C218" s="183"/>
      <c r="D218" s="184"/>
      <c r="E218" s="183"/>
      <c r="F218" s="183"/>
      <c r="G218" s="183"/>
      <c r="H218" s="183"/>
      <c r="I218" s="183"/>
      <c r="J218" s="183"/>
      <c r="K218" s="183"/>
      <c r="L218" s="183"/>
      <c r="M218" s="183"/>
      <c r="N218" s="183"/>
      <c r="O218" s="183"/>
      <c r="P218" s="183"/>
      <c r="Q218" s="183"/>
      <c r="R218" s="183"/>
      <c r="S218" s="183"/>
      <c r="T218" s="183"/>
      <c r="U218" s="183"/>
      <c r="V218" s="183"/>
      <c r="W218" s="183"/>
      <c r="X218" s="183"/>
      <c r="Y218" s="183"/>
      <c r="Z218" s="183"/>
    </row>
    <row r="219" spans="1:26" ht="13.5" customHeight="1" x14ac:dyDescent="0.2">
      <c r="A219" s="183"/>
      <c r="B219" s="183"/>
      <c r="C219" s="183"/>
      <c r="D219" s="184"/>
      <c r="E219" s="183"/>
      <c r="F219" s="183"/>
      <c r="G219" s="183"/>
      <c r="H219" s="183"/>
      <c r="I219" s="183"/>
      <c r="J219" s="183"/>
      <c r="K219" s="183"/>
      <c r="L219" s="183"/>
      <c r="M219" s="183"/>
      <c r="N219" s="183"/>
      <c r="O219" s="183"/>
      <c r="P219" s="183"/>
      <c r="Q219" s="183"/>
      <c r="R219" s="183"/>
      <c r="S219" s="183"/>
      <c r="T219" s="183"/>
      <c r="U219" s="183"/>
      <c r="V219" s="183"/>
      <c r="W219" s="183"/>
      <c r="X219" s="183"/>
      <c r="Y219" s="183"/>
      <c r="Z219" s="183"/>
    </row>
    <row r="220" spans="1:26" ht="13.5" customHeight="1" x14ac:dyDescent="0.2">
      <c r="A220" s="183"/>
      <c r="B220" s="183"/>
      <c r="C220" s="183"/>
      <c r="D220" s="184"/>
      <c r="E220" s="183"/>
      <c r="F220" s="183"/>
      <c r="G220" s="183"/>
      <c r="H220" s="183"/>
      <c r="I220" s="183"/>
      <c r="J220" s="183"/>
      <c r="K220" s="183"/>
      <c r="L220" s="183"/>
      <c r="M220" s="183"/>
      <c r="N220" s="183"/>
      <c r="O220" s="183"/>
      <c r="P220" s="183"/>
      <c r="Q220" s="183"/>
      <c r="R220" s="183"/>
      <c r="S220" s="183"/>
      <c r="T220" s="183"/>
      <c r="U220" s="183"/>
      <c r="V220" s="183"/>
      <c r="W220" s="183"/>
      <c r="X220" s="183"/>
      <c r="Y220" s="183"/>
      <c r="Z220" s="183"/>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0866141732283472" right="0.70866141732283472" top="0.74803149606299213" bottom="0.74803149606299213" header="0" footer="0"/>
  <pageSetup orientation="landscape"/>
  <headerFooter>
    <oddFooter>&amp;LVersión 7 24-07-2020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15</vt:i4>
      </vt:variant>
    </vt:vector>
  </HeadingPairs>
  <TitlesOfParts>
    <vt:vector size="18" baseType="lpstr">
      <vt:lpstr>LISTAS</vt:lpstr>
      <vt:lpstr>Act. Estratégicas</vt:lpstr>
      <vt:lpstr>PRG-EJC POA</vt:lpstr>
      <vt:lpstr>DIMENSIÓN_MIPG</vt:lpstr>
      <vt:lpstr>OBJ_1</vt:lpstr>
      <vt:lpstr>OBJ_2</vt:lpstr>
      <vt:lpstr>OBJ_3</vt:lpstr>
      <vt:lpstr>OBJ_4</vt:lpstr>
      <vt:lpstr>OBJ_5</vt:lpstr>
      <vt:lpstr>OBJ_6</vt:lpstr>
      <vt:lpstr>PROCESOS</vt:lpstr>
      <vt:lpstr>PROD_OBJ_1</vt:lpstr>
      <vt:lpstr>PROD_OBJ_2</vt:lpstr>
      <vt:lpstr>PROD_OBJ_3</vt:lpstr>
      <vt:lpstr>PROD_OBJ_4</vt:lpstr>
      <vt:lpstr>PROD_OBJ_5</vt:lpstr>
      <vt:lpstr>PROD_OBJ_6</vt:lpstr>
      <vt:lpstr>PROYECTOS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Mery Ponguta Montañez</dc:creator>
  <cp:lastModifiedBy>Carlos Hernando Sandoval Mora</cp:lastModifiedBy>
  <dcterms:created xsi:type="dcterms:W3CDTF">2013-01-04T03:04:50Z</dcterms:created>
  <dcterms:modified xsi:type="dcterms:W3CDTF">2021-09-28T16:21:37Z</dcterms:modified>
</cp:coreProperties>
</file>