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735"/>
  </bookViews>
  <sheets>
    <sheet name="Cronograma_PIPC_ IDPC 2019" sheetId="1" r:id="rId1"/>
  </sheets>
  <definedNames>
    <definedName name="Z_4D1B073B_648E_4D39_9277_F741FF28E6A9_.wvu.FilterData" localSheetId="0" hidden="1">'Cronograma_PIPC_ IDPC 2019'!$A$3:$AI$28</definedName>
  </definedNames>
  <calcPr calcId="152511"/>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T3" i="1" l="1"/>
  <c r="T5" i="1"/>
  <c r="T7" i="1"/>
  <c r="T8" i="1"/>
  <c r="T9" i="1"/>
  <c r="T11" i="1"/>
  <c r="T12" i="1"/>
  <c r="T13" i="1"/>
  <c r="T14" i="1"/>
  <c r="T15" i="1"/>
  <c r="T17" i="1"/>
  <c r="T18" i="1"/>
  <c r="T19" i="1"/>
  <c r="T20" i="1"/>
  <c r="T21" i="1"/>
  <c r="T22" i="1"/>
  <c r="T23" i="1"/>
  <c r="T24" i="1"/>
  <c r="T27" i="1"/>
  <c r="U28" i="1" l="1"/>
  <c r="U27" i="1"/>
  <c r="U26" i="1"/>
  <c r="U25" i="1"/>
  <c r="U24" i="1"/>
  <c r="U23" i="1"/>
  <c r="U22" i="1"/>
  <c r="U21" i="1"/>
  <c r="U20" i="1"/>
  <c r="U19" i="1"/>
  <c r="U18" i="1"/>
  <c r="U17" i="1"/>
  <c r="U15" i="1"/>
  <c r="U14" i="1"/>
  <c r="U13" i="1"/>
  <c r="U12" i="1"/>
  <c r="U11" i="1"/>
  <c r="U8" i="1"/>
  <c r="U7" i="1"/>
  <c r="U5" i="1"/>
  <c r="U3" i="1"/>
  <c r="U4" i="1" l="1"/>
  <c r="O9" i="1"/>
  <c r="U9" i="1" s="1"/>
  <c r="V4" i="1" l="1"/>
  <c r="V6" i="1"/>
  <c r="V10" i="1"/>
  <c r="V13" i="1"/>
  <c r="V16" i="1"/>
  <c r="V9" i="1"/>
  <c r="V12" i="1"/>
  <c r="V14" i="1"/>
  <c r="V15" i="1"/>
  <c r="V18" i="1"/>
  <c r="V19" i="1"/>
  <c r="V20" i="1"/>
  <c r="V21" i="1"/>
  <c r="V22" i="1"/>
  <c r="V23" i="1"/>
  <c r="V3" i="1" l="1"/>
  <c r="V27" i="1"/>
  <c r="V7" i="1"/>
  <c r="V17" i="1"/>
  <c r="V11" i="1"/>
  <c r="U29" i="1"/>
  <c r="T29" i="1"/>
  <c r="V29" i="1" s="1"/>
  <c r="U30" i="1"/>
  <c r="V8" i="1"/>
</calcChain>
</file>

<file path=xl/comments1.xml><?xml version="1.0" encoding="utf-8"?>
<comments xmlns="http://schemas.openxmlformats.org/spreadsheetml/2006/main">
  <authors>
    <author>Jose Francisco Rodriguez Tellez</author>
  </authors>
  <commentList>
    <comment ref="K4" authorId="0">
      <text>
        <r>
          <rPr>
            <b/>
            <sz val="9"/>
            <color indexed="81"/>
            <rFont val="Tahoma"/>
            <family val="2"/>
          </rPr>
          <t>Jose Francisco Rodriguez Tellez:</t>
        </r>
        <r>
          <rPr>
            <sz val="9"/>
            <color indexed="81"/>
            <rFont val="Tahoma"/>
            <family val="2"/>
          </rPr>
          <t xml:space="preserve">
1. Avenida Jiménez
2. Voto Nacional 
3. Las Cruces -Belén
4. Candelaria-Concordia  
5. San Diego- San Martín, Tequendama
6. Teusaquillo 
7. Bosa
8. Kennedy
</t>
        </r>
      </text>
    </comment>
    <comment ref="K6" authorId="0">
      <text>
        <r>
          <rPr>
            <b/>
            <sz val="9"/>
            <color indexed="81"/>
            <rFont val="Tahoma"/>
            <family val="2"/>
          </rPr>
          <t>Jose Francisco Rodriguez Tellez:</t>
        </r>
        <r>
          <rPr>
            <sz val="9"/>
            <color indexed="81"/>
            <rFont val="Tahoma"/>
            <family val="2"/>
          </rPr>
          <t xml:space="preserve">
(Permanente)</t>
        </r>
      </text>
    </comment>
    <comment ref="K10" authorId="0">
      <text>
        <r>
          <rPr>
            <b/>
            <sz val="9"/>
            <color indexed="81"/>
            <rFont val="Tahoma"/>
            <family val="2"/>
          </rPr>
          <t>Jose Francisco Rodriguez Tellez:</t>
        </r>
        <r>
          <rPr>
            <sz val="9"/>
            <color indexed="81"/>
            <rFont val="Tahoma"/>
            <family val="2"/>
          </rPr>
          <t xml:space="preserve">
(Permanente)</t>
        </r>
      </text>
    </comment>
    <comment ref="K16" authorId="0">
      <text>
        <r>
          <rPr>
            <b/>
            <sz val="9"/>
            <color indexed="81"/>
            <rFont val="Tahoma"/>
            <family val="2"/>
          </rPr>
          <t>Jose Francisco Rodriguez Tellez:</t>
        </r>
        <r>
          <rPr>
            <sz val="9"/>
            <color indexed="81"/>
            <rFont val="Tahoma"/>
            <family val="2"/>
          </rPr>
          <t xml:space="preserve">
(Permanente)</t>
        </r>
      </text>
    </comment>
  </commentList>
</comments>
</file>

<file path=xl/sharedStrings.xml><?xml version="1.0" encoding="utf-8"?>
<sst xmlns="http://schemas.openxmlformats.org/spreadsheetml/2006/main" count="607" uniqueCount="394">
  <si>
    <t>#</t>
  </si>
  <si>
    <t xml:space="preserve"> Producto/servicio del IDPC</t>
  </si>
  <si>
    <t>Ámbito de participación ciudadana</t>
  </si>
  <si>
    <t>Subdirección IDPC</t>
  </si>
  <si>
    <t xml:space="preserve"> Equipo responsable IDPC</t>
  </si>
  <si>
    <t>Equipos corresponsables IDPC</t>
  </si>
  <si>
    <t xml:space="preserve">Aliados públicos y/o privados </t>
  </si>
  <si>
    <t>Meta cualitativa</t>
  </si>
  <si>
    <t>Meta cuantitativa</t>
  </si>
  <si>
    <t>Primer cuatrimestre 2019 (enero-abril)</t>
  </si>
  <si>
    <t>Segundo cuatrimestre 2019 (mayo-agosto)</t>
  </si>
  <si>
    <t>Tercer cuatrimestre 2019 (septiembre-diciembre)</t>
  </si>
  <si>
    <t>Cumplimiento acumulado 2019</t>
  </si>
  <si>
    <t>Evidencias (mínimo listas de asistencia y fotos)</t>
  </si>
  <si>
    <t>Lecciones aprendidas para la mejora continua</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</si>
  <si>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</si>
  <si>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</si>
  <si>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</si>
  <si>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</si>
  <si>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</si>
  <si>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</si>
  <si>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</si>
  <si>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</si>
  <si>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</si>
  <si>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</si>
  <si>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</si>
  <si>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Cantidad</t>
  </si>
  <si>
    <t>Programado</t>
  </si>
  <si>
    <t>Ejecutado</t>
  </si>
  <si>
    <t>Avance cualitativo (describir actividades realizadas con número de participantes y principales resultados)</t>
  </si>
  <si>
    <t>Avance cualitativo (describir actividades realizadas con número de participantes y principales resultados)</t>
  </si>
  <si>
    <t>Avance cualitativo (describir actividades realizadas con número de participantes y principales resultados)</t>
  </si>
  <si>
    <t>Eficacia</t>
  </si>
  <si>
    <t>Programa Distrital de Enlucimiento de Fachadas</t>
  </si>
  <si>
    <t>Movilización de actores privados y sociales en la recuperación de fachadas</t>
  </si>
  <si>
    <t>Subdirección de Protección e Intervención del Patrimonio</t>
  </si>
  <si>
    <t>Equipo de Fachadas</t>
  </si>
  <si>
    <t>Subdirección de Divulgación y Apropiación del Patrimonio (Oficina de Comunicaciones; Civinautas), Equipo de Gestión Social</t>
  </si>
  <si>
    <t>Propietarios de BIC públicos y privados, entidades públicas y privadas patrocinadoras, voluntarios, organizaciones sociales y comunitarias</t>
  </si>
  <si>
    <t>Fomentar la conservación corresponsable de fachadas de BIC, incluyendo voluntariados y alianzas con el sector público, privado y sin ánimo de lucro</t>
  </si>
  <si>
    <t>Campañas lúdicas de enlucimiento de fachadas (a través de encuentros informativos, talleres formativos y de evaluación)</t>
  </si>
  <si>
    <t xml:space="preserve">Se han realizado cuatro campañas lúdicas:
1. Carrera 7: articulada con IDPAC, IDIPRON, Promo Ambiental, Alcaldía Local de La Candelaria y Mesa local de arte urbano responsable. Se contó con 12 voluntarios, fueron enlucidas 7 fachadas de la carrera 7 entre calles 11 y 12 C en el marco de la estrategia para la práctica responsable del arte urbano, beneficiando a un total de 52 personas aproximadamente.
2. Pasajes comerciales Rivas y Colonial: articulado con Alcaldía Local de La Candelaria y comerciantes del sector. Se contó con 20 voluntarios y fueron enlucidas 4 fachadas sobre la carrera 10 beneficiando a un total de 75 personas aproximadamente que trabajan en los pasajes.
3. Pasaje comercial Paul: articulado con Alcaldía Local La Candelaria y comerciantes del sector, con 25 voluntarios para enlucir la totalidad de fachadas del pasaje, beneficiando a 65 personas que trabajan en los pasajes.
4. Barrio Belén: articulado con la empresa Booking, contó con 17 voluntarios y se logró el enlucimiento de 6 fachadas beneficiando a un total de 42 personas que residen en los bienes intervenidos.
La ejecución de las campañas fue acompañada de encuentros informativos y de la co-gestion de los voluntarios.  </t>
  </si>
  <si>
    <t xml:space="preserve"> 3.Implementación, 4.Evaluación
</t>
  </si>
  <si>
    <t>1. Informativo, 2.Consultivo, 4.Co-gestión/creación</t>
  </si>
  <si>
    <t>1. Sensibilización, 2. Creación de capacidades, 3. Movilización de actores</t>
  </si>
  <si>
    <t>Presencial</t>
  </si>
  <si>
    <t>Propietarios BIC, organizaciones sociales, residentes, comerciantes, empresa privada</t>
  </si>
  <si>
    <t>No</t>
  </si>
  <si>
    <t>Urbano</t>
  </si>
  <si>
    <t>Centro histórico, sector sur (Decreto 678 de 1994), centros fundacionales y Sectores de Interés Cultural</t>
  </si>
  <si>
    <t>Gestión social / Manual de Gestión Social</t>
  </si>
  <si>
    <t>Articulación y movilización de actores sociales en los entornos patrimoniales de intervención del IDPC</t>
  </si>
  <si>
    <t>Equipo de Gestión Social</t>
  </si>
  <si>
    <t>Subdirección de Gestión Territorial del Patrimonio, Equipo de Fachadas, Equipo de Monumentos, Equipo de Participación Ciudadana, Equipo de Patrimonio Cultural Inmaterial, Equipo de Comunicaciones</t>
  </si>
  <si>
    <t>Actores públicos, privados y sociales estratégicos de los entornos patrimoniales</t>
  </si>
  <si>
    <t>Identificar, sensibilizar y motivar a actores sociales en el reconocimiento, conservación y salvaguardia del patrimonio cultural, con énfasis en los nodos de intervención, proyectos estratégicos y prioritarios</t>
  </si>
  <si>
    <t>Entornos patrimoniales acompañados y dinamizados mediante la gestión social (a través de mecanismos como visitas de reconocimiento patrimonial, mesas de trabajo, eventos, entre otros)</t>
  </si>
  <si>
    <t>8 (permanente)</t>
  </si>
  <si>
    <t>1. Avenida Jiménez. Se acompañó la intervención en el entorno de la Avenida Jiménez, Parque Santander en lo referente a la intervención de enlucimiento de la fachada de la Iglesia de San Francisco y el Palacio de San Francisco. Con esta finalidad se adelantó gestión con representantes de LA KZONA - ASOCAMEC en la calle 15. Igualmente se acompañó la actividad de skaters en el Parque Santander como observadora de IDPC. 
2. Voto Nacional. Se acompañó en la convocatoria y la realización de las reuniones de socialización de la intervencion de restauración de la Basílica del Voto Nacional según fechas y contenidos acordados entre la interventoría y el contratista. Se dio a conocer a la gestora social del consorcio contratista la base de datos de actores sociales de Los Mártires construida en conjunto con el área de participacion así como el formato de lista de asistencia a las jornadas de socialización. Se acompañó a la Subdirección de Protección e Intervencion en la gestión de persuasión a un vecino de la Basílica para viabilizar la intervención.  
3. Las Cruces. Se gestionó y apoyó el proceso de preparación y adopción del monumento La Garza en el Parque de Las Cruces en coordinación con el equipo de Bienes Muebles, Programa Adopta un Monumento, en asocio con representantes de la comunidad, para acompañar el festival de Las Cruces así como acciones de apropiación social como VECINOS DEL PATRIMONIO. 
4. Candelaria-Concordia – Egipto - Belén.  Se dio continuidad al diálogo, en conjunto con el equipo de participación del IDPC, con la Mesa Centro Graffiti mediante un encuentro en la Casa Jaime Garzón del barrio Egipto con el fin de mantener vigente la relación PATRIMONIO - ARTE URBANO bajo la premisa de que el PATRIMONIO NO SE RAYA.  Se acompañó al equipo de fachadas en reuniones con artistas urbanos CONVERSAR PARA CONSERVAR para establecer acuerdos sobre : qué se pinta, por qué se pinta, cómo se pinta, y para qué se pinta y asi establecer una línea de intervencion de arte urbano en el Sector de Interés Cultural de la Candelaria – Concordia - Belén – Egipto y los BICs allí existentes. Se estructura la realización de una socialización ampliada sobre la intervencion del IDPC en ese entorno (Plaza de la Concordia, Galería Santa Fe, Chorro de Quevedo, Casa sede, Casa Tito, Palomar, Casa Colorada, Calle 10, Museo de Bogotá, Plaza de Bolívar y Palacio Liévano). 
5. San Diego- San Martín- Tequendama. Se está a la espera de la solicitud de apoyo a la gestión social por parte del equipo de obra de SPIP a cargo de la intervención a la Plaza de Santamaría.  
6. Teusaquillo. Se gestionó y apoyó la adopción del Monumento al Almirante José Prudencio Padilla por parte del colectivo TEUSACA TU BICI.
7. Bosa. Se gestionó y apoyó con el equipo de Bienes Muebles el proceso de sensibilización para la adopción del monumento ALAMEDA por parte del colectivo Poder Natural.  
8. Kennedy.  Se dio continuidad a las jornadas de socialización del proyecto, en especial con el colectivo "Damas de Blanco" y progresivamente con grupos de jóvenes artistas y cultores interesados en la restauración del monumento. 
10. Chapinero. Se comenzaron diálogos con el colectivo bicicanabicos para reconocimiento del monumento a Los Héroes en prevención de afectaciones, para lo cual se estableció un grupo de trabajo conjunto con la Secretaría Distrital de Integración Social COLJ CHAPINERO, Alcaldía local, Secretaría de Gobierno y Secretaría de Seguridad, Convivencia y Justicia. 
Otras actividades multi entornos. En asocio con el equipo de participacion, se realizó gestión con jóvenes representantes de las diferentes localidades para el reconocimiento, la apropiación progresiva y la posible adopción de los Bienes de Interés Cultural de BOGOTA , MI PATRIMONIO.</t>
  </si>
  <si>
    <t>3. Implementación</t>
  </si>
  <si>
    <t xml:space="preserve"> 1.Informativo, 2. Consultivo, 4.Co-gestión/creación</t>
  </si>
  <si>
    <t>Organizaciones vecinales, residentes, comerciantes, usuarios BIC, organizaciones y colectivos sociales y culturales, instituciones educativas, religiosas, empresa privada, entidades públicas locales y distritales</t>
  </si>
  <si>
    <t>Transcurrir vital</t>
  </si>
  <si>
    <t>Avenida Jiménez, Voto Nacional-Bronx-Sabana, Cruces, Candelaria-Concordia-Aguas, Nieves, San Siego-San Martín-Perseverancia, Teusaquillo, Usaquén</t>
  </si>
  <si>
    <t xml:space="preserve">
Programa Adopta un Monumento</t>
  </si>
  <si>
    <t>Activación de procesos de apropiación, recuperación y mantenimiento de monumentos, esculturas y objetos de valor patrimonial</t>
  </si>
  <si>
    <t>Grupo Bienes Muebles-Inmuebles y Monumentos - Programa Adopta un Monumento</t>
  </si>
  <si>
    <t>Subdirección de Gestión Territorial del Patrimonio, Equipo de Gestión Social, Subdirección de Divulgación y Apropiación del Patrimonio (Comunicaciones, Civinautas, Recorridos Patrimoniales, Publicaciones)</t>
  </si>
  <si>
    <t>Alcaldías Locales, Embajadas, Entidades Públicas del Orden Nacional y Distrital, Universidades y colegios privados, empresas privadas</t>
  </si>
  <si>
    <t>Movilizar a la ciudadanía, grupos de interés e instituciones públicas y privadas a participar en la protección, mantenimiento y apropiación del patrimonio muebles-inmuebles de la ciudad, mediante la adopción de  bienes muebles-inmuebles en espacio público correspondientes a esculturas, fuentes, y otros elementos de valor patrimonial</t>
  </si>
  <si>
    <t>Jornada masiva de formalización de compromisos de adopción denominada "Adoptatón de Monumentos"</t>
  </si>
  <si>
    <t>Se comenzó la gestión de un programa específico con respecto a la adopción del monumento Usminia en la Localidad de Usme y se sostuvo una reunión con dos representantes de la comunidad.</t>
  </si>
  <si>
    <t>El equipo replanteó la estrategia inicialmente propuesta. En lugar de realizar un gran evento de Adoptatón con entidades públicas y privadas, desplegó una activa agenda de acercamiento y gestión con actores comunitarios de monumentos, para incentivar la adopción por parte de los vecinos directos y cotidianos de dichos monumentos, y fomentar así una mayor apropiación social y cuidado. Se presentan a continuación 6 de estas gestiones.
1. Usminia - Usme: Continuación de la gestión del programa específico con respecto a la adopción del monumento Usminia en la Localidad de Usme. 
2. Fuente de la Garza - Barrio Las Cruces:  Gestiones para entregar la fuente en adopción a la Secretaría de Seguridad en el marco del evento "Fiesta de Las Cruces", organizado por la JAC del barrio y vecinos del monumento, con apoyo de gestión social de la Subdirección de Protección e Intervención del Patrimonio del IDPC. Reuniones para organización el 14 de mayo y el 18 de junio, incluyendo a la JAC Las Cruces y representante de los transportadores del sector. Reunión adicional de coordinación entre IDPC y Secretaría de Seguridad el 8 de julio. Acciones de impermeabilización de las juntas de la fuente por la Brigada de Atención a Monumentos BAM del IDPC, con apoyo de Promoambiental en limpieza, para realizar llenado de la fuente el día del evento y mantenerla con agua, según lo solicitado por la comunidad. Reunión con la comunidad y un electricista para análisis del estado de la bomba de la Fuente de la Garza el 14 de junio. Participantes: permanentemente se ha contado con la presencia de: 2 miembros JAC, 1 miembro transportadores, 1 comandante CAI, 1 gestor local de la Secretaría de Seguridad, 1 gestor local Promoambiental, 1 técnico-estudiante, 4 miembros BAM IDPC, 1 gestora social IDPC, 1 líder programa Adopta un Monumento IDPC. La adopción de Fuente de la Garza por la Secretaría de Seguridad se firmó mediante Resolución IDPC No. 270 del 26 de abril de 2019. Se busca apoyar la seguridad del sector a través de la activación del parque y su fuente, mediante la conservación de la misma y el apoyo de la Secretaría de Seguridad en la realización de actividades comunitarias en el parque. 
3. Alameda - Bosa: asistencia del programa Adopta un Monumento a socialización al colectivo de jóvenes Poder Natural de la intervención del bien mueble, con gestión social del IDPC y el equipo de bienes muebles designado el 9 de junio. Se hizo la invitación a Poder Natural a adoptar el bien mueble, en trámite. Resultado esperado: sostenibilidad de las acciones de intervención adelantadas en el monumento y mejorar sus condiciones de conservación a través de la apropiación social por parte del colectivo. Mitigación de intervenciones no deseadas sobre el monumento (tipo grafiti). 
4. Caracol en Crecimiento Ilimitado: apoyo desde Adopta un Monumento en visita al bien mueble en compañía de barristas del América de Cali el 29 de mayo. Acciones adelantadas con el IDPAC para adopción del bien mueble. Resultado esperado: sostenibilidad de las acciones de intervención adelantadas en el bien mueble a través de la apropiación social por parte de los barristas. Mitigación de intervenciones no deseadas sobre el bien mueble (tipo rayones y tags). 
5. Programa entre Civinautas y Homeschooling - educación en casa: se enviaron los insumos necesarios para la vinculación al programa Adopta un Monumento por parte de varias familias que siguen el modelo de eduación en casa o Homeschooling, a través del programa Civinautas. La primera familia adoptante son los Villamarín-Pedraza con la adopción de Movimiento en tres tiempos  y los Mora-Méndez con la adopción de La Naturaleza, el Hombre y la Tecnología. Resultado esperado: expandir la estrategia de divulgación del patrimonio a ámbitos no escolares en niños menores de 14 años, y generar un acercamiento de esta población a la institucionalidad distrital. 
6. José Prudencio Padilla - Teusaquillo: con el apoyo de gestión social del IDPC, se inició el proceso de adopción del monumento por parte del colectivo de biciusuarios Teusaca Tu Bici. Reunión inicial 27 de junio. Resultado esperado: sostenibilidad de las acciones de intervención adelantadas en el monumento y mejorar sus condiciones de conservación a través de la apropiación social por parte del colectivo. Mitigación de intervenciones no deseadas sobre el monumento (tipo tag).</t>
  </si>
  <si>
    <t xml:space="preserve">3. Implementación
</t>
  </si>
  <si>
    <t>4.Co-gestión/creación</t>
  </si>
  <si>
    <t>3. Movilización de actores</t>
  </si>
  <si>
    <t>Mixta</t>
  </si>
  <si>
    <t>No se tiene previsto el enfoque diferencial dentro del ámbito participativo. Sin embargo,  el programa se adscribe a la Política Pública de Mujer y Equidad de Género.</t>
  </si>
  <si>
    <t>Las 19 localidades urbanas de Bogotá (no se incluye la localidad rural de Sumapaz)</t>
  </si>
  <si>
    <t>Conservación y apropiación de Bienes muebles-inmuebles</t>
  </si>
  <si>
    <t>Activación de procesos de apropiación, recuperación e intervención del "Monumento a las Banderas", localidad de Kennedy</t>
  </si>
  <si>
    <t>Equipo de Gestión Social, Subdirección de Divulgación y Apropiación del Patrimonio (Recorridos Patrimoniales), Equipo de Participación Ciudadana</t>
  </si>
  <si>
    <t>Organización social "Madrinas de Banderas", investigadores y académicos, Alcaldía Local y JAL de Kennedy, entidades públicas que acompañen la intervención del monumento</t>
  </si>
  <si>
    <t>Garantizar la apropiación social y sostenibilidad de la intervención en el "Monumento a las Banderas" de la localidad de Kennedy, mediante el acompañamiento, información y diálogo permanente con las organizaciones sociales y autoridades locales.</t>
  </si>
  <si>
    <t>Mesa de acompañamiento a la organización social realizando la veeduría de la intervención en el "Monumento a las Banderas", Localidad de Kennedy</t>
  </si>
  <si>
    <t>1 (Permanente)</t>
  </si>
  <si>
    <t xml:space="preserve">Socialización del proyecto en visita realizada al Monumento Banderas con las 5 Damas de Blanco. Reunión posterior con contratistas, el equipo de gestión social y las damas de blanco en calidad de Madrinas de Banderas (5 mujeres representantes). Se está haciendo gestión de intermediación entre la Fundación Solidaridad por Colombia y este grupo de mujeres como parte del acompañamiento. </t>
  </si>
  <si>
    <t xml:space="preserve">El Director del IDPC Mauricio Uribe socializó el alcance y desarrollo del proceso de restauración del Monumento y la importancia de este proyecto para la comunidad local, distrital y nacional.  Se brindó a la comunidad información sobre la restauración del Monumento a las Banderas y la importancia de conservar el patrimonio para mejorar los escenarios culturales. </t>
  </si>
  <si>
    <t>1.Informativo, 2.Co-gestión/creación</t>
  </si>
  <si>
    <t>1. Sensibilización, 2. Creación de capacidades, 3. Movilización de actores; y 4. Control social</t>
  </si>
  <si>
    <t>Organización social "Madrinas de Banderas", JAL de localidad de Kennedy, entidades publicas locales y distritales</t>
  </si>
  <si>
    <t>Aunque la mesa está en proceso de concertación y formulación, se anticipa que va a tener un enfoque diferencial basado en políticas de Mujer y Equidad de Género, basado en las preocupaciones de la organización social, y en las problemáticas detectadas en el sector</t>
  </si>
  <si>
    <t>Localidad de Kennedy</t>
  </si>
  <si>
    <t>Política Sectorial de Fomento / Programa Distrital de Apoyos Concertados</t>
  </si>
  <si>
    <t>Convocatorias a proyectos de patrimonio cultural de entidades sin ánimo de lucro</t>
  </si>
  <si>
    <t>Subdirección de Divulgación y Apropiación del Patrimonio</t>
  </si>
  <si>
    <t xml:space="preserve">Equipo de Fomento </t>
  </si>
  <si>
    <t xml:space="preserve">Depende de la temática del proyecto </t>
  </si>
  <si>
    <t>Secretaría Distrital de Cultura, Recreación y Deporte</t>
  </si>
  <si>
    <t>Apoyar el desarrollo de los proyectos de entidades sin ánimo de lucro que fomentan acciones enfocadas al Patrimonio Cultural de la ciudad</t>
  </si>
  <si>
    <t>Apoyos concertados (a través de mecanismos como página web, SISCRED (Sistema de información sectorial Cultura, Recreación y Deporte), reunión de concertación, visitas)</t>
  </si>
  <si>
    <t xml:space="preserve">En este periodo se formalizó el contrato con la Fundación Erigaie para la ejecución del proyecto Historias Fragmentadas (Cto de apoyo 364-2019).
Seguimiento a la ejecución a través de la revisión de informes de avance para segundos desembolsos de los dos proyectos de apoyo: "Historias Fragmentadas" de la Fundación Erigaie y "Fotográfica Bogotá 2019 - VIII Encuentro Internacional de Fotografía" de Fotomuseo Museo Nacional de la Fotografía de Colombia.
</t>
  </si>
  <si>
    <t>1. Informativo, 4. Co-gestión/creación</t>
  </si>
  <si>
    <t>2. Creación de capacidades, 3. Movilización de actores</t>
  </si>
  <si>
    <t>Entidades sin ánimo de lucro</t>
  </si>
  <si>
    <t>Depende de los proyectos presentados y seleccionados</t>
  </si>
  <si>
    <t>Urbano/Rural</t>
  </si>
  <si>
    <t>Bogotá</t>
  </si>
  <si>
    <t>Equipos humanos técnicos, hardware, sotware</t>
  </si>
  <si>
    <t>Política Sectorial de Fomento / Alianzas estratégicas con grupos étnicos: Rrom, Raizal e Indígenas</t>
  </si>
  <si>
    <t>Concertación con grupos étnicos</t>
  </si>
  <si>
    <t>Equipo de Participación Ciudadana, Equipo de Patrimonio Cultural Inmaterial, Oficina Jurídica</t>
  </si>
  <si>
    <t>Promover el desarrollo de una iniciativa en torno al fortalecimiento del Patrimonio Cultural para cada grupo étnico, entre Rrom, Raizal e indígenas</t>
  </si>
  <si>
    <t>Mesa de trabajo</t>
  </si>
  <si>
    <t>Fue necesario replantear el cronograma y número de encuentros previstos con los grupos étnicos en razón a la definición del mecanismo jurídico administrativo, lo cual requirió adelantar gestiones ante el Ministerio del Interior, la oficina jurídica del Instituto y la Subdirección de Divulgación y Apropiación del Patrimonio, para garantizar la entrega de recursos de forma directa a las organizaciones de los pueblos Rrom y Raizal. En ese sentido, se reformuló la estrategia de trabajo mateniendo el acompañamiento y asesoría técnica en la concertación y formulación de los proyectos.</t>
  </si>
  <si>
    <t xml:space="preserve">3.Decisorio ; 4. Co-gestión /creación </t>
  </si>
  <si>
    <t>2. Creación de capacidades</t>
  </si>
  <si>
    <t xml:space="preserve"> Pueblo Rrom , Raizales,  Pueblos indígenas</t>
  </si>
  <si>
    <t>Pertenencia étnica</t>
  </si>
  <si>
    <t>Recurso humano y técnico</t>
  </si>
  <si>
    <t>Política Sectorial de Fomento / Programa Distrital de Estímulos</t>
  </si>
  <si>
    <t>Convocatorias Programa Distrital de Estímulos (PDE) 2019</t>
  </si>
  <si>
    <t>Áreas misionales del IDPC: Grupo de gestión de colecciones del IDPC; Grupo de Patrimonio Cultural Inmaterial; Grupo de Publicaciones, entre otros (por definir de acuerdo al proyecto ganador)</t>
  </si>
  <si>
    <t>NA</t>
  </si>
  <si>
    <t>Fomentar propuestas de investigación, gestión, apropiación y divulgación lideradas por los agentes del Patrimonio Cultural de la ciudad</t>
  </si>
  <si>
    <t>Estímulos (página web, SISCRED-Sistema de información sectorial Cultura, Recreación y Deporte)</t>
  </si>
  <si>
    <t xml:space="preserve">Se realizó el proceso de inscripción de propuestas en el programa de estímulos (entre marzo y abril) asociado a 8 convocatorias, logrando un total de 80 participantes (agentes del sector de patrimonio cultural). 
En relación al banco sectorial de hojas de vida de jurados, se han designado a la fecha 23 expertos encargados de realizar la evaluación de las propuestas habilitadas en las 8 convocatorias adelantadas hasta el mes de abril. Este proceso cuenta como una de las metas cuantitativas programadas para este periodo. 
Se resalta la alta participación en la beca de Investigación Histórica sobre un barrio de Bogotá, en la que se contó con 35 inscritos. También se destaca una buena acogida de las convocatorias que tienen un enfoque interdisciplinar, contando en promedio entre 5 y 7 propuestas, número importante para convocatorias que se lanzan por primera vez. </t>
  </si>
  <si>
    <t>4. Co-gestión/creación</t>
  </si>
  <si>
    <t>Virtual</t>
  </si>
  <si>
    <t>Agentes del sector de Patrimonio Cultural</t>
  </si>
  <si>
    <t>Pertenencia étnica, sexo, discapacidad</t>
  </si>
  <si>
    <t>Recursos humanos y técnicos, hardware, software</t>
  </si>
  <si>
    <t>Programa Civinautas</t>
  </si>
  <si>
    <t>Formación a formadores (Diplomado de Formación en patrimonio cultural) y a niños, niñas y jóvenes  (Cátedra en patrimonio Cultural / Aulas Colegios SED)</t>
  </si>
  <si>
    <t>Equipo Civinautas</t>
  </si>
  <si>
    <t>Equipo de Comunicaciones</t>
  </si>
  <si>
    <t>Secretaría Distrital de Cultura, Recreación y Deporte, Secretaría de Educación Distrital, Instituto Caro y Cuervo, colegios públicos y privados que apoyan el programa</t>
  </si>
  <si>
    <t>Fortalecer y visibilizar los espacios pedagógicos de Civinautas dirigidos a la formación en patrimonio cultural y a promover el ejercicio efectivo de los derechos patrimoniales y culturales de los habitantes de Bogotá</t>
  </si>
  <si>
    <t>Espacios pedagógicos permanentes guiados por la metodología Investigación Acción Participativa (a través de encuentros informativos, visitas, entrevistas, ejercicios de colaboración e innovación)</t>
  </si>
  <si>
    <t>17 (permanente)</t>
  </si>
  <si>
    <t xml:space="preserve">Cada uno de los espacios pedagógicos registra su proceso de planeación y seguimiento participativo periodicamente (cada Institución de Educación Distrital- IED sigue su propio cronograma y en cada acta de planeación y seguimiento el mediador revisa con el docente los objetivos del periodo, el seguimiento y evaluación de las actividades y los acuerdos trabajados, entre otros. El trabajo conjunto cubre a un total de 24 docentes involucrados en los IED y el proceso de mediación incluye al menos dos reuniones de planeación y seguimiento por docente en el cuatrimestre. Como resultado, los estudiantes de 9 de los IED realizaron el primer recorrido de ciudad a pie durante este cuatrimestre para fortalecer el reconocimiento y la apropiación del entorno territorial y patrimonio cercano. </t>
  </si>
  <si>
    <t>Cada uno de los espacios pedagógicos registra su proceso de planeación y seguimiento participativo (cada Institución de Educación Distrital- IED sigue su propio cronograma y en cada acta de planeación y seguimiento el mediador revisa con el docente los objetivos del periodo, el seguimiento y evaluación de las actividades y los acuerdos trabajados, entre otros). El trabajo conjunto cubre un total de 24 docentes involucrados en los IED y el proceso de mediación incluye al menos dos reuniones de planeación y seguimiento por docente en el cuatrimestre.
Adicionalmente, en este periodo se realizaron 81 recorrdios de ciudad en 15 colegios vinculados a Civinautas. El programa realiza cuatro tipos de recorridos que corresponden a la escalaridad del territorio.  El primero corresponde al colegio, el segundo a los territorios próximos (Barrio-Localidad), el tercero a equipamientos culturales de la ciudad y el cuarto a la exposición de Civinautas.</t>
  </si>
  <si>
    <t>3. Implementación, 4. Evaluación</t>
  </si>
  <si>
    <t>1. Sensibilización, 2. Creación de capacidades</t>
  </si>
  <si>
    <t>Docentes/Formadores, niños, niñas y jóvenes de colegios distritales</t>
  </si>
  <si>
    <t>El programa se orienta a niños, niñas y jóvenes de la ciudad lo cual determina su enfoque</t>
  </si>
  <si>
    <t>12 localidades (Bosa, Tunjuelito, Usme, San Cristóbal, Sumapaz, Ciudad Bolívar, Rafael Uribe, Los Mártires, Teusaquillo, Engativá, Chapinero y Suba)</t>
  </si>
  <si>
    <t xml:space="preserve">Espacio expositivo/ Relatos de habitantes de Bogotá para ser incluidos en "Vivir la ciudad" </t>
  </si>
  <si>
    <t xml:space="preserve">Aportes ciudadanos a memorias y vivencias personales de habitantes de Bogotá </t>
  </si>
  <si>
    <t>Equipo de Curaduría Museo de Bogotá</t>
  </si>
  <si>
    <t>Visibilización de las memorias de personas que habitan Bogotá, con el fin de poner en valor las historias cotidianas que construyen la historia de la ciudad y generar una mayor apropiación frente a la urbe</t>
  </si>
  <si>
    <t>Entrevistas (audios, escritos) incluidas en la exposición de la colección permanente</t>
  </si>
  <si>
    <t>Se contó con la participación de 24 personas quiénes acogieron la convocatoria de forma positiva, permitiendo grabar en audio sus relatos. Como resultado estos relatos harán parte del Museo Renovado durante los próximos dos años, de forma que la vinculación de las entrevistas será periodica (8 entrevistas, cada 4 meses).</t>
  </si>
  <si>
    <t>3.Implementación</t>
  </si>
  <si>
    <t>1. Sensibilización</t>
  </si>
  <si>
    <t xml:space="preserve">Presencial
</t>
  </si>
  <si>
    <t>Ciudadanía general</t>
  </si>
  <si>
    <t>Equipo del área de curaduría del Museo de Bogotá
Realizador audiovisual
Computadores y grabadora de audio</t>
  </si>
  <si>
    <t>Investigación asociada a proyectos comunitarios en torno al cuidado del agua en la Sabana de Bogotá</t>
  </si>
  <si>
    <t xml:space="preserve">Recopilación de las acciones y memorias comunitarias </t>
  </si>
  <si>
    <t>Organizaciones sociales y comunitarias vinculadas</t>
  </si>
  <si>
    <t>Visibilizar las acciones y memorias comunitarias, por medio de videos incluidos en las salas y espacios expositivos del Museo de Bogotá, para que los públicos del museo conozcan y se sensibilicen frente al cuidado del agua</t>
  </si>
  <si>
    <t>Videos a incluir en la exposición de la colección permanente, construídos a partir de la interacción ciudadana</t>
  </si>
  <si>
    <t xml:space="preserve">Para la elaboración de los videos se contó con la participación de una persona (6 en total, 1 por video). La convocotaria fue dirigida de acuerdo a la necesidad de la sala de exposición y quienes fueron invitados a relatar sus proyectos y experiencias acogieron la solicitud de forma positiva. El principal resultado fue la recpilación del material base para la consolidación de los videos que harán parte de la exposición. Los participantes autorizaron el uso del material audivisual en las salas de exposición del MDB. </t>
  </si>
  <si>
    <t xml:space="preserve">
</t>
  </si>
  <si>
    <t>Comunidades bogotanas y de la Sabana que adelanten proyectos en torno a la preservación del agua y los diversos ecosistemas relacionados</t>
  </si>
  <si>
    <t>Sumapaz, municipio de Villa Pinzón, Ciudad Bolívar, Usme, Guasca</t>
  </si>
  <si>
    <t>Equipo del área de curaduría del Museo de Bogotá
Realizador audiovisual
Computadores
Cámaras y micrófonos para grabación
Traslado en transporte público y privado a las locaciones de grabación</t>
  </si>
  <si>
    <t>Espacio expositivo que vincula entrevistas con expertos en temas de sistemas de atención en salud, movimientos sociales y cine en Bogotá</t>
  </si>
  <si>
    <t>Diálogo con expertos en los temas definidos</t>
  </si>
  <si>
    <t>Enriquecer y complementar los contenidos presentados en las salas de exposición</t>
  </si>
  <si>
    <t>Entrevistas (videos) incluidas en la exposición de la colección permanente</t>
  </si>
  <si>
    <t xml:space="preserve">Para la elaboración de los videos se contó con la participación de una persona por entrevista. La convocatoria fue dirigida a partir de los temas seleccionados para las salas de exposición, en ese sentido se buscaron expertos que aportaran y enriquecieran con sus concimientos los contenidos expositivos. </t>
  </si>
  <si>
    <t>Investigadores en temáticas sobre sistemas de atención en salud, movimientos sociales y cine en Bogotá</t>
  </si>
  <si>
    <t>Servicios educativos</t>
  </si>
  <si>
    <t>Escenarios de intercambios de saberes, colaborativos y de co-creación</t>
  </si>
  <si>
    <t>Área educativa, Museo de Bogotá</t>
  </si>
  <si>
    <t>Equipo de Comunicaciones, Atención a la Ciudadanía</t>
  </si>
  <si>
    <t>Asistencias y participaciones en la oferta educativa del Museo que se reflejan en la construcción de conocimiento y comunidades de aprendizaje</t>
  </si>
  <si>
    <t>Profes al Museo (formación con docentes), Talleres/Laboratorios</t>
  </si>
  <si>
    <t>Profes al Museo: se llevaron a cabo 8 encuentros con docentes repartidos entre los meses de enero a abril, distribuidos en 2 jornadas en enero, 3 en febrero, 1 en marzo y 2 en abril. 
Laboratorios: 1 espacio realizado en abril denominado "Vivir el patrimonio desde la primera infancia". 
Talleres: 2 espacios realizados en enero sobre el ciclo "Yo también tengo ese álbum".
Durante este periodo se realizaron diferentes encuentros de Profes al Museo orientados a dar a conocer los servicios educativos y culturales asociados a las exposiciones temporales y permanentes. A su vez los docentes intercambiaron experiencias en torno a sus vivencias y planteamientos pedagógicos en la ciudad que permitieron ajustar estos servicios y proyectar las actividades en el marco del Museo Renovado.
En relación con el Laboratorio de Primera Infancia se retroalimentaron las conclusiones de las mesas de trabajo del Laboratorio anterior en relación con el funcionamiento de los museos con respecto a la Primera Infancia, los servicios que prestan y el próposito de funcionar como red educativa en la ciudad. 
Posteriormente, se llevaron a cabo mesas de trabajo asociadas a los ejes temáticos del Museo y a las maletas didácticas producidas en el marco del proyecto "De mi casa al museo".</t>
  </si>
  <si>
    <t>En el marco de las actividades programadas se realizaron las siguientes acciones: 
Profes al Museo: 
1. Mayo 10, presentación portafolio "En torno al cine. Memorias bogotanas en la gran pantalla"; 2. Mayo 11, presentación proyecto "Museo Renovado"; 3. Junio 7; 4. Agosto 6; 5. Agosto 7; 6. junio 8; 8, presentación portafolio de Colección permanente, Casa de los Siete Balcones; 7. agosto 10; y 8. Agosto 20. 
Talleres: 
9. Sábados para niños en el Museo, Taller Casas de la ciudad. agosto 3; 10.Sábados para niños en el Museo, Taller El campo en la ciudad, agosto 10;  11. Sábados para niños en el Museo, Los colores de Bogotá, agosto 17; 12. Sábados para niños en el Museo, Casas de la ciudad, agosto 24; 13. Sábados para niños en el Museo, El campo en la ciudad, agosto 31; y 14. Taller revistiendo a los héroes, agosto 7.</t>
  </si>
  <si>
    <t xml:space="preserve"> 2. Formulación, 3. Implementación, 4. Evaluación</t>
  </si>
  <si>
    <t>1.Informativo, 4.Co-gestión/creación</t>
  </si>
  <si>
    <t>Público en general, docentes, primera infancia, grupos educativos.</t>
  </si>
  <si>
    <t>Equipo humano área educativa del Museo, recursos digitales (tablets), material didáctico.</t>
  </si>
  <si>
    <t>Servicios culturales</t>
  </si>
  <si>
    <t>Franjas culturales</t>
  </si>
  <si>
    <t>Enriquecer, complementar y ampliar las temáticas a abordar en los espacios culturales</t>
  </si>
  <si>
    <t>Intercambios pedagógicos de ciudad, charlas y conferencias, Érase una vez en el Museo y Efemérides y celebraciones</t>
  </si>
  <si>
    <t xml:space="preserve">Para este periodo se llevaron acabo las siguientes actividades:
1) Franja "Érase una vez en el Museo": ¿Cómo leer una imagen fotográfica". 2) Franja Érase una vez en el Museo: "Entre relatos e imágenes". 3) Franja: Efemérides y celebraciones. Día del Idioma. 4) Franja: Érase una vez en el MuseoBogotá narrada desde el cine y la literatura. 5) Conferencia sobre conservación de fotos del álbum familiar, a cargo de María Antonieta García. 6) Conferencia sobre Espectro fotográfico de la Bogotá entre siglos: a cargo de Andrés Patiño. 7) Visita "Poder Femenino". 8) Procedimiento álbum - Organización, exhibición y control y charla: ¿Qué nos dice el álbum familiar? 9) Érase una vez en el Museo: Historias reveladas. 10) Intercambio pedagógico de ciudad: Taller "Ese meme lo hago yo", en asocio con el MAMU. 11) Expedición: Tras la lente de Daniel Rodríguez. 12) Cine foro en torno a la exposición En torno al cine. Memorias bogotanas en la gran pantalla.
Con relación a los Intercambios Pedagógicos de Ciudad se realizó la articulación con el MAMU (Museo de Arte Miguel Urrutia) con el fin de llevar a cabo una actividad en conjunto. Por otro lado, las charlas y conferencias permitieron generar espacios de discusión, reflexión y apropiación de diferentes temas relacionados con el patrimonio de la ciudad y con la experiencia de los participantes. En cuanto a la franja "Érase una vez en el Museo", las actividades asociadas permitieron ampliar el panorama acerca de las maneras en que nuestros públicos leen la ciudad y establecen narrativas asociadas a lo que les acontece en su vida cotidiana. Finalmente, como parte de las Efemérides se conmemoraron fechas como el día de la Mujer, el día del niño y el día del Idioma, entre otros, generando espacios de diálogo, inclusión y accesibilidad a la ciudadanía. </t>
  </si>
  <si>
    <t>1. Informativo</t>
  </si>
  <si>
    <t>Público en general, docentes, primera infancia, grupos educativos y familias</t>
  </si>
  <si>
    <t>Redes sociales IDPC y Museo de Bogotá</t>
  </si>
  <si>
    <t>Interacción ciudadana en redes sociales</t>
  </si>
  <si>
    <t>Equipo de comunicaciones IDPC y Museo de Bogotá</t>
  </si>
  <si>
    <t>Equipo de Participación Ciudadana</t>
  </si>
  <si>
    <t>Secretaría de Cultura, Recreación y Deporte</t>
  </si>
  <si>
    <t>Brindar información constante que motive la participación y disfrute del patrimonio cultural de Bogotá</t>
  </si>
  <si>
    <t>Redes sociales en funcionamiento permanente del IDPC y Museo de Bogotá: Facebook, Twitter e Instagram</t>
  </si>
  <si>
    <t>6 (permanente)</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</si>
  <si>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39.987 interacciones ciudadanas para un total de 175 publicaciones (228 interacciones por publicación en promedio). Por su parte, el Facebook del Museo de Bogotá reporta 19.893 interacciones ciudadanas para un total de 139 publicaciones (143 interacciones por publicación en promedio). </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</si>
  <si>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22.163 interacciones ciudadanas para un total de 160 publicaciones (139 interacciones por publicación en promedio). Por su parte, el Facebook del Museo de Bogotá reporta 33.918 interacciones ciudadanas para un total de 183 publicaciones (185 interacciones por publicación en promedio). </t>
  </si>
  <si>
    <t>1. Diagnóstico, 3. Implementación, 4. Evaluación</t>
  </si>
  <si>
    <t>1. Informativo, 2. Consultivo</t>
  </si>
  <si>
    <t>1. Sensibilización, 4. Control social</t>
  </si>
  <si>
    <t>Equipo humano, equipos, acceso internet, información de las áreas, software</t>
  </si>
  <si>
    <t>Asesoría técnica y acompañamiento para procesos de salvaguardia del patrimonio cultural inmaterial (PCI)</t>
  </si>
  <si>
    <t>Proceso de asesoría</t>
  </si>
  <si>
    <t>Equipo de Patrimonio Cultural Inmaterial</t>
  </si>
  <si>
    <t>Secretaría de Cultura, Recreación y Deporte, Secretaría Distrital de Gobierno, Alcaldías Locales, Ministerio de Cultura</t>
  </si>
  <si>
    <t>Acompañar procesos de reconocimiento e identificación de manifestaciones culturales para el desarrollo de acciones de salvaguardia del PCI con el fin de generar capacidad de agenciamiento del PCI en comunidades y grupos sociales de la ciudad.</t>
  </si>
  <si>
    <t>Talleres de sensibilización, reuniones, mesas de trabajo, ejercicios de colaboración e innovación</t>
  </si>
  <si>
    <t>Asesoría talladores del Cementerio Central: se realizó el proceso de asesoría a los talladores de piedra del Cementerio Central, con miras a avanzar en la salvaguardia del oficio tradicional que practican, a través de su inclusión en la LRPCI de Bogotá. Se convocó tres reuniones con representantes de este gremio, entre enero y marzo. Si bien se hizo envío de oficios de invitación con el fin de ampliar la participación y generar confianza entre otros representantes de este oficio, las reuniones contaron con muy baja o nula participación. Por este motivo, se dio por finalizado el proceso de asesoría con el gremio de marmoleros del Cementerio Central para inclusión en LRPCI, teniendo en cuenta que se trata de procesos que requieren de participación amplia y trabajo conjunto entre la entidad y los solicitantes. Como alternativa para el fortalecimiento o visibilización del oficio se realizó la articulación con el equipo Apropiación social del patrimonio (recorridos urbanos) para asesor tecnicamente la construcción de una propuesta de recorrido patrimonial alrededor del oficio por parte de sus representantes o portadores.</t>
  </si>
  <si>
    <t xml:space="preserve">Plaza de hierbas: se dio inicio a un proceso de asesoría referido a dicho espacio patrimonial, que comenzó por la iniciativa del Consejero Local de Patrimonio Cultural de Los Mártires, John Bernal, quien solicitó acompañamiento del IDPC frente a una serie de acciones institucionales y comunitarias que afectan el Patrimonio Cultural Inmaterial (PCI) asociado a los usos de las hierbas y de la hoja de tamal que se comercializan en la plaza. En articulación con el área de Participación del IDPC, se adelantaron gestiones para instalar una mesa de trabajo interinstitucional orientada a la articulación de acciones para salvaguardar el PCI de la plaza frente a las intervenciones arquitectónicas programadas por el IPES relacionados con los requerimientos de la Secretaría de Salud. En este sentido, se llevaron a cabo reuniones con el consejero. Igualmente se convocaron y moderaron dos reuniones, los días 2 y 22 de agosto, con la participación de los siguientes actores: la Subdirectora de Emprendimiento, la Coordinadora de Plazas de Mercado Distritales y el Administrador de la Plaza Samper Mendoza como representantes del IPES, la Referente de Inspección y Vigilancia de Alimentos Sanos y la Referente Local de la Subred Centro Oriente de la Secretaría de Salud, los referentes locales de Cultura y Seguridad de la Alcaldía Local, el enlace Territorial de la Secretaría de Cultura en Los Mártires, el Consejero Local de Patrimonio, la delegada de la Personera Local, la delegada del Referente Local del IDPAC, el Referente Local del Instituto Distrital de Turismo y el Enlace del Sistema Sofía de la Secretaría de la Mujer (estos tres últimos actores se sumaron a la segunda reunión). Durante el proceso, se ha socializado el rol que cada actor desempeña de acuerdo con las competencias institucionales y se han definido acciones para actuar de forma articulada frente a la inminente transformación de la plaza en diálogo con los comerciantes de la misma. </t>
  </si>
  <si>
    <t>Ciudadanía general, colectivos ciudadanos, grupos sociales y poblacionales,  portadores y cultores del PCI</t>
  </si>
  <si>
    <t>Depende del solicitante</t>
  </si>
  <si>
    <t xml:space="preserve">Equipo humano patrimonio inmaterial; materiales de papelería;  computadores. </t>
  </si>
  <si>
    <t>Programa Patrimonios Locales</t>
  </si>
  <si>
    <t>Ciclo de talleres patrimonios locales</t>
  </si>
  <si>
    <t>Oficina de comunicaciones</t>
  </si>
  <si>
    <t>Entidades distritales y locales (SDCRD, Alcaldías Locales, SDIS, IDPAC, Biblored, IDARTES)</t>
  </si>
  <si>
    <t>Activar la salvaguardia del PCI bogotano con la participación de la ciudadanía, portadores, cultores y colectivos culturales locales, a través de la identificación, investigación participativa, divulgación local que se recoge en la creación de contenidos y metarial impreso.</t>
  </si>
  <si>
    <t>Talleres, ejercicios de investigación participativa, elaboración de contenidos y encuentro final interlocalidades</t>
  </si>
  <si>
    <t>En este periodo se realizó el proceso de sistematización en el marco del programa Patrimonios Locales, a través del diligenciamiento de la matriz de registro de manifestaciones culturales y de la matriz de memoria local a partir de la información producida durante la implementación del programa en 2018. Igualmente, se continuó incorporando información producto de lo adelantado en 2018 en la carpeta compartida Red de Patrimonios Locales, creada con el fin de facilitar el acceso a los participantes, como parte de la construcción colectiva de conocimiento y del fortalecimiento de la red de investigadores locales.
Durante el último mes se adelantaron las acciones necesarias para la apertura de la convocatoria pública (elaboración de piezas, definición del cronograma, gestión de espacios y preparación de contenidos digitales).</t>
  </si>
  <si>
    <t>3.Implementación, 4. Evaluación</t>
  </si>
  <si>
    <t>Organizaciones de base, colectivos culturales locales, gremios de oficios tradicionales, portadores o cultores del PCI, CLACP, medios de comunicación locales, universidades, ciudadanía en general</t>
  </si>
  <si>
    <t>Localidades de Usme, Bosa, Los Mártires, Barrios Unidos, Engativá, Kennedy, Fontibón, Antonio Nariño, San Cristóbal</t>
  </si>
  <si>
    <t xml:space="preserve">Equipo humano patrimonio inmaterial; alimentación participantes; apoyo transporte participantes; materiales de papelería; servicios profesionales diseño gráfico; impresión productos divulgativos y piezas para convocatoria; computadores. </t>
  </si>
  <si>
    <t>Recorridos urbanos patrimoniales</t>
  </si>
  <si>
    <t xml:space="preserve">Ejercicios de sensibilización con colectivos ciudadanos </t>
  </si>
  <si>
    <t>Equipo de Apropiación Social del Patrimonio</t>
  </si>
  <si>
    <t>Urban Sketches Bogotá
Bogotá dibujada
Otros colectivos ciudadanos interesados</t>
  </si>
  <si>
    <t>Reconocimiento y valoración del patrimonio cultural en la apropiación urbana de colectivos ciudadanos</t>
  </si>
  <si>
    <t>Ejercicios de colaboración e innovación para la apropiación del patrimonio cultural</t>
  </si>
  <si>
    <t xml:space="preserve">Se realizó un recorrido participativo con los integrantes de Urban Sketches Bogotá, en el cual el equipo de recorridos aportó los contenidos sobre patrimonio cultural, mientras que los ciudadanos desarrollaron ejercicios de dibujo alrededor de los temas abordados. El balance participativo fue positivo y motivo el interés por participar en la dibujatón (fomento), por realizar nuevos recorrridos e integrarse a actividades del IDPC relacionadas con sectores de interés cultural como el Voto Nacional y espacios como el MDB. Se contó con la participación de 9 personas pertenecientes a colectivos de dibujantes, además de los participantes en el recorrido.
Se realizó la articulación con el equipo de Civinautas en el diseño (investigación, metodología y ejecución) de un recorrido de patrimonio cultural en el barrio Santa Teresita con la participación de madres que lideran procesos de educación en casa con sus hijos y que vienen trabajando con este programa. La elaboración de los contenidos del recorrido incorporó sus aportes y conocimientos sobre el territorio y las dinámicas patrimoniales. En el codiseño participaron 4 madres y en el recorrido fueron 7 niños y 7 adultos. El principal resultado es la motivación para la construcción de un nuevo recorrido que contemple los elementos de patrimonio cultural. 
El recorrido programado con Bogotá Dibujada no se llevó a cabo y se programará para el sguiente periodo, el equipo de recorridos está a la espera de la disponibilidad de este grupo. </t>
  </si>
  <si>
    <t>Se realizaron dos recorridos patrimoniales en homenaje al arquitecto Germán Samper. El equipo de recorridos realizó la investigación, preparación y diseño del recorrido. El colectivo Urban Sketchers, realizó ejercicios de dibujo de los espacios: Ciudadela Colsusbsidio y Parque Santander. El balance participativo es positivo en tanto que se siguen realizando alianzas para desarrollar nuevas actividades. Esto permitió que tanto el colectivo y el programa de recorridos participara de la Primera Bienal de Espacio Público de Bogotá organizada por la Sociedad Colombiana de Arquitectos. 
Adicionalmente a estas actividades se realizó un recorrido llamado "Insumisas y exaltadas" en el cual se vinculó en el proceso de reconocimiento de la labor y el papel de la mujer en la independencia. Este recorrido contó con el apoyo del colectivo Miércoles de Chicas, donde se desarrolló un fanzine con ilustraciones de las mujeres que participaron en la Independencia. Esto permitió que el material de divulgación incentivara un contacto diferente con los elementos patrimoniales de la ciudad. El balance participativo es positivo, sin embargo, se requiere de presupuesto para poder mantener alianzas con estos colectivos, ya sea para material didáctico (fanzine) o para conferencias, charlas o talleres.</t>
  </si>
  <si>
    <t>Organizaciones sociales y colectivos culturales</t>
  </si>
  <si>
    <t>Equipo humano, expertos, papelería</t>
  </si>
  <si>
    <t>Piloto de divulgación participativa del PCI en los recorridos urbanos patrimoniales</t>
  </si>
  <si>
    <t>Equipo PCI
Equipo Comunicaciones</t>
  </si>
  <si>
    <t>IPES, Gremios de comerciantes</t>
  </si>
  <si>
    <t xml:space="preserve"> Sensibilización del PCI en los recorridos de reconocimiento, valoración y conservación del Patrimonio Cultural, a través de la participación de comerciantes y visitantes de lugares de comercio tradicional</t>
  </si>
  <si>
    <t>Diálogo de saberes durante recorridos / ejercicios de colaboración e innovación</t>
  </si>
  <si>
    <t>El equipo de recorridos realizó el contacto con el administrador de la Plaza de mercado de la Perseverancia para tener el contacto con los vendedores y contar con su participación directa en el desarrollo del recorrido. Sin embargo esta se concentró en la venta de productos más que en su aporte a los contenidos del PCI durante la actividad. De forma que aunque el recorrido vinculó 40 asistentes inscritos, solamente se contó con la participación de 3 personas pertenecientes a la Plaza. Como resultado se logró llevar a cabo el primer pilotaje de recorridos articulados con PCI donde se identificaron posibles rutas de mejora para incrementar la participación de ciudadana en los aportes al contenido de los recorridos.</t>
  </si>
  <si>
    <t xml:space="preserve">Se realizó una jornada con embellecedores de calzado en la cual se trabajó la historia de San Victorino, reconociendo su labor como componente fundamental para el reconocimiento de los elementos patrimoniales presentes en el sector.  Desde el quipo de recorridos se va a realizar un documento en donde se encuentre la información de las transformación de la Plaza de San Victorino, para luego plantear un trabajo en el cual los embelledores puedan replicar esta información con fotografías y datos históricos del sector en el cual ellos trabajan. Se tiene que seguir trabajando con ellos para lograr un proceso en el cual el IIDPC y su programa de recorridos urbanos patrimoniales, pueda ofrecer elementos de interpretación que puedan útiles en este proceso. Como resultado se pudo llevar a cabo un primer encuentro, conocerlos y presentar las intenciones de trabajo articulado con la comunidad. </t>
  </si>
  <si>
    <t>1.Informativo</t>
  </si>
  <si>
    <t>Portadores de PCI</t>
  </si>
  <si>
    <t>Equipo humano, expertos, papelería.</t>
  </si>
  <si>
    <t>Plan Especial de Manejo y Protección (PEMP) del Centro Histórico de Bogotá</t>
  </si>
  <si>
    <t>Socialización propuesta integral del PEMP</t>
  </si>
  <si>
    <t xml:space="preserve"> Subdirección de Gestión Territorial del Patrimonio</t>
  </si>
  <si>
    <t>Equipo de Participación PEMP</t>
  </si>
  <si>
    <t>Equipo PEMP, Equipo de Participación Ciudadana, Equipo de Gestión Social, Oficina de Comunicaciones</t>
  </si>
  <si>
    <t>Consejos de Planeación Local, Consejos Locales de Arte, Cultura y Patrimonio, Alcaldías Locales, Entidades Públicas</t>
  </si>
  <si>
    <t>Generar conocimiento del PEMP entre actores públicos, privados y sociales</t>
  </si>
  <si>
    <t>Campaña informativa y consulta ciudadana (a través de mecanismos como exposición, foro, redes sociales, página web)</t>
  </si>
  <si>
    <t xml:space="preserve">Se realizó una campaña informativa a través de las siguientes canales virtuales:
-Página web: se actualizaron los contenidos en la sección ABC del PEMP y se publicó la noticia de aprobación del Plan, que también apareció en un banner temporal para mayor visibilidad.
-Redes sociales: según análisis del equipo de comunicaciones, se priorizó la red de Twitter para conversar con la ciudadanía respecto a los avances del Plan. Para ello, se publicaron 21 tweets desde la cuenta del IDPC y 13 desde la del Alcalde Mayor de Bogotá, reforzando así los mensajes clave. </t>
  </si>
  <si>
    <t xml:space="preserve">Se realizó una campaña informativa a través de los siguientes canales virtuales:
-Página web: se mantuvo actualizada los contenidos en la sección ABC del PEMP.
-Redes sociales: según análisis del equipo de comunicaciones, se priorizó la red de Twitter para conversar con la ciudadanía respecto a los avances del Plan. Para ello, se publicaron 16 tweets desde la cuenta del IDPC, reforzando así los mensajes clave.
</t>
  </si>
  <si>
    <t>2. Formulación</t>
  </si>
  <si>
    <t>1.Informativo;2.Consultivo</t>
  </si>
  <si>
    <t>1. Sensibilización, 4. Control Social</t>
  </si>
  <si>
    <t>Organizaciones de base, gestores culturales locales, propietarios de BIC, actores representativos del patrimonio material e inmaterial local, comerciantes, universidades, empresarios, entidades públicas</t>
  </si>
  <si>
    <t>Localidades del Centro Histórico (Los Mártires, La Candelaria, Santa Fe)</t>
  </si>
  <si>
    <t xml:space="preserve">Equipo humano y materiales de oficina </t>
  </si>
  <si>
    <t>Retroalimentación sectorial del PEMP</t>
  </si>
  <si>
    <t>Consejos de Planeación Local, Consejos Locales de Arte, Cultura y Patrimonio, Alcaldías Locales, Entidades Públicas, Gremios, Universidades, Instancias de participación, organizaciones sociales</t>
  </si>
  <si>
    <t>Discutir y fortalecer aspectos de la propuesta integral del PEMP con residentes, comerciantes, empresarios, universidades y organizaciones del territorio</t>
  </si>
  <si>
    <t>Reuniones, Mesas de trabajo, Talleres</t>
  </si>
  <si>
    <t xml:space="preserve">Se realizaron 6 eventos de diálogos sectoriales, para validar y recibir retroalimentación sobre la formulación del PEMP en temas de interés de los diferentes actores. En estos eventos, participaron representantes de Juntas de Acción Comunal-JAC, Consejos de Planeación Local-CPL, Consejos Locales de Arte, Cultura y Patrimonio-CLACP, residentes, organizaciones sociales, culturales y vecinales, comerciantes y asociaciones de comerciantes, empresarios y gremios, universidades, colectivos y mesas ciudadanas, y entidades públicas (Secretaría de Cultura, Recreación y Deporte-SCRD, Instituto Distrital de Patrimonio Cultural-IDPC, Alcaldías Locales y Juntas Administradoras Locales-JAL) de las localidades de La Candelaria, Santa Fe y Los Mártires. Para estos encuentros y talleres, se contó con material como presentaciones y cartografía impresa así como la presencia de especialistas para resolver dudas específicas. Entre los temas discutidos, se destaca la importancia de lograr estrategias de permanencia de residentes y comerciantes tradicionales, como una de las prioridades del plan. Para ello, se planteó realizar mesas de trabajo adicionales que permitan definir mecanismos claros de manera conjunta. Por otro lado, frente a la norma propuesta por el PEMP, se dieron espacios de retroalimentación, especialmente con universidades, para recibir insumos y afinar la formulación en esta materia. </t>
  </si>
  <si>
    <t xml:space="preserve">Se realizaron 10 eventos de diálogo sectorial, especialmente para socializar y recibir retroalimentación sobre la versión aprobada del PEMP con veedurías ciudadanas, gremios, universidades y entidades públicas el 29 de mayo; con las Juntas Administradoras Locales de La Candelaria, Los Mártires y Santa Fe los 22 de mayo, 7 y 11 de junio; con ProBogotá el 13 de junio;  con la Asociación del Mercado de las Pulgas San Alejo el 18 de junio; con la Universidad Central el 20 de junio y 4 de julio; con la Corporación de Universidades del Centro el 4 de julio; con estudiantes el 8 de agosto. Estos encuentros fueron de gran relevancia para fortalecer la comunicación y articulación entre actores, compartir conocimiento y lecciones aprendidas, generar sinergias y diálogos multiactor en el territorio hacia una mayor apropiación del plan y propuestas que promuevan la conservación y salvaguardia del patrimonio cultural (material e inmaterial) y patrimonio natural del Centro Histórico. Los principales temas de interés de los actores fueron: mejoramiento de condiciones de habitabilidad para residentes tradicionales y nuevos, promoción de escenarios de colaboración entre actores, recuperación y dinamización del espacio público, y fortalecimiento de la productividad y competitvidad. </t>
  </si>
  <si>
    <t>1. Informativo, 2.Consultivo</t>
  </si>
  <si>
    <t>1. Sensibilización 4. Control social</t>
  </si>
  <si>
    <t>Sexo, identidad de género</t>
  </si>
  <si>
    <t>Pilotos de activación y puesta en marcha del PEMP</t>
  </si>
  <si>
    <t>Equipo PEMP, Subdirección de Gestión Territorial del Patrimonio, Equipo de Participación Ciudadana, Equipo de Gestión Social, Equipo de Patrimonio Cultural Inmaterial, Equipo de Recorridos Urbanos, Oficina de Comunicaciones</t>
  </si>
  <si>
    <t>Movilizar a actores del Centro Histórico de Bogotá en torno a la activación de los mecanismos de gestión propuestos en el PEMP, así como de algunos proyectos estratégicos, para generar apropiación del Plan</t>
  </si>
  <si>
    <t>Ejercicios de colaboración ciudadana, Ejercicios de innovación abierta</t>
  </si>
  <si>
    <t>En las reuniones mencionadas en el ámbito anterior y otras convocadas por distintos actores del territorio, se avanzó en la definición de posibles pilotos a realizar en el ámbito de aplicación del PEMP que activen la apropiación del Plan. No se reportan pilotos ejecutados para este cuatrimestre, debido a que se dio prioridad a la socialización y discusión de avances de cara a la aprobación del PEMP.</t>
  </si>
  <si>
    <t xml:space="preserve">En el periodo se avanzó en el diseño de tres pilotos de activación del PEMP que generen resultados concretos y apropiación entre los actores del territorio de cara a la continuidad y sostenibilidad del Plan, uno de ellos ya lanzado, y dos a realizarse en el último cuatrimestre. Se llevaron a cabo distintas reuniones para concretar las siguientes iniciativas:
1. En ejecución: 
-Reto Centro Histórico con docentes y estudiantes : Se realizó una reunión con docentes el 19 de julio de 2019 con varias universidades públicas y privadas para lanzar, en conjunto con la Sociedad Colombiana de Arquitectos, un reto para mejorar la habitabilidad de espacios de encuentros colectivos, a partir de proyectos concretos desarrollados por estudiantes de diversas disciplinas. En el segundo encuentro con docentes el 30 de julio de 2019, los docentes tuvieron la oportunidad de realizar propuestas sobre los lineamientos del reto y aclarar dudas generales, se realizó la presentación de criterios para iniciar con los proyectos en aulas. 
2. En proceso de diseño:
-Recorrido con enfoque de género en el CHB: Se realizó reunión con la Secretaría Distrital de la Mujer el 10 de julio de 2019, para coordinar actividad de participación con enfoque de género, con el fin de generar una retroalimentación a la propuesta de espacio público en el área del PEMP, desde las concepciones y formas de apropiación de las mujeres, realizando una actividad de impacto en el espacio público.
-Huerta urbana en la calle 16 con la empresa FAMOC: El 22 de mayo de 2019 se realizó reunión con el fin de generar una propuesta de intervención en la Calle 16 de agricultura urbana, la cual incluya la participación de al menos 45 personas. Se ha avanzado en el diseño de la infraestructura mínima de la huerta. </t>
  </si>
  <si>
    <t>2. Formulación, 3. Implementación</t>
  </si>
  <si>
    <t>2.Consultivo, 4. Co-gestión/creación</t>
  </si>
  <si>
    <t>Rendición permanente de cuentas</t>
  </si>
  <si>
    <t>Escenarios de rendición de cuentas
*Articulado con actividades 3.1.3, 3.2.5, 3.2.7 del PAAC</t>
  </si>
  <si>
    <t>Oficina Asesora de Planeación</t>
  </si>
  <si>
    <t>Oficina Asesora de Planeación, Equipo de Participación Ciudadana</t>
  </si>
  <si>
    <t>Equipo de Transparencia y Atención a la Ciudadanía, Equipo de comunicaciones</t>
  </si>
  <si>
    <t>Veeduría Distrital, Secretaría Distrital de Gobierno</t>
  </si>
  <si>
    <t xml:space="preserve">Rendir cuentas de la gestión del IDPC y recibir retroalimentación de la ciudadanía </t>
  </si>
  <si>
    <t>Audiencia pública</t>
  </si>
  <si>
    <t>Para mayor información en la materia, consulte la Estrategia de Rendición Permanente de Cuentas del IDPC y respectivo Plan de acción 2019.</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</si>
  <si>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</si>
  <si>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</si>
  <si>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</si>
  <si>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</si>
  <si>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</si>
  <si>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</si>
  <si>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Secretaría Distrital de Cultura, Recreación y Deporte, Secretaría de Gobierno (oficina de Planeación), y demás Secretarías responsables de otras Pólíticas Públicas Distritales</t>
  </si>
  <si>
    <t>Cumplimiento de las Políticas Públicas Distritales de manera concertada con la ciudadanía</t>
  </si>
  <si>
    <t>Mesas de trabajo de Pólíticas Públicas Distritales (Mesa PIAA, LGBTI, artesanos, entre otras)</t>
  </si>
  <si>
    <t>Según convocatorias del Sector Cultura, Recreación y Deporte</t>
  </si>
  <si>
    <t>El IDPC participó en 3 espacios de participación relacionados con los PIAA convocados por la Secretaría de Cultura, Recreación y Deporte, en los cuales asistieron los distintos grupos étnicos para precisar los compromisos de cada entidad en la vigencia 2019 y realizar seguimiento, los días 14 de febrero (pueblos indígenas), 28 de febrero (pueblo Rrom) y 7 de marzo (pueblo raizal). Adicionalmente, el IDPC acompañó la jornada de socialización de estímulos con participación de grupos afro con el IDPAC el 22 de febrero.</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</si>
  <si>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</si>
  <si>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</si>
  <si>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</si>
  <si>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</si>
  <si>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</si>
  <si>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</si>
  <si>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</si>
  <si>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</si>
  <si>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</si>
  <si>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Según convocatorias de la Veeduría Distrital</t>
  </si>
  <si>
    <t xml:space="preserve">La Veeduría Distrital no ha convocado mesas de pactos durante el periodo. Sin embargo, el IDPC participó en un ejercicio preliminar de lanzamiento de las herramientas para el control preventivo en Bogotá, evento que también contó con la participación de los veedores ciudadanos, el 26 de abril. </t>
  </si>
  <si>
    <t>El día 28 de mayo se asistió a la Mesa de Verificación de los Pactos Ciudadanos convocada por la Veeduría Distrital y se explicó en detalle la información relacionada con los pactos suscritos con los ciudadanos y ciudadanas que hacen parte del Observatorio Distrital.</t>
  </si>
  <si>
    <t>3. Decisorio</t>
  </si>
  <si>
    <t>Depende de los compromisos ciudadanos</t>
  </si>
  <si>
    <t xml:space="preserve">Sistema Distrital de Patrimonio Cultural </t>
  </si>
  <si>
    <t xml:space="preserve">Instancias de participación ciudadana del Sistema Distrital de Patrimonio Cultural </t>
  </si>
  <si>
    <t>Dirección General, Subdirección de Divulgación y Apropiación del Patrimonio, Oficina Asesora de Planeación</t>
  </si>
  <si>
    <t>Dirección General, Subdirección de Divulgación y Apropiación del Patrimonio, Equipo de Participación Ciudadana</t>
  </si>
  <si>
    <t>Deliberar y concertar la gestión del IDPC con los integrantes de las instancias, con miras a fortalecer el control social</t>
  </si>
  <si>
    <t>Instancias de participación ciudadana (Consejo Distrital de Patrimonio Cultural, Mesa de Consejeros Locales del Patrimonio)</t>
  </si>
  <si>
    <t>Como Secretaría Técnica de las dos instancias del Sistema, se llevaron a cabo las siguientes sesiones:
- 4 sesiones del Consejo Distrital de Patrimonio Cultural, en las cuales participó el 90% de los Consejeros elegidos o delegados. Se realizaron las recomendaciones de inclusión en el listado BIC, aclaraciones a fichas individuales de valoración, así como las exclusiones pertinentes. Por otro lado, se programó una sesión extraordinaria para tratar temas relacionados con el proyecto del Metro de Bogotá y del PEMP del Centro Histórico.
- Primera sesión de la Mesa de Consejeros Locales del Patrimonio Cultural el 29 de marzo con 25 participantes, para definir los cargos y delegado al Consejo Distrital, y empezar la formulación del reglamento interno y plan de trabajo.</t>
  </si>
  <si>
    <t xml:space="preserve">Como Secretaría Técnica de las dos instancias del Sistema, se llevaron a cabo las siguientes sesiones: 
- 4 sesiones del Consejo Distrital de Patrimonio Cultural. Se realizaron las recomendaciones de inclusión en el listado BIC, delimitaciones, aclaraciones a fichas individuales de valoración, así como las exclusiones pertinentes. 
- 4 sesiones de la Mesa de Consejeros Locales del Patrimonio Cultural, desarrolladas el 17 de mayo, 21 de junio, 26 de julio y 30 de agosto, dos de éstas extraordinarias, en las cuales se abordó la agenda temática definida para la presentación de los siguientes temas: POT y Patrimonio Cultural, PEMP del Centro Histórico, Aspectos generales del Patrimonio Cultural, Participación Ciudadana, Patrimonio Cultural Inmaterial y Recursos Nacionales destinados al Patrimonio Cultural. </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</si>
  <si>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</si>
  <si>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</si>
  <si>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</si>
  <si>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</si>
  <si>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</si>
  <si>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Instancias de participación ciudadana (Consejo Distrital de Arte, Cultura y Patrimonio, Consejos Distritales de Cultura Poblacional, Mesa Temática de Museos, y Consejos Locales de Arte, Cultura y
Patrimonio)</t>
  </si>
  <si>
    <t>El equipo de participación del IDPC participó como delegado en los Consejos de cultura poblacional convocados en el periodo: el Consejo de Cultura de Grupos Étnicos el 10 de abril, Consejo de Cultura de Sectores Sociales el 11 de abril, y Consejo de Cultura de Grupos Etarios el 12 de abril. En estas reuniones, se definieron los cargos y delegados a las demás instancias del Sistema, y se inició la definición del reglamento interno y del plan de trabajo.</t>
  </si>
  <si>
    <t xml:space="preserve">El equipo de participación del IDPC participó como delegado en los Consejos de cultura poblacional convocados en el periodo: el Consejo de Cultura de Grupos Étnicos los 11 y 26 de junio, Consejo de Cultura de Sectores Sociales el 16 de mayo, el 27 de Junio y el 25 de Julio; Consejo de Cultura de Grupos Etarios el 23 de Mayo y el 16 de agosto, y el Consejo de Cultura Poblacional el 29 de mayo. En estas reuniones, se avanzó en el abordaje de temas de interés para los grupos poblacionales en materia de política pública e incidencia de estas poblaciones. 
Así mismo se asistió y se acompañó a los Consejos Locales de Arte Cultura y Patrimonio de la localidad de Los Mártires ( 4 de Junio y 6 de Julio) y de Santa Fe (24 de Julio) tanto para presentar el portafolio de servicios del IDPC como para apoyar la gestión local cultural del Sector y el plan de acción de estos espacios de participación ciudadana. </t>
  </si>
  <si>
    <t>Sexo, orientación sexual, identidad de género, transcurrir vital, pertenencia étnica, personas con discapacidad, víctimas del conflicto armado</t>
  </si>
  <si>
    <t>Ámbitos convocados por el IDPC (institucionales y Sistema Distrital de Patrimonio Cultural)</t>
  </si>
  <si>
    <t>Ámbitos convocados por terceros (Sistema de Arte, Cultura y Patrimonio, y otros)</t>
  </si>
  <si>
    <t xml:space="preserve">En este periodo se culminó el proceso de convocatoria  y se desarrollaron los ciclos de talleres y ejercicios de investigación en las localidades de Antonio Nariño y San Cristóbal, Kennedy y Fontibón, Engativá y Barrios Unidos. Igualmente, se trabajó en la finalización de los contenidos creativos elaborados por los participantes en el marco del proceso, y el equipo del IDPC dio inicio al proceso de compilación y edición de los mismos para el diseño y producción de los impresos proyectados. Se anexa documento con el detalle referente a las fechas, localidades y número de participantes de cada actividad.  
</t>
  </si>
  <si>
    <r>
      <rPr>
        <b/>
        <sz val="11"/>
        <rFont val="Calibri"/>
        <family val="2"/>
      </rPr>
      <t xml:space="preserve">Cuatrimestre 1: </t>
    </r>
    <r>
      <rPr>
        <sz val="11"/>
        <rFont val="Calibri"/>
        <family val="2"/>
      </rPr>
      <t xml:space="preserve">Listados de asistencia espacios mencionados.
</t>
    </r>
    <r>
      <rPr>
        <b/>
        <sz val="11"/>
        <rFont val="Calibri"/>
        <family val="2"/>
      </rPr>
      <t>Cuatrimestre 2</t>
    </r>
    <r>
      <rPr>
        <sz val="11"/>
        <rFont val="Calibri"/>
        <family val="2"/>
      </rPr>
      <t>: Listados de asistencia espacios mencionados.
Cuatrimestre 3:</t>
    </r>
  </si>
  <si>
    <r>
      <rPr>
        <b/>
        <sz val="11"/>
        <rFont val="Calibri"/>
        <family val="2"/>
      </rPr>
      <t xml:space="preserve">Cuatrimestre 1: </t>
    </r>
    <r>
      <rPr>
        <sz val="11"/>
        <rFont val="Calibri"/>
        <family val="2"/>
      </rPr>
      <t>La definición de metas por parte del IDPC para el cumplimiento de planes como el PIAA, debe ser ajustada a las metas proyectadas por las áreas y por tanto coherente con la misionalidad de la entidad, con el fin de evitar la generación de expectativas a la ciudadanía. La definición de mecanismos jurídicos administrativos que faciliten la asignación de recursos de forma directa a comunidades con necesidades específicas, es una forma de garantizar los derechos culturales de grupos poblacionales como los grupos étnicos. En ese sentido debe fortalecerse la articulación interna y el acompañamiento técnico para mejorar su comprensión y viabilidad en los procedimientos normativos. 
Cuatrimestre 2:
Cuatrimestre 3:</t>
    </r>
  </si>
  <si>
    <r>
      <rPr>
        <b/>
        <sz val="11"/>
        <rFont val="Calibri"/>
        <family val="2"/>
      </rPr>
      <t>Cuatrimestre 1</t>
    </r>
    <r>
      <rPr>
        <sz val="11"/>
        <rFont val="Calibri"/>
        <family val="2"/>
      </rPr>
      <t xml:space="preserve">: Invitación evento Veeduría Distrital
</t>
    </r>
    <r>
      <rPr>
        <b/>
        <sz val="11"/>
        <rFont val="Calibri"/>
        <family val="2"/>
      </rPr>
      <t>Cuatrimestre 2</t>
    </r>
    <r>
      <rPr>
        <sz val="11"/>
        <rFont val="Calibri"/>
        <family val="2"/>
      </rPr>
      <t>: Lista de asistencia Mesa Pactos
Cuatrimestre 3:</t>
    </r>
  </si>
  <si>
    <r>
      <rPr>
        <b/>
        <sz val="11"/>
        <rFont val="Calibri"/>
        <family val="2"/>
      </rPr>
      <t>Cuatrimestre 1:</t>
    </r>
    <r>
      <rPr>
        <sz val="11"/>
        <rFont val="Calibri"/>
        <family val="2"/>
      </rPr>
      <t xml:space="preserve"> NA
Cuatrimestre 2:
Cuatrimestre 3:</t>
    </r>
  </si>
  <si>
    <r>
      <rPr>
        <b/>
        <sz val="11"/>
        <rFont val="Calibri"/>
        <family val="2"/>
      </rPr>
      <t>Cuatrimestre 1</t>
    </r>
    <r>
      <rPr>
        <sz val="11"/>
        <rFont val="Calibri"/>
        <family val="2"/>
      </rPr>
      <t xml:space="preserve">: Listados de asistencia de sesiones mencionadas.
</t>
    </r>
    <r>
      <rPr>
        <b/>
        <sz val="11"/>
        <rFont val="Calibri"/>
        <family val="2"/>
      </rPr>
      <t>Cuatrimestre 2</t>
    </r>
    <r>
      <rPr>
        <sz val="11"/>
        <rFont val="Calibri"/>
        <family val="2"/>
      </rPr>
      <t>:  Listados de asistencia de sesiones mencionadas.
Cuatrimestre 3:</t>
    </r>
  </si>
  <si>
    <r>
      <rPr>
        <b/>
        <sz val="11"/>
        <rFont val="Calibri"/>
        <family val="2"/>
      </rPr>
      <t>Cuatrimestre 1:</t>
    </r>
    <r>
      <rPr>
        <sz val="11"/>
        <rFont val="Calibri"/>
        <family val="2"/>
      </rPr>
      <t xml:space="preserve"> Es necesario fortalecer y priorizar el diálogo institucional a través de las distintas áreas misionales del IDPC con las instancias de participación ciudadana que conforman el Sistema, con el fin de consolidarlas como escenarios que favorecen la apropiación, divulgación y sostenibilidad del patrimonio cultural de la ciudad.
Cuatrimestre 2:
Cuatrimestre 3:</t>
    </r>
  </si>
  <si>
    <r>
      <rPr>
        <b/>
        <sz val="11"/>
        <rFont val="Calibri"/>
        <family val="2"/>
      </rPr>
      <t xml:space="preserve">Cuatrimestre 1: </t>
    </r>
    <r>
      <rPr>
        <sz val="11"/>
        <rFont val="Calibri"/>
        <family val="2"/>
      </rPr>
      <t xml:space="preserve">Listados de asistencia de los tres Consejos mencionados.
</t>
    </r>
    <r>
      <rPr>
        <b/>
        <sz val="11"/>
        <rFont val="Calibri"/>
        <family val="2"/>
      </rPr>
      <t>Cuatrimestre 2</t>
    </r>
    <r>
      <rPr>
        <sz val="11"/>
        <rFont val="Calibri"/>
        <family val="2"/>
      </rPr>
      <t>: Listados de asistencia de los Consejos mencionados.
Cuatrimestre 3:</t>
    </r>
  </si>
  <si>
    <r>
      <rPr>
        <b/>
        <sz val="11"/>
        <rFont val="Calibri"/>
        <family val="2"/>
      </rPr>
      <t xml:space="preserve">Cuatrimestre 1: </t>
    </r>
    <r>
      <rPr>
        <sz val="11"/>
        <rFont val="Calibri"/>
        <family val="2"/>
      </rPr>
      <t>Tener claridad sobre la posición del IDPC frente a productos y servicios destinados a estos grupos poblacionales, de cara a futuras sesiones. La persona delegada debe tener conocimientos en los temas tratados y manejar un lenguaje accesible. 
Cuatrimestre 2:
Cuatrimestre 3:</t>
    </r>
  </si>
  <si>
    <t>Se han realizado 5 campañas lúdicas:
1. Civinautas I, Santa Teresita, fecha 3 de mayo, 25 voluntarios, personas beneficiadas 3.
2. Civinautas II, Santa Teresita, fecha 6 de julio, 18 voluntarios, personas beneficiadas 24.
3. Día del espacio público, San Francisco, fecha 3 de agosto, 52 voluntarios, personas beneficiadas 235.
4. Día del espacio público, calle 12 C, fecha 3 de agosto, 13 voluntarios, personas beneficiadas 1151.
5. Las Cruces, fecha 9 de agosto, 550 voluntarios, personas beneficiadas 414.</t>
  </si>
  <si>
    <t>Se realizaron las jornadas de concertación con los representantes legales de las entidades Fundación Erigaie con el proyecto ganador "Historias Fragmentadas" del Programa de Apoyos Concertados; y Fotomuseo Museo Nacional de la Fotografía de Colombia, con el proyecto "Fotográfica Bogotá 2019 - VIII Encuentro Internacional de Fotografía" de la entidad. 
Posteriormente, se formalizó el contrato con Fotomuseo Museo Nacional de la Fotografía de Colombia.</t>
  </si>
  <si>
    <t xml:space="preserve">Una vez definido el mecanismo jurídico administrativo para la entrega de los recursos a los grupos étnicos, se realizaron las reuniones de socialización del proceso de concertación con cada grupo, es decir en total 2.
En el proceso de formulación de proyectos el IDPC desde el grupo de participación, patrimonio inmaterial y fomento se dieron asesorías de manera presencial y virtual, en total 5 reuniones para la defición de cada proyecto. 
Una vez suscritos los proyectos: a) Le Gada Rromania Traje Tradicional Gitano de la entidad Proceso Organizativo del Pueblo Rom Gitano de Colombia - Prorrom; b) “Le Draba Le Purengue” de la entidad Organización del Pueblo Gitano de Colombia, Unión Romani de Colombia, y c) Proyecto Fortalecimiento de las tradiciones identitarias de la comunidad Raizal en Bogotá, una mirada desde la historia de las danzas tradicionales raizales de la Entidad Organización de la Comunidad Raizal con Residencia Fuera del Archipiélago de San Andrés, Providencia y Santa Catalina ORFA. 
Se realizó un reunión informativa con el fin de comunicar los procesos administrativos para la ejeucción de los mismos y el acompañmiento por parte del IDPC. 
Se realizó una reunión con representantes del pueblo indígena con el acompañamiento de la SCRD y la Secretaría de Gobierno, con el fin de comunicar la necesidad de culminar con la legalización del proyecto 2018, para así iniciar el proceso de concertación 2019 y realizar la asignación de los recursos. 
Adicionalmente, el área de fomento ha realizado tres reuniones de acompañamiento a la ejecución de los proyectos:
1. Unión Romani: Taller preparación medicina tradicional llevado a cabo el 23 de agosto.
2. Prorrom: Taller reflexión en torno a la transformación del vestido en las mujeres gitanas/ confección, llevado a cabo el día 13 de agosto; y corte y confección de cada uno de los vestidos para 16 vestidos, llevado a cabo el día 31 de agosto. </t>
  </si>
  <si>
    <r>
      <t xml:space="preserve">Intercambios pedagógicos de ciudad  
1. Laboratorio "El agua origen de todo",  agosto 17 y 24.
Charlas y conferencias
2. Charla "Se habla pasito" El drama del 6 de octubre, a cargo de Yamil Galindo, 22 de mayo; 3. La vida del cine en Bogotá en el siglo XX,  Nelsón Gómez, junio 5, 51 asistentes; 4. Cine foro alrededor de la exposición "En torno al cine. Memorias bogotanas en la gran pantalla"; 5. Conversatorio: 50 años construyendo un museo para la ciudad. Invitados: Hernando Acevedo Quintero, Luis Carlos Colón y Ángela Santamaría; 
6. Cine foro alrededor de la exposición En torno al cine. Memorias bogotanas en la gran pantalla
    *Cine foro película "Dos ángeles y medio" , mayo 2
    *Cine foro alrededor de la película "Raíces de piedra", mayo 9
    *Cine foro, selección de cortos años 60, vol 1 
    *Cine foro, cortometrajes realizados entre 1955 y 1976, mayo 23
    *Cine foros/ Alma provinciana,  junio: 2   
    *Rapsodia en Bogotá,  junio 13
    *Cine foro- Rapsodia en Bogotá, por Daniel Suárez, junio 15, 28 asistentes   
    *El sereno de Bogotá", junio 30
</t>
    </r>
    <r>
      <rPr>
        <b/>
        <sz val="11"/>
        <rFont val="Calibri"/>
        <family val="2"/>
      </rPr>
      <t xml:space="preserve">Érase una vez en el Museo  </t>
    </r>
    <r>
      <rPr>
        <sz val="11"/>
        <rFont val="Calibri"/>
        <family val="2"/>
      </rPr>
      <t xml:space="preserve">
7 Érase una vez en el Museo: "Cómo leer una película", mayo 26; 8. Érase una vez en el Museo: Taller Historias de película, junio 16;  9.Taller: Picnic literario: historias de la Sabana, julio 28 ; 10. "Cuentos de héroes", agosto 31. 
</t>
    </r>
    <r>
      <rPr>
        <b/>
        <sz val="11"/>
        <rFont val="Calibri"/>
        <family val="2"/>
      </rPr>
      <t>Efemérides y celebraciones</t>
    </r>
    <r>
      <rPr>
        <sz val="11"/>
        <rFont val="Calibri"/>
        <family val="2"/>
      </rPr>
      <t xml:space="preserve">
11. Día del Maestro, 15 de mayo, visita comentada especial: El cine educativo y cultural, alrededor de la exposición En torno al cine. Memorias bogotanas en la gran pantalla; 12. Día internacional de los museos: Visita comentada nocturna por la exposición En torno al cine. Memorias bogotanas en la gran pantalla, 18 de mayo;  13. Visita temática por la colección permanente, con motivo del Cumpleaños de Bogotá. Fundaciones de Bogotá. Agosto 6. </t>
    </r>
  </si>
  <si>
    <t>El IDPC participó en un espacio convocado por la Secretaría Distrital de Cultura, Recreación y Deporte y representantes del pueblo Palenque, el 11 de junio. En ambos casos se solicitó información sobre la ejecución del Plan y se solicitó produndizar el desarrollo de acciones y recursos en beneficios estos pueblos.</t>
  </si>
  <si>
    <t>Se adelantaron las deliberaciones y seleccionaron los ganadores de las convocatorias 2019, asignando en el periodo las dos últimas becas pendientes. El total de las becas son: Beca de investigación sobre el comercio tradicional en el centro histórico de Bogotá, Beca de investigación y divulgación sobre una colección de bienes muebles en Bogotá, Beca de investigación histórica sobre un barrio de interés cultural en Bogotá, Beca Patrimonios Locales: salvaguardia del Patrimonio Cultural Inmaterial de Bogotá, Beca para la visibilización y apropiación del Patrimonio Cultural Inmaterial de las comunidades Negras, Afrosdescedientes y Palenqueras de Bogotá; Beca para la visibilización de los saberes y prácticas de mujeres portadoras de Patrimonio Cultural Inmaterial en Bogotá, Beca nuevas tecnologías para la apropiación del Patrimonio Cultural de Bogotá, Premio de fotografía ciudad de Bogotá y Premio Dibujatón.
Se han realizado visitas de seguimiento a los proyectos ganadores y se realizó revisión de informes de avance de ejecución de siete becas para aprobación de segundo desembolso. 
Finalmente, para este periodo solo se tiene en cuenta una actividad dado que en el anterior reporte se registó una actividad de más.</t>
  </si>
  <si>
    <r>
      <rPr>
        <b/>
        <sz val="11"/>
        <rFont val="Calibri"/>
        <family val="2"/>
      </rPr>
      <t>Cuatrimestre 1:</t>
    </r>
    <r>
      <rPr>
        <sz val="11"/>
        <rFont val="Calibri"/>
        <family val="2"/>
      </rPr>
      <t xml:space="preserve"> Campaña 1 a 3 (Registro fotográfico y ficha ejecutiva), Campaña 4 (Registro fotográfico).
</t>
    </r>
    <r>
      <rPr>
        <b/>
        <sz val="11"/>
        <rFont val="Calibri"/>
        <family val="2"/>
      </rPr>
      <t>Cuatrimestre 2</t>
    </r>
    <r>
      <rPr>
        <sz val="11"/>
        <rFont val="Calibri"/>
        <family val="2"/>
      </rPr>
      <t>: Ficha ejecutivas de las campañas.
Cuatrimestre 3:</t>
    </r>
  </si>
  <si>
    <r>
      <rPr>
        <b/>
        <sz val="11"/>
        <rFont val="Calibri"/>
        <family val="2"/>
      </rPr>
      <t>Cuatrimestre 1:</t>
    </r>
    <r>
      <rPr>
        <sz val="11"/>
        <rFont val="Calibri"/>
        <family val="2"/>
      </rPr>
      <t xml:space="preserve"> Oportunidades de mejora: Realizar procesos de divulgación previos a las actividades para que sea conocida por la comunidad del sector y no solamente por las personas beneficiadas. Logros: El fortalecimiento de las relaciones interinstitucionales entre la Alcaldía Local de La Candelaria y el IDPC, y la vinculación de la empresa privada y actores sociales presentes en el sector generando apropiacion del patrimonio.  
Cuatrimestre 2:
Cuatrimestre 3:</t>
    </r>
  </si>
  <si>
    <r>
      <t xml:space="preserve">Se han generado acciones en 3 entornos patrimoniales, en los cuales se ha propiciado interacción directa con comunidades vecinas a los diferentes proyectos  y obras de intervención que se están ejecutando desde la Subdirección, como sigue:
</t>
    </r>
    <r>
      <rPr>
        <b/>
        <sz val="11"/>
        <rFont val="Calibri"/>
        <family val="2"/>
      </rPr>
      <t xml:space="preserve">1. Entorno Voto Nacional </t>
    </r>
    <r>
      <rPr>
        <sz val="11"/>
        <rFont val="Calibri"/>
        <family val="2"/>
      </rPr>
      <t xml:space="preserve">
Acompañamiento en reunión de socialización de la obra de la Basílica y mediación para la divulgación a la comunidad sobre el cierre de la iglesia en Semana Santa. Gestión ante propietario de inmueble vecino de la Basílica para viabilización de la obra. 
</t>
    </r>
    <r>
      <rPr>
        <b/>
        <sz val="11"/>
        <rFont val="Calibri"/>
        <family val="2"/>
      </rPr>
      <t>2. Entorno Bosa</t>
    </r>
    <r>
      <rPr>
        <sz val="11"/>
        <rFont val="Calibri"/>
        <family val="2"/>
      </rPr>
      <t xml:space="preserve">
Visita al monumento Alameda de Bosa concertada con comunidad de Bosa, con el fin de informar sobre el avance de la obra y la importancia de la corresponsabilidad en su conservación. Se acordó enviar un mapa patrimonial para la definición de un recorrido de reconocimiento de los valores patrimoniales de Bosa y así fomentar su apropiación.  
</t>
    </r>
    <r>
      <rPr>
        <b/>
        <sz val="11"/>
        <rFont val="Calibri"/>
        <family val="2"/>
      </rPr>
      <t>3. Entorno Kennedy</t>
    </r>
    <r>
      <rPr>
        <sz val="11"/>
        <rFont val="Calibri"/>
        <family val="2"/>
      </rPr>
      <t xml:space="preserve">
Dos reuniones con comunidad de Kennedy acerca de la intervención al monumento de Banderas, con el fin de informarles sobre el proceso de la obra, sus objetivos y alcances, y la necesidad de mantener el interés en su salvaguarda (articulación con ámbito de Bienes Muebles-Inmuebles Monumento Banderas).
No se alcanza la meta programada de los 8 entornos dinamizados, debido a las demoras en la consolidación del equipo de gestión social. Si bien se inició la gestión social, a la fecha no se reportan actividades concretas de participación ciudadana.</t>
    </r>
  </si>
  <si>
    <r>
      <rPr>
        <b/>
        <sz val="11"/>
        <rFont val="Calibri"/>
        <family val="2"/>
      </rPr>
      <t>Cuatrimestre 1:</t>
    </r>
    <r>
      <rPr>
        <sz val="11"/>
        <rFont val="Calibri"/>
        <family val="2"/>
      </rPr>
      <t xml:space="preserve">
1.Entorno Voto Nacional: Registro fotográfico y derecho de petición de gestión 
2.Entorno Bosa: Acta y registro pieza de sondeo de percepción.
3.Entorno Kennedy: Acta, registro pieza de sondeo, y registro fotográfico reunión.
</t>
    </r>
    <r>
      <rPr>
        <b/>
        <sz val="11"/>
        <rFont val="Calibri"/>
        <family val="2"/>
      </rPr>
      <t>Cuatrimestre 2</t>
    </r>
    <r>
      <rPr>
        <sz val="11"/>
        <rFont val="Calibri"/>
        <family val="2"/>
      </rPr>
      <t>: Listas de asistencia y registro fotográfico de eventos mencionados.
Cuatrimestre 3:</t>
    </r>
  </si>
  <si>
    <r>
      <rPr>
        <b/>
        <sz val="11"/>
        <rFont val="Calibri"/>
        <family val="2"/>
      </rPr>
      <t xml:space="preserve">Cuatrimestre 1:
</t>
    </r>
    <r>
      <rPr>
        <sz val="11"/>
        <rFont val="Calibri"/>
        <family val="2"/>
      </rPr>
      <t>Deben establecerse canales de comunicación permanentes y expeditos con la comunidad de interés (vecinos de la obra e interesados) que permitan sortear cualquier dificultad que ponga en riesgo la ejecución de la obra. Debe contarse con un soporte documental técnico que permita informar a los vecinos e interesados el objeto, alcance y avance de las intervenciones. 
Cuatrimestre 2:
Cuatrimestre 3:</t>
    </r>
  </si>
  <si>
    <r>
      <rPr>
        <b/>
        <sz val="11"/>
        <rFont val="Calibri"/>
        <family val="2"/>
      </rPr>
      <t xml:space="preserve">Cuatrimestre 1: </t>
    </r>
    <r>
      <rPr>
        <sz val="11"/>
        <rFont val="Calibri"/>
        <family val="2"/>
      </rPr>
      <t xml:space="preserve">Listas de Asistencia 13_03_2019_Reunión Usminia
</t>
    </r>
    <r>
      <rPr>
        <b/>
        <sz val="11"/>
        <rFont val="Calibri"/>
        <family val="2"/>
      </rPr>
      <t>Cuatrimestre 2:</t>
    </r>
    <r>
      <rPr>
        <sz val="11"/>
        <rFont val="Calibri"/>
        <family val="2"/>
      </rPr>
      <t xml:space="preserve"> Listas de asistencia, correos, cartas y registros fotográficos de las gestiones.
Cuatrimestre 3:</t>
    </r>
  </si>
  <si>
    <r>
      <rPr>
        <b/>
        <sz val="11"/>
        <rFont val="Calibri"/>
        <family val="2"/>
      </rPr>
      <t>Cuatrimestre 1:</t>
    </r>
    <r>
      <rPr>
        <sz val="11"/>
        <rFont val="Calibri"/>
        <family val="2"/>
      </rPr>
      <t xml:space="preserve"> El acompañamiento a este ámbito ha suscitado una reflexión frente a formas de apoyo a solicitudes ciudadanas para objetos-monumentos que no entran en los cánones clásicos de escultura que se encuentra trabajando el IDPC actualmente. 
Cuatrimestre 2:
Cuatrimestre 3:</t>
    </r>
  </si>
  <si>
    <r>
      <rPr>
        <b/>
        <sz val="11"/>
        <rFont val="Calibri"/>
        <family val="2"/>
      </rPr>
      <t>Cuatrimestre 1:</t>
    </r>
    <r>
      <rPr>
        <sz val="11"/>
        <rFont val="Calibri"/>
        <family val="2"/>
      </rPr>
      <t xml:space="preserve">
Fotos Socialización Visita Banderas 01_03_2019.
Acta Banderas Reconocimiento Madrinas 12_04_2019.
</t>
    </r>
    <r>
      <rPr>
        <b/>
        <sz val="11"/>
        <rFont val="Calibri"/>
        <family val="2"/>
      </rPr>
      <t>Cuatrimestre 2</t>
    </r>
    <r>
      <rPr>
        <sz val="11"/>
        <rFont val="Calibri"/>
        <family val="2"/>
      </rPr>
      <t>: Fotos socialización.
Cuatrimestre 3:</t>
    </r>
  </si>
  <si>
    <r>
      <rPr>
        <b/>
        <sz val="11"/>
        <rFont val="Calibri"/>
        <family val="2"/>
      </rPr>
      <t>Cuatrimestre 1:</t>
    </r>
    <r>
      <rPr>
        <sz val="11"/>
        <rFont val="Calibri"/>
        <family val="2"/>
      </rPr>
      <t xml:space="preserve">
Dado que en este caso no se realiza un proceso de adopción con su respectivo acto administrativo, no se considera necesario que el programa Adopta tu Monumento continúe en la gestión como equipo responsable. Por está razón, se transfiere esta responsabilidad al equipo de gestión social bajo el liderazgo del equipo de bienes muebles-inmuebles. Se encuentra una buena práctica con la apropiación simbólica de cada mujer de las banderas del monumento a nombre de los países que componen el mismo. Esto se puede canalizar con miras a la inauguración de la restauración de tal forma que se garantice una efectiva apropiación social del monumento.
Cuatrimestre 2:
Cuatrimestre 3:</t>
    </r>
  </si>
  <si>
    <r>
      <rPr>
        <b/>
        <sz val="11"/>
        <rFont val="Calibri"/>
        <family val="2"/>
      </rPr>
      <t xml:space="preserve">Cuatrimestre 1: </t>
    </r>
    <r>
      <rPr>
        <sz val="11"/>
        <rFont val="Calibri"/>
        <family val="2"/>
      </rPr>
      <t xml:space="preserve">Actas del proceso de concertación con cada entidad.
</t>
    </r>
    <r>
      <rPr>
        <b/>
        <sz val="11"/>
        <rFont val="Calibri"/>
        <family val="2"/>
      </rPr>
      <t>Cuatrimestre 2</t>
    </r>
    <r>
      <rPr>
        <sz val="11"/>
        <rFont val="Calibri"/>
        <family val="2"/>
      </rPr>
      <t>: Convenio Fundación Erigaie.
Cuatrimestre 3:</t>
    </r>
  </si>
  <si>
    <r>
      <rPr>
        <b/>
        <sz val="11"/>
        <rFont val="Calibri"/>
        <family val="2"/>
      </rPr>
      <t>Cuatrimestre 1:</t>
    </r>
    <r>
      <rPr>
        <sz val="11"/>
        <rFont val="Calibri"/>
        <family val="2"/>
      </rPr>
      <t xml:space="preserve"> Es necesario el fortalecimiento de los recursos dirigidos al programa con el fin de que el Instituto pueda brindar el 100% del apoyo económico a los proyectos que sean asignados, en aras de mejorar las relaciones con la entidad y las organizaciones vinculadas, durante la ejecución y acompañamiento de las iniciativas. En la medida en que los procesos administrativos sean más articulados y eficientes se garantiza la capacidad de respuesta ante las organizaciones y el cumplimiento de los cronogramas previstos. 
</t>
    </r>
    <r>
      <rPr>
        <b/>
        <sz val="11"/>
        <rFont val="Calibri"/>
        <family val="2"/>
      </rPr>
      <t xml:space="preserve">Cuatrimestre 2: </t>
    </r>
    <r>
      <rPr>
        <sz val="11"/>
        <rFont val="Calibri"/>
        <family val="2"/>
      </rPr>
      <t>Desde el ejercicio de proyección del anteproyecto de presupuesto 2020 se incrementó el recurso para este programa con el fin de seguirlo fortaleciendo desde el IDPC, se encuentra en trámite la aprobación y confirmación.
Cuatrimestre 3:</t>
    </r>
  </si>
  <si>
    <r>
      <rPr>
        <b/>
        <sz val="11"/>
        <rFont val="Calibri"/>
        <family val="2"/>
      </rPr>
      <t>Cuatrimestre 1:</t>
    </r>
    <r>
      <rPr>
        <sz val="11"/>
        <rFont val="Calibri"/>
        <family val="2"/>
      </rPr>
      <t xml:space="preserve"> Cartas Ministerio del Interior, cartas de invitación a las jornadas de concertación y listados de asistencia. 
</t>
    </r>
    <r>
      <rPr>
        <b/>
        <sz val="11"/>
        <rFont val="Calibri"/>
        <family val="2"/>
      </rPr>
      <t>Cuatrimestre 2</t>
    </r>
    <r>
      <rPr>
        <sz val="11"/>
        <rFont val="Calibri"/>
        <family val="2"/>
      </rPr>
      <t>: listas de asistencia y registro fotográfico de las reuniones mencionadas. 
Cuatrimestre 3:</t>
    </r>
  </si>
  <si>
    <r>
      <rPr>
        <b/>
        <sz val="11"/>
        <rFont val="Calibri"/>
        <family val="2"/>
      </rPr>
      <t xml:space="preserve">Cuatrimestre 1: </t>
    </r>
    <r>
      <rPr>
        <sz val="11"/>
        <rFont val="Calibri"/>
        <family val="2"/>
      </rPr>
      <t xml:space="preserve">A pesar de las demoras que se han presentado en la definición del proceso jurídico administrativo para la asiganción de los recursos previstos, se rescata que la gestión técnica ha buscado mayor cercanía en la formulación de los proyectos por parte de los grupos étnicos y por ende el fortalecimiento de la gestión en torno al patrimonio cultural. De igual forma, la gestión que se realizó con el Ministerio del Interior brindó la seguridad de la información y el reconocimiento de las organizaciones que representan a estos pueblos en Bogotá. 
</t>
    </r>
    <r>
      <rPr>
        <b/>
        <sz val="11"/>
        <rFont val="Calibri"/>
        <family val="2"/>
      </rPr>
      <t xml:space="preserve">
Cuatrimestre 2:</t>
    </r>
    <r>
      <rPr>
        <sz val="11"/>
        <rFont val="Calibri"/>
        <family val="2"/>
      </rPr>
      <t xml:space="preserve"> Una dificultad es que, en relación con los raizales sólo hay un organización, y con los Rrom sólo dos organizaciones reonocidas por parte del Ministerio del Interior,  lo que ocasiona una concentración en la ejecución de proyectos en beneficio de estas poblaciones que puede ocasionar el
desarrollo de una misma iniciativa con diferentes recursos, minimizando el impacto real de los recursos orientados a mejorar las condiciones de vida de los grupos étnicos. En esta ocasión gracias al seguimiento y acompañamiento técnico, se logró identificar el riesgo de que las iniciativas presentadas ante el Instituto, o viceversa, fueran replicadas en procesos adelantados por parte de entidades como la Secretaría de Gobierno y la Secretaría de Mujer.
Respecto al proceso 2019 con los indígenas se está a la espera de las directrices de la SCRD, puesto que en este momento por un concepto de Colombia Compra Eficiente, no se han adelantado procesos de contratación con cabildos, limitando el acceso de recursos a este grupo étnico.</t>
    </r>
    <r>
      <rPr>
        <b/>
        <sz val="11"/>
        <rFont val="Calibri"/>
        <family val="2"/>
      </rPr>
      <t xml:space="preserve">
</t>
    </r>
    <r>
      <rPr>
        <sz val="11"/>
        <rFont val="Calibri"/>
        <family val="2"/>
      </rPr>
      <t xml:space="preserve">
</t>
    </r>
    <r>
      <rPr>
        <b/>
        <sz val="11"/>
        <rFont val="Calibri"/>
        <family val="2"/>
      </rPr>
      <t>Cuatrimestre 3:</t>
    </r>
  </si>
  <si>
    <r>
      <rPr>
        <b/>
        <sz val="11"/>
        <rFont val="Calibri"/>
        <family val="2"/>
      </rPr>
      <t>Cuatrimestre 1:</t>
    </r>
    <r>
      <rPr>
        <sz val="11"/>
        <rFont val="Calibri"/>
        <family val="2"/>
      </rPr>
      <t xml:space="preserve"> Listados de inscritos a las convocatorias y resoluciones de designación de jurados. 
</t>
    </r>
    <r>
      <rPr>
        <b/>
        <sz val="11"/>
        <rFont val="Calibri"/>
        <family val="2"/>
      </rPr>
      <t>Cuatrimestre 2:</t>
    </r>
    <r>
      <rPr>
        <sz val="11"/>
        <rFont val="Calibri"/>
        <family val="2"/>
      </rPr>
      <t xml:space="preserve"> Resoluciones de dos premios entregados en este periodo, y fotografías de reuniones de seguimiento.
Cuatrimestre 3:</t>
    </r>
  </si>
  <si>
    <r>
      <rPr>
        <b/>
        <sz val="11"/>
        <rFont val="Calibri"/>
        <family val="2"/>
      </rPr>
      <t xml:space="preserve">Cuatrimestre 1: </t>
    </r>
    <r>
      <rPr>
        <sz val="11"/>
        <rFont val="Calibri"/>
        <family val="2"/>
      </rPr>
      <t xml:space="preserve">El lanzamiento del programa de estímulos por parte de las entidades del sector de forma simultánea, hace que exista una confusión de información por parte de la ciudadanía interesada en participar de la oferta relacionada con el patrimonio cultural. Sin embargo, el acceso a espacios de participación ciudadana a nivel local por parte de representantes del IDPC, mejora la difusión de estímulos del Instituto. 
Por otro lado, la coyuntura de la reformulación del Sistema de Participación del sector cultura también dificultó el acceso de la información de forma directa por parte de poblaciones específicas, especialmente, población con dispacidad y mujeres. Por el contrario, fue favorable la articulación con la SDCRD para la divulgación del proceso en los espacios de seguimiento al PIAA con grupos étnicos. 
</t>
    </r>
    <r>
      <rPr>
        <b/>
        <sz val="11"/>
        <rFont val="Calibri"/>
        <family val="2"/>
      </rPr>
      <t>Cuatrimestre 2:</t>
    </r>
    <r>
      <rPr>
        <sz val="11"/>
        <rFont val="Calibri"/>
        <family val="2"/>
      </rPr>
      <t xml:space="preserve"> La dificultad en este componente fue la declaratoria de desierto de la Beca de apropiación del Patrimonio Cultural para población con discapacidad sensorial en 2018 y 2019, es necesario revisar nuevamente el enfoque de la convocatoria y revisar si se ofertará en 2020. 
Cuatrimestre 3:</t>
    </r>
  </si>
  <si>
    <r>
      <rPr>
        <b/>
        <sz val="11"/>
        <rFont val="Calibri"/>
        <family val="2"/>
      </rPr>
      <t xml:space="preserve">Cuatrimestre 1: </t>
    </r>
    <r>
      <rPr>
        <sz val="11"/>
        <rFont val="Calibri"/>
        <family val="2"/>
      </rPr>
      <t xml:space="preserve"> 48 Actas de Planeación y Seguimiento,y 46 Listas de Asistencia a Recorridos
Cuatrimestre 2:
Cuatrimestre 3:</t>
    </r>
  </si>
  <si>
    <r>
      <rPr>
        <b/>
        <sz val="11"/>
        <rFont val="Calibri"/>
        <family val="2"/>
      </rPr>
      <t xml:space="preserve">Cuatrimestre 1: </t>
    </r>
    <r>
      <rPr>
        <sz val="11"/>
        <rFont val="Calibri"/>
        <family val="2"/>
      </rPr>
      <t>Se reporta como buena práctica el seguimiento continuo de la planeación e implementación del programa. Se están pensando posibles estrategias de mitigación de problemáticas locales que pueden impactar el desarrollo del programa (seguridad, movilidad, acceso).
Cuatrimestre 2:
Cuatrimestre 3:</t>
    </r>
  </si>
  <si>
    <r>
      <rPr>
        <b/>
        <sz val="11"/>
        <rFont val="Calibri"/>
        <family val="2"/>
      </rPr>
      <t>Cuatrimestre 1:</t>
    </r>
    <r>
      <rPr>
        <sz val="11"/>
        <rFont val="Calibri"/>
        <family val="2"/>
      </rPr>
      <t xml:space="preserve"> Base de datos y entrevistas (los audios de las entrevistas reposan en el archivo del área de Curaduría, por lo que su consulta deberá hacerse directamente en esta área).
Cuatrimestre 2:
Cuatrimestre 3:</t>
    </r>
  </si>
  <si>
    <r>
      <rPr>
        <b/>
        <sz val="11"/>
        <rFont val="Calibri"/>
        <family val="2"/>
      </rPr>
      <t>Cuatrimestre 1:</t>
    </r>
    <r>
      <rPr>
        <sz val="11"/>
        <rFont val="Calibri"/>
        <family val="2"/>
      </rPr>
      <t xml:space="preserve"> Se espera que una vez abierta la exposición, se genere una participación ciudadana más amplia y abierta a la ciudadanía en general.  
Cuatrimestre 2:
Cuatrimestre 3:</t>
    </r>
  </si>
  <si>
    <r>
      <rPr>
        <b/>
        <sz val="11"/>
        <rFont val="Calibri"/>
        <family val="2"/>
      </rPr>
      <t>Cuatrimestre 1:</t>
    </r>
    <r>
      <rPr>
        <sz val="11"/>
        <rFont val="Calibri"/>
        <family val="2"/>
      </rPr>
      <t xml:space="preserve"> Base de datos y videos (los cuales reposan en el archivo del área de Curaduría, por lo que su consulta deberá hacerse directamente en esta área).
Cuatrimestre 2:
Cuatrimestre 3:</t>
    </r>
  </si>
  <si>
    <r>
      <rPr>
        <b/>
        <sz val="11"/>
        <rFont val="Calibri"/>
        <family val="2"/>
      </rPr>
      <t>Cuatrimestre 1:</t>
    </r>
    <r>
      <rPr>
        <sz val="11"/>
        <rFont val="Calibri"/>
        <family val="2"/>
      </rPr>
      <t xml:space="preserve"> La acogida del proceso por parte de las personas convoacadas a participar, refleja la necesidad de contar con espacios donde las historias de la ciudadanía sean visibilizadas y valoradas en espacios como el MDB. Esto motiva la participación en estos espacios. 
Cuatrimestre 2:
Cuatrimestre 3:</t>
    </r>
  </si>
  <si>
    <r>
      <rPr>
        <b/>
        <sz val="11"/>
        <rFont val="Calibri"/>
        <family val="2"/>
      </rPr>
      <t>Cuatrimestre 1:</t>
    </r>
    <r>
      <rPr>
        <sz val="11"/>
        <rFont val="Calibri"/>
        <family val="2"/>
      </rPr>
      <t xml:space="preserve"> Se destaca que el proyecto del MDB convoca diversos actores, entre los que se encuentran expertos interesados en aportar su conocimiento y en hacer parte de un proceso que se considera valioso para la ciudad. 
Cuatrimestre 2:
Cuatrimestre 3:</t>
    </r>
  </si>
  <si>
    <r>
      <rPr>
        <b/>
        <sz val="11"/>
        <rFont val="Calibri"/>
        <family val="2"/>
      </rPr>
      <t xml:space="preserve">Cuatrimestre 1: </t>
    </r>
    <r>
      <rPr>
        <sz val="11"/>
        <rFont val="Calibri"/>
        <family val="2"/>
      </rPr>
      <t xml:space="preserve">Listados de asistencia, portafolios educativos y programaciones. 
</t>
    </r>
    <r>
      <rPr>
        <b/>
        <sz val="11"/>
        <rFont val="Calibri"/>
        <family val="2"/>
      </rPr>
      <t>Cuatrimestre 2:</t>
    </r>
    <r>
      <rPr>
        <sz val="11"/>
        <rFont val="Calibri"/>
        <family val="2"/>
      </rPr>
      <t xml:space="preserve"> Informe de actividades Museo de Bogotá área educativa mayo, junio y agosto.
Cuatrimestre 3:</t>
    </r>
  </si>
  <si>
    <r>
      <rPr>
        <b/>
        <sz val="11"/>
        <rFont val="Calibri"/>
        <family val="2"/>
      </rPr>
      <t xml:space="preserve">Cuatrimestre 1: </t>
    </r>
    <r>
      <rPr>
        <sz val="11"/>
        <rFont val="Calibri"/>
        <family val="2"/>
      </rPr>
      <t xml:space="preserve">Es importante ampliar la visibilización del MDB entre los diferentes públicos y comunidades, especialmente con los docentes, para promover el reconocimiento del Museo como espacio de vivencia y reflexión en torno a la ciudad.
</t>
    </r>
    <r>
      <rPr>
        <b/>
        <sz val="11"/>
        <rFont val="Calibri"/>
        <family val="2"/>
      </rPr>
      <t>Cuatrimestre 2:</t>
    </r>
    <r>
      <rPr>
        <sz val="11"/>
        <rFont val="Calibri"/>
        <family val="2"/>
      </rPr>
      <t xml:space="preserve"> Durante los encuentros de "Profes al Museo" de mayo se presentó la oferta educativa propuesta en el marco del Museo Renovado, con el fin de retroalimentar las actividades proyectadas y enriquecerlas, contemplando los comentarios y expectativas de los docentes. En los encuentros de junio, se ampliaron contenidos. Durante las reuniones de agosto se presentaron las rutas temáticas ofrecidas por el Museo y se incorporaron ajustes, a partir de los comentarios recibidos. 
Los talleres articulados como "Sábados para niños en el Museo" nos permitieron ampliar la accesibilidad a las actividades educativas por parte de familias, las cuales constituyen un público con potencialidad de ampliarse, como apoyo a estos talleres se usaron las maletas didácticas del Museo.
Cuatrimestre 3:</t>
    </r>
  </si>
  <si>
    <r>
      <rPr>
        <b/>
        <sz val="11"/>
        <rFont val="Calibri"/>
        <family val="2"/>
      </rPr>
      <t>Cuatrimestre 1:</t>
    </r>
    <r>
      <rPr>
        <sz val="11"/>
        <rFont val="Calibri"/>
        <family val="2"/>
      </rPr>
      <t xml:space="preserve"> Listados de asistencia, portafolios educativos y programaciones. 
</t>
    </r>
    <r>
      <rPr>
        <b/>
        <sz val="11"/>
        <rFont val="Calibri"/>
        <family val="2"/>
      </rPr>
      <t xml:space="preserve">Cuatrimestre 2: </t>
    </r>
    <r>
      <rPr>
        <sz val="11"/>
        <rFont val="Calibri"/>
        <family val="2"/>
      </rPr>
      <t>Listados de asistencia del cuatrimestre.
Cuatrimestre 3:</t>
    </r>
  </si>
  <si>
    <r>
      <rPr>
        <b/>
        <sz val="11"/>
        <rFont val="Calibri"/>
        <family val="2"/>
      </rPr>
      <t xml:space="preserve">Cuatrimestre 1: </t>
    </r>
    <r>
      <rPr>
        <sz val="11"/>
        <rFont val="Calibri"/>
        <family val="2"/>
      </rPr>
      <t xml:space="preserve">Es importante ampliar la visibilización del MDB entre los diferentes públicos y comunidades, entendiendo que es un espacio de apropiación del patrimonio de la ciudad y de los derechos culturales de los ciudadanos. 
</t>
    </r>
    <r>
      <rPr>
        <b/>
        <sz val="11"/>
        <rFont val="Calibri"/>
        <family val="2"/>
      </rPr>
      <t xml:space="preserve">
Cuatrimestre 2: </t>
    </r>
    <r>
      <rPr>
        <sz val="11"/>
        <rFont val="Calibri"/>
        <family val="2"/>
      </rPr>
      <t>Con las actividades desarrolladas alrededor de la Colección Permanente se espera ir ampliando las posibilidades de interacción entre los visitantes, los espacios del museo y las temáticas propuestas, de manera que se establezcan nuevas posibilidades de apropiación de los ejes del Museo. De igual forma con la exposición "En torno al cine. Memorias bogotanas en la gran pantalla" se espera contribuir a la formación de públicos en relación con el cine y con el eje de "ciudad narrada", al tiempo que aportar a la divulgación del patrimonio fílmico y el ejercicio de los derechos culturales. Por otro lado, actividades como la celebración del día del maestro permitieron escuchar las experiencias de los docentes y conversar sobre el potenciar del cine en el aula; también, con la celebración del día internacional de los museos, se realizó una visita noctura buscando garantizar la inclusión de diversos públicos a la oferta del MDB; y con la visita temática "Fundaciones de Bogotá", se espera ampliar las percepciones que tienen los visitantes sobre este tema para enriquecer el guion educativo de esta visita temática. 
Cuatrimestre 3:</t>
    </r>
  </si>
  <si>
    <r>
      <rPr>
        <b/>
        <sz val="11"/>
        <rFont val="Calibri"/>
        <family val="2"/>
      </rPr>
      <t>Cuatrimestre 1:</t>
    </r>
    <r>
      <rPr>
        <sz val="11"/>
        <rFont val="Calibri"/>
        <family val="2"/>
      </rPr>
      <t xml:space="preserve"> Estadísticas Facebook IDPC y MDB.
</t>
    </r>
    <r>
      <rPr>
        <b/>
        <sz val="11"/>
        <rFont val="Calibri"/>
        <family val="2"/>
      </rPr>
      <t>Cuatrimestre 2</t>
    </r>
    <r>
      <rPr>
        <sz val="11"/>
        <rFont val="Calibri"/>
        <family val="2"/>
      </rPr>
      <t>: Estadísticas Facebook IDPC y MDB.
Cuatrimestre 3:</t>
    </r>
  </si>
  <si>
    <r>
      <rPr>
        <b/>
        <sz val="11"/>
        <rFont val="Calibri"/>
        <family val="2"/>
      </rPr>
      <t>Cuatrimestre 1</t>
    </r>
    <r>
      <rPr>
        <sz val="11"/>
        <rFont val="Calibri"/>
        <family val="2"/>
      </rPr>
      <t xml:space="preserve">: Mantener y ampliar el diálogo continuo generando contenidos atractivos.
</t>
    </r>
    <r>
      <rPr>
        <b/>
        <sz val="11"/>
        <rFont val="Calibri"/>
        <family val="2"/>
      </rPr>
      <t>Cuatrimestre 2</t>
    </r>
    <r>
      <rPr>
        <sz val="11"/>
        <rFont val="Calibri"/>
        <family val="2"/>
      </rPr>
      <t>: Mantener y ampliar el diálogo continuo generando contenidos atractivos.
Cuatrimestre 3:</t>
    </r>
  </si>
  <si>
    <r>
      <rPr>
        <b/>
        <sz val="11"/>
        <rFont val="Calibri"/>
        <family val="2"/>
      </rPr>
      <t xml:space="preserve">Cuatrimestre 1: </t>
    </r>
    <r>
      <rPr>
        <sz val="11"/>
        <rFont val="Calibri"/>
        <family val="2"/>
      </rPr>
      <t xml:space="preserve">Actas y listas de asistencia.
</t>
    </r>
    <r>
      <rPr>
        <b/>
        <sz val="11"/>
        <rFont val="Calibri"/>
        <family val="2"/>
      </rPr>
      <t>Cuatrimestre 2:</t>
    </r>
    <r>
      <rPr>
        <sz val="11"/>
        <rFont val="Calibri"/>
        <family val="2"/>
      </rPr>
      <t xml:space="preserve"> Actas y listas de asistencia.
Cuatrimestre 3:</t>
    </r>
  </si>
  <si>
    <r>
      <rPr>
        <b/>
        <sz val="11"/>
        <rFont val="Calibri"/>
        <family val="2"/>
      </rPr>
      <t>Cuatrimestre 1:</t>
    </r>
    <r>
      <rPr>
        <sz val="11"/>
        <rFont val="Calibri"/>
        <family val="2"/>
      </rPr>
      <t xml:space="preserve"> Prestar más acompañamiento y asesoría técnica al solicitante, para fortalecer su capacidad de convocatoria y vocería frente a la salvaguardia como un fin colectivo. Darle continuidad al desarrollo de procesos que brinden herramientas para la gestión ciudadana del patrimonio cultural, como el programa patrimonios locales, en tanto se evidencia una movilización de actores gracias a su vinculación.
</t>
    </r>
    <r>
      <rPr>
        <b/>
        <sz val="11"/>
        <rFont val="Calibri"/>
        <family val="2"/>
      </rPr>
      <t xml:space="preserve">Cuatrimestre 2: </t>
    </r>
    <r>
      <rPr>
        <sz val="11"/>
        <rFont val="Calibri"/>
        <family val="2"/>
      </rPr>
      <t xml:space="preserve">Plantear las metas a partir de la premisa de la demada ciudadana y el principio de corresponsabilidad que implican los procesos de asesoría técnica, dado  que es común iniciar procesos que no concluyen debido a la falta de compromiso y acción sostenida  por parte de ciudadanos interesados. </t>
    </r>
    <r>
      <rPr>
        <b/>
        <sz val="11"/>
        <rFont val="Calibri"/>
        <family val="2"/>
      </rPr>
      <t xml:space="preserve"> </t>
    </r>
    <r>
      <rPr>
        <sz val="11"/>
        <rFont val="Calibri"/>
        <family val="2"/>
      </rPr>
      <t xml:space="preserve">
Cuatrimestre 3:</t>
    </r>
  </si>
  <si>
    <r>
      <rPr>
        <b/>
        <sz val="11"/>
        <rFont val="Calibri"/>
        <family val="2"/>
      </rPr>
      <t>Cuatrimestre 1:</t>
    </r>
    <r>
      <rPr>
        <sz val="11"/>
        <rFont val="Calibri"/>
        <family val="2"/>
      </rPr>
      <t xml:space="preserve"> Piezas gráficas de divulgación.
</t>
    </r>
    <r>
      <rPr>
        <b/>
        <sz val="11"/>
        <rFont val="Calibri"/>
        <family val="2"/>
      </rPr>
      <t>Cuatrimestre 2:</t>
    </r>
    <r>
      <rPr>
        <sz val="11"/>
        <rFont val="Calibri"/>
        <family val="2"/>
      </rPr>
      <t xml:space="preserve"> listados de asistencia.
Cuatrimestre 3:</t>
    </r>
  </si>
  <si>
    <r>
      <rPr>
        <b/>
        <sz val="11"/>
        <rFont val="Calibri"/>
        <family val="2"/>
      </rPr>
      <t>Cuatrimestre 1:</t>
    </r>
    <r>
      <rPr>
        <sz val="11"/>
        <rFont val="Calibri"/>
        <family val="2"/>
      </rPr>
      <t xml:space="preserve"> Es necesario fortalecer la estrategia de convocatoria a la ciudadanía a nivel local para garantizar la circulación eficiente de la información que redunde en una mejor participación de la comunidad. Mejorar la estrategia de planeación para gestión de espacios idóneos y accesibles a la ciudadanía. Debe mejorarse la presencia institucional en las localidades de la ciudad y la articulación interna, para posicionar la misionalidad del Instituto, a través de programas como Patrimonios Locales. 
</t>
    </r>
    <r>
      <rPr>
        <b/>
        <sz val="11"/>
        <rFont val="Calibri"/>
        <family val="2"/>
      </rPr>
      <t xml:space="preserve">
Cuatrimestre 2:</t>
    </r>
    <r>
      <rPr>
        <sz val="11"/>
        <rFont val="Calibri"/>
        <family val="2"/>
      </rPr>
      <t xml:space="preserve"> Se debe contar con  mayor capacidad institucional y articulación con otras entidades del sector (por ejemplo, IDARTES) para fortalecer el procesos de creación con base en los ejercicios investigativos. 
Cuatrimestre 3:</t>
    </r>
  </si>
  <si>
    <t>Equipo Comunicaciones
Civinautas</t>
  </si>
  <si>
    <r>
      <rPr>
        <b/>
        <sz val="11"/>
        <rFont val="Calibri"/>
        <family val="2"/>
      </rPr>
      <t xml:space="preserve">Cuatrimestre 1: </t>
    </r>
    <r>
      <rPr>
        <sz val="11"/>
        <rFont val="Calibri"/>
        <family val="2"/>
      </rPr>
      <t>Lista de asistencia, fotografìas, encuesta de satisfacción y proceso de elaboración del guión del barrio Santa Teresita.</t>
    </r>
    <r>
      <rPr>
        <b/>
        <sz val="11"/>
        <rFont val="Calibri"/>
        <family val="2"/>
      </rPr>
      <t xml:space="preserve"> 
Cuatrimestre 2: </t>
    </r>
    <r>
      <rPr>
        <sz val="11"/>
        <rFont val="Calibri"/>
        <family val="2"/>
      </rPr>
      <t>Listados de inscritos y fotografías.
Cuatrimestre 3:</t>
    </r>
  </si>
  <si>
    <r>
      <rPr>
        <b/>
        <sz val="11"/>
        <rFont val="Calibri"/>
        <family val="2"/>
      </rPr>
      <t xml:space="preserve">Cuatrimestre 1: </t>
    </r>
    <r>
      <rPr>
        <sz val="11"/>
        <rFont val="Calibri"/>
        <family val="2"/>
      </rPr>
      <t xml:space="preserve">Sería importante ampliar la convocatoria a otros colectivos, organizaciones o grupos interesados en conocer la ciudad desde el sector cultura y más específicamente desde el patrimonio cultural. Para ello puede mejorarse la articulación con el equipo de participación con el fin de fortalecer la divulgación de las actividades programadas en los diferentes escenarios que acompañan en donde asiste ciudadanía interesada. En el caso del recorrido de santa Teresita es pertinente contar con más tiempo de trabajo con la ciudadanía para lograr incorporar su conocimiento de forma más integral. 
</t>
    </r>
    <r>
      <rPr>
        <b/>
        <sz val="11"/>
        <rFont val="Calibri"/>
        <family val="2"/>
      </rPr>
      <t>Cuatrimestre 2:</t>
    </r>
    <r>
      <rPr>
        <sz val="11"/>
        <rFont val="Calibri"/>
        <family val="2"/>
      </rPr>
      <t xml:space="preserve"> Es importante que se puedan continuar con estas actividades y conseguir presupuesto para la realización de material didáctico o algún otro elemento que pueda fortalecer el trabajo con estos colectivos. 
Cuatrimestre 3:</t>
    </r>
  </si>
  <si>
    <r>
      <rPr>
        <b/>
        <sz val="11"/>
        <rFont val="Calibri"/>
        <family val="2"/>
      </rPr>
      <t>Cuatrimestre 1:</t>
    </r>
    <r>
      <rPr>
        <sz val="11"/>
        <rFont val="Calibri"/>
        <family val="2"/>
      </rPr>
      <t xml:space="preserve"> Listado de asistencia, fotografías y encuesta de satisfacción. 
</t>
    </r>
    <r>
      <rPr>
        <b/>
        <sz val="11"/>
        <rFont val="Calibri"/>
        <family val="2"/>
      </rPr>
      <t xml:space="preserve">Cuatrimestre 2: </t>
    </r>
    <r>
      <rPr>
        <sz val="11"/>
        <rFont val="Calibri"/>
        <family val="2"/>
      </rPr>
      <t>Listados de asistencia y fotografías.
Cuatrimestre 3:</t>
    </r>
  </si>
  <si>
    <r>
      <rPr>
        <b/>
        <sz val="11"/>
        <rFont val="Calibri"/>
        <family val="2"/>
      </rPr>
      <t>Cuatrimestre 1</t>
    </r>
    <r>
      <rPr>
        <sz val="11"/>
        <rFont val="Calibri"/>
        <family val="2"/>
      </rPr>
      <t xml:space="preserve">: Es necesario lograr un mejor contacto con las personas de forma directa para su vinculación en la preparación y desarrollo de la actividad. Sería oportuno el desarrollo de reuniones previas con los grupos que se quieren vincular para que su participación sea más activa. 
</t>
    </r>
    <r>
      <rPr>
        <b/>
        <sz val="11"/>
        <rFont val="Calibri"/>
        <family val="2"/>
      </rPr>
      <t xml:space="preserve">Cuatrimestre 2: </t>
    </r>
    <r>
      <rPr>
        <sz val="11"/>
        <rFont val="Calibri"/>
        <family val="2"/>
      </rPr>
      <t>Es necesario contar con mayor tiempo para continuar con estos apoyos, en términos de poder concertar encuentros con mayor alcance. Debido a los horarios de los embellecedores, que es limitado, no se ha conseguido terminar la segunda fase que consiste en poder realizar un taller de Interpretación de Patrimonio, junto con el estudio del documento de las fases de transformación de la Plaza de San Victorino.</t>
    </r>
    <r>
      <rPr>
        <b/>
        <sz val="11"/>
        <rFont val="Calibri"/>
        <family val="2"/>
      </rPr>
      <t xml:space="preserve"> 
</t>
    </r>
    <r>
      <rPr>
        <sz val="11"/>
        <rFont val="Calibri"/>
        <family val="2"/>
      </rPr>
      <t xml:space="preserve">
Cuatrimestre 3:</t>
    </r>
  </si>
  <si>
    <r>
      <rPr>
        <b/>
        <sz val="11"/>
        <rFont val="Calibri"/>
        <family val="2"/>
      </rPr>
      <t>Cuatrimestre 1:</t>
    </r>
    <r>
      <rPr>
        <sz val="11"/>
        <rFont val="Calibri"/>
        <family val="2"/>
      </rPr>
      <t xml:space="preserve"> Listado de tweets PEMP, Pantallazo ABC PEMP y Noticia de aprobación en página web. 
</t>
    </r>
    <r>
      <rPr>
        <b/>
        <sz val="11"/>
        <rFont val="Calibri"/>
        <family val="2"/>
      </rPr>
      <t>Cuatrimestre 2</t>
    </r>
    <r>
      <rPr>
        <sz val="11"/>
        <rFont val="Calibri"/>
        <family val="2"/>
      </rPr>
      <t>: Listado de tweets PEMP, Pantallazo ABC PEMP
Cuatrimestre 3:</t>
    </r>
  </si>
  <si>
    <r>
      <rPr>
        <b/>
        <sz val="11"/>
        <rFont val="Calibri"/>
        <family val="2"/>
      </rPr>
      <t xml:space="preserve">Cuatrimestre 1: </t>
    </r>
    <r>
      <rPr>
        <sz val="11"/>
        <rFont val="Calibri"/>
        <family val="2"/>
      </rPr>
      <t>Se identifica la importancia de contar con un mayor acompañamiento de parte del equipo técnico para definir contenidos y articulación efectiva con el equipo de comunicaciones. Esto, para  divulgar con contenidos pertinentes y actualizados. Por otro lado, en redes sociales, es importante fortalecer la visibilidad de contenidos en Facebook. Finalmente, se evidencia la necesidad de establecer un canal permanente de atención presencial para resolver dudas de la ciudadanía.  
Cuatrimestre 2: 
Cuatrimestre 3:</t>
    </r>
  </si>
  <si>
    <r>
      <rPr>
        <b/>
        <sz val="11"/>
        <rFont val="Calibri"/>
        <family val="2"/>
      </rPr>
      <t>Cuatrimestre 1:</t>
    </r>
    <r>
      <rPr>
        <sz val="11"/>
        <rFont val="Calibri"/>
        <family val="2"/>
      </rPr>
      <t xml:space="preserve">  1. Acta reunión Asosanvictorino 27.02.2019 2. Acta Reunión Residentes La Concordia 13.03.2019 3. Lista asistencia CPL Candelaria 20.03.2018 4. Lista asistencia Corporación Universidades del Centro 02.04.2019 5. Acta Taller Norma Urbana Universidades del Centro 08.04.2019 6. Acta Encuentro Residentes y Comerciantes 10.04.2019 
</t>
    </r>
    <r>
      <rPr>
        <b/>
        <sz val="11"/>
        <rFont val="Calibri"/>
        <family val="2"/>
      </rPr>
      <t>Cuatrimestre 2</t>
    </r>
    <r>
      <rPr>
        <sz val="11"/>
        <rFont val="Calibri"/>
        <family val="2"/>
      </rPr>
      <t>: 1. Lista asistencia JAL Candelaria 11.06.2019 2.Lista de asistencia JAL Santa Fé 07.06.2019 3. Lista asistencia JAL Mártires 22.05.2019 4. Lista asistencia ProBogotá 13.06.2019; 5. Lista asistencia AsoSanalejo 18.06.2019;  6. Lista asistencia U Central 20.06.2019; 7. Lista asistencia U Central Calle 22 04.07.2019; 10. Lista de asistencia Veedurías, Gremios, Universidades 29.05.2019.
Cuatrimestre 3:</t>
    </r>
  </si>
  <si>
    <r>
      <rPr>
        <b/>
        <sz val="11"/>
        <rFont val="Calibri"/>
        <family val="2"/>
      </rPr>
      <t>Cuatrimestre 1:</t>
    </r>
    <r>
      <rPr>
        <sz val="11"/>
        <rFont val="Calibri"/>
        <family val="2"/>
      </rPr>
      <t xml:space="preserve"> Es importante contar con el acompañamiento del equipo técnico en todos los espacios de diálogo y tener una agenda diferenciada por sectores para atender inquietudes específicas. Así mismo, contar con información temática y a escala barrial con el fin de resolver dudas puntuales de los actores. Los participantes de los eventos reconocen los avances del plan y manifiestan la intención de continuar participando de manera activa para profundizar en las acciones y propuestas que fomenta el PEMP. 
Cuatrimestre 2:
Cuatrimestre 3:</t>
    </r>
  </si>
  <si>
    <r>
      <rPr>
        <b/>
        <sz val="11"/>
        <rFont val="Calibri"/>
        <family val="2"/>
      </rPr>
      <t xml:space="preserve">Cuatrimestre 1: </t>
    </r>
    <r>
      <rPr>
        <sz val="11"/>
        <rFont val="Calibri"/>
        <family val="2"/>
      </rPr>
      <t xml:space="preserve">NA
</t>
    </r>
    <r>
      <rPr>
        <b/>
        <sz val="11"/>
        <rFont val="Calibri"/>
        <family val="2"/>
      </rPr>
      <t>Cuatrimestre 2</t>
    </r>
    <r>
      <rPr>
        <sz val="11"/>
        <rFont val="Calibri"/>
        <family val="2"/>
      </rPr>
      <t>: 1. Lista de asistencia SCA Universidades 19.07.2019 2. Lista de asistencia Encuentros SCA Universidades 30.07.2019 3. Lista de asistencia Piloto Género 10.07.2019 4. Lista de asistencia Huerta Urbana calle 16 22.05.2019.
Cuatrimestre 3:</t>
    </r>
  </si>
  <si>
    <r>
      <rPr>
        <b/>
        <sz val="11"/>
        <rFont val="Calibri"/>
        <family val="2"/>
      </rPr>
      <t>Cuatrimestre 1:</t>
    </r>
    <r>
      <rPr>
        <sz val="11"/>
        <rFont val="Calibri"/>
        <family val="2"/>
      </rPr>
      <t xml:space="preserve"> Se ratifica la importancia de generar resultados visibles a corto plazo con la comunidad, que permita una articulación entre la aprobación y adoptación del PEMP, para que una vez inicie la implementación exista una mayor apropiación del plan por parte de los actores.  
Cuatrimestre 2: 
Cuatrimestre 3:</t>
    </r>
  </si>
  <si>
    <r>
      <rPr>
        <b/>
        <sz val="11"/>
        <rFont val="Calibri"/>
        <family val="2"/>
      </rPr>
      <t>Cuatrimestre 1</t>
    </r>
    <r>
      <rPr>
        <sz val="11"/>
        <rFont val="Calibri"/>
        <family val="2"/>
      </rPr>
      <t>: NA
Cuatrimestre 2:
Cuatrimestre 3:</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</si>
</sst>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ont>
    <font>
      <sz val="11"/>
      <name val="Calibri"/>
      <family val="2"/>
    </font>
    <font>
      <b/>
      <sz val="11"/>
      <name val="Calibri"/>
      <family val="2"/>
    </font>
    <font>
      <b/>
      <sz val="14"/>
      <name val="Calibri"/>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rgb="FFFCE5CD"/>
        <bgColor rgb="FFFCE5CD"/>
      </patternFill>
    </fill>
    <fill>
      <patternFill patternType="solid">
        <fgColor rgb="FF999999"/>
        <bgColor rgb="FF999999"/>
      </patternFill>
    </fill>
    <fill>
      <patternFill patternType="solid">
        <fgColor theme="9" tint="0.79998168889431442"/>
        <bgColor rgb="FFD9EAD3"/>
      </patternFill>
    </fill>
    <fill>
      <patternFill patternType="solid">
        <fgColor theme="9" tint="0.79998168889431442"/>
        <bgColor rgb="FFFFFFFF"/>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applyFont="1" applyAlignment="1"/>
    <xf numFmtId="0" fontId="1" fillId="0" borderId="0" xfId="0" applyFont="1" applyAlignment="1">
      <alignment wrapText="1"/>
    </xf>
    <xf numFmtId="0" fontId="1" fillId="6" borderId="2" xfId="0" applyFont="1" applyFill="1" applyBorder="1" applyAlignment="1">
      <alignment horizontal="center" vertical="center" wrapText="1"/>
    </xf>
    <xf numFmtId="0" fontId="1" fillId="0" borderId="0" xfId="0" applyFont="1" applyAlignment="1">
      <alignment horizontal="left" wrapText="1"/>
    </xf>
    <xf numFmtId="0" fontId="3" fillId="0" borderId="10" xfId="0" applyFont="1" applyBorder="1" applyAlignment="1">
      <alignment horizontal="center" wrapText="1"/>
    </xf>
    <xf numFmtId="0" fontId="1" fillId="0" borderId="2"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left" vertical="center" wrapText="1"/>
    </xf>
    <xf numFmtId="9" fontId="1" fillId="0" borderId="2" xfId="0" applyNumberFormat="1" applyFont="1" applyBorder="1" applyAlignment="1">
      <alignment horizontal="center" vertical="center" wrapText="1"/>
    </xf>
    <xf numFmtId="0" fontId="1" fillId="0" borderId="0" xfId="0" applyFont="1" applyAlignment="1"/>
    <xf numFmtId="0" fontId="1" fillId="7" borderId="0" xfId="0" applyFont="1" applyFill="1" applyAlignment="1">
      <alignment horizontal="left"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0" borderId="0" xfId="0" applyFont="1" applyFill="1" applyAlignment="1">
      <alignment wrapText="1"/>
    </xf>
    <xf numFmtId="0" fontId="1" fillId="0" borderId="8" xfId="0" applyFont="1" applyFill="1" applyBorder="1" applyAlignment="1">
      <alignment wrapText="1"/>
    </xf>
    <xf numFmtId="0" fontId="1" fillId="0" borderId="0" xfId="0" applyFont="1" applyFill="1" applyAlignment="1">
      <alignment horizontal="left" wrapText="1"/>
    </xf>
    <xf numFmtId="0" fontId="1" fillId="0" borderId="0" xfId="0" applyFont="1" applyFill="1" applyAlignment="1"/>
    <xf numFmtId="0" fontId="2" fillId="4" borderId="2" xfId="0" applyFont="1" applyFill="1" applyBorder="1" applyAlignment="1">
      <alignment horizontal="center" wrapText="1"/>
    </xf>
    <xf numFmtId="0" fontId="2" fillId="5" borderId="2" xfId="0" applyFont="1" applyFill="1" applyBorder="1" applyAlignment="1">
      <alignment horizontal="center" vertical="center" wrapText="1"/>
    </xf>
    <xf numFmtId="0" fontId="2" fillId="6" borderId="7" xfId="0" applyFont="1" applyFill="1" applyBorder="1" applyAlignment="1">
      <alignment wrapText="1"/>
    </xf>
    <xf numFmtId="0" fontId="2" fillId="6" borderId="8" xfId="0" applyFont="1" applyFill="1" applyBorder="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9" xfId="0" applyFont="1" applyBorder="1" applyAlignment="1">
      <alignment horizontal="center" vertical="center" wrapText="1"/>
    </xf>
    <xf numFmtId="0" fontId="1" fillId="6" borderId="0" xfId="0" applyFont="1" applyFill="1" applyAlignment="1">
      <alignment horizontal="center" vertical="center" wrapText="1"/>
    </xf>
    <xf numFmtId="0" fontId="1" fillId="6" borderId="0" xfId="0" applyFont="1" applyFill="1" applyAlignment="1">
      <alignment horizontal="left"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8" borderId="0" xfId="0" applyFont="1" applyFill="1" applyAlignment="1">
      <alignment wrapText="1"/>
    </xf>
    <xf numFmtId="0" fontId="1" fillId="6"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3" fillId="0" borderId="10" xfId="0" applyFont="1" applyBorder="1" applyAlignment="1">
      <alignment horizontal="center" vertical="center" wrapText="1"/>
    </xf>
    <xf numFmtId="9" fontId="3" fillId="0" borderId="10"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6" xfId="0" applyFont="1" applyBorder="1"/>
    <xf numFmtId="0" fontId="3" fillId="0" borderId="10" xfId="0" applyFont="1" applyBorder="1" applyAlignment="1">
      <alignment horizontal="left" wrapText="1"/>
    </xf>
    <xf numFmtId="0" fontId="2" fillId="5" borderId="3" xfId="0" applyFont="1" applyFill="1" applyBorder="1" applyAlignment="1">
      <alignment horizontal="center" wrapText="1"/>
    </xf>
    <xf numFmtId="0" fontId="1" fillId="0" borderId="5" xfId="0" applyFont="1" applyBorder="1"/>
    <xf numFmtId="0" fontId="2" fillId="3" borderId="6" xfId="0" applyFont="1" applyFill="1" applyBorder="1" applyAlignment="1">
      <alignment horizontal="center" vertical="center" wrapText="1"/>
    </xf>
    <xf numFmtId="0" fontId="2" fillId="4" borderId="0" xfId="0" applyFont="1" applyFill="1" applyAlignment="1">
      <alignment horizontal="center" wrapText="1"/>
    </xf>
    <xf numFmtId="0" fontId="1" fillId="0" borderId="0" xfId="0" applyFont="1" applyAlignment="1"/>
    <xf numFmtId="0" fontId="2" fillId="2" borderId="1" xfId="0" applyFont="1" applyFill="1" applyBorder="1" applyAlignment="1">
      <alignment horizontal="center" vertical="center" wrapText="1"/>
    </xf>
    <xf numFmtId="0" fontId="2" fillId="4" borderId="3" xfId="0" applyFont="1" applyFill="1" applyBorder="1" applyAlignment="1">
      <alignment horizontal="center" wrapText="1"/>
    </xf>
    <xf numFmtId="0" fontId="1"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00"/>
  <sheetViews>
    <sheetView tabSelected="1" zoomScale="60" zoomScaleNormal="60" workbookViewId="0">
      <pane ySplit="2" topLeftCell="A3" activePane="bottomLeft" state="frozen"/>
      <selection pane="bottomLeft" activeCell="K3" sqref="K3"/>
    </sheetView>
  </sheetViews>
  <sheetFormatPr baseColWidth="10" defaultColWidth="14.42578125" defaultRowHeight="15" customHeight="1" x14ac:dyDescent="0.25"/>
  <cols>
    <col min="1" max="1" width="5.28515625" style="25" customWidth="1"/>
    <col min="2" max="2" width="26.42578125" style="25" customWidth="1"/>
    <col min="3" max="3" width="24.85546875" style="25" customWidth="1"/>
    <col min="4" max="4" width="18.42578125" style="25" hidden="1" customWidth="1"/>
    <col min="5" max="5" width="27.42578125" style="25" customWidth="1"/>
    <col min="6" max="6" width="25.7109375" style="25" customWidth="1"/>
    <col min="7" max="7" width="24.85546875" style="25" hidden="1" customWidth="1"/>
    <col min="8" max="8" width="30" style="25" customWidth="1"/>
    <col min="9" max="9" width="29.42578125" style="25" customWidth="1"/>
    <col min="10" max="10" width="11.85546875" style="25" customWidth="1"/>
    <col min="11" max="11" width="15" style="25" customWidth="1"/>
    <col min="12" max="12" width="11.140625" style="25" customWidth="1"/>
    <col min="13" max="13" width="82.140625" style="25" customWidth="1"/>
    <col min="14" max="14" width="15" style="25" customWidth="1"/>
    <col min="15" max="15" width="11.42578125" style="25" customWidth="1"/>
    <col min="16" max="16" width="87.5703125" style="25" customWidth="1"/>
    <col min="17" max="17" width="13.28515625" style="25" customWidth="1"/>
    <col min="18" max="18" width="12.85546875" style="25" customWidth="1"/>
    <col min="19" max="19" width="19.85546875" style="25" customWidth="1"/>
    <col min="20" max="20" width="17.42578125" style="25" customWidth="1"/>
    <col min="21" max="21" width="12.140625" style="25" customWidth="1"/>
    <col min="22" max="22" width="11.140625" style="25" customWidth="1"/>
    <col min="23" max="23" width="42.5703125" style="25" customWidth="1"/>
    <col min="24" max="24" width="83.28515625" style="25" hidden="1" customWidth="1"/>
    <col min="25" max="25" width="40.28515625" style="25" customWidth="1"/>
    <col min="26" max="27" width="26.42578125" style="25" customWidth="1"/>
    <col min="28" max="28" width="18.42578125" style="25" customWidth="1"/>
    <col min="29" max="29" width="23.28515625" style="25" customWidth="1"/>
    <col min="30" max="30" width="30.85546875" style="25" customWidth="1"/>
    <col min="31" max="32" width="19.42578125" style="25" customWidth="1"/>
    <col min="33" max="33" width="30.5703125" style="25" hidden="1" customWidth="1"/>
    <col min="34" max="35" width="10.7109375" style="25" customWidth="1"/>
    <col min="36" max="16384" width="14.42578125" style="25"/>
  </cols>
  <sheetData>
    <row r="1" spans="1:35" s="11" customFormat="1" x14ac:dyDescent="0.25">
      <c r="A1" s="54" t="s">
        <v>0</v>
      </c>
      <c r="B1" s="46" t="s">
        <v>1</v>
      </c>
      <c r="C1" s="46" t="s">
        <v>2</v>
      </c>
      <c r="D1" s="46" t="s">
        <v>3</v>
      </c>
      <c r="E1" s="46" t="s">
        <v>4</v>
      </c>
      <c r="F1" s="46" t="s">
        <v>5</v>
      </c>
      <c r="G1" s="46" t="s">
        <v>6</v>
      </c>
      <c r="H1" s="26" t="s">
        <v>7</v>
      </c>
      <c r="I1" s="55" t="s">
        <v>8</v>
      </c>
      <c r="J1" s="56"/>
      <c r="K1" s="49" t="s">
        <v>9</v>
      </c>
      <c r="L1" s="50"/>
      <c r="M1" s="50"/>
      <c r="N1" s="49" t="s">
        <v>10</v>
      </c>
      <c r="O1" s="50"/>
      <c r="P1" s="50"/>
      <c r="Q1" s="49" t="s">
        <v>11</v>
      </c>
      <c r="R1" s="50"/>
      <c r="S1" s="50"/>
      <c r="T1" s="52" t="s">
        <v>12</v>
      </c>
      <c r="U1" s="53"/>
      <c r="V1" s="53"/>
      <c r="W1" s="46" t="s">
        <v>13</v>
      </c>
      <c r="X1" s="46" t="s">
        <v>14</v>
      </c>
      <c r="Y1" s="46" t="s">
        <v>15</v>
      </c>
      <c r="Z1" s="46" t="s">
        <v>16</v>
      </c>
      <c r="AA1" s="46" t="s">
        <v>17</v>
      </c>
      <c r="AB1" s="46" t="s">
        <v>18</v>
      </c>
      <c r="AC1" s="46" t="s">
        <v>19</v>
      </c>
      <c r="AD1" s="46" t="s">
        <v>20</v>
      </c>
      <c r="AE1" s="46" t="s">
        <v>21</v>
      </c>
      <c r="AF1" s="46" t="s">
        <v>22</v>
      </c>
      <c r="AG1" s="46" t="s">
        <v>23</v>
      </c>
      <c r="AH1" s="1"/>
      <c r="AI1" s="1"/>
    </row>
    <row r="2" spans="1:35" s="11" customFormat="1" ht="190.5" customHeight="1" x14ac:dyDescent="0.25">
      <c r="A2" s="47"/>
      <c r="B2" s="47"/>
      <c r="C2" s="47"/>
      <c r="D2" s="47"/>
      <c r="E2" s="47"/>
      <c r="F2" s="47"/>
      <c r="G2" s="47"/>
      <c r="H2" s="20" t="s">
        <v>24</v>
      </c>
      <c r="I2" s="20" t="s">
        <v>25</v>
      </c>
      <c r="J2" s="20" t="s">
        <v>26</v>
      </c>
      <c r="K2" s="27" t="s">
        <v>27</v>
      </c>
      <c r="L2" s="20" t="s">
        <v>28</v>
      </c>
      <c r="M2" s="20" t="s">
        <v>29</v>
      </c>
      <c r="N2" s="27" t="s">
        <v>27</v>
      </c>
      <c r="O2" s="20" t="s">
        <v>28</v>
      </c>
      <c r="P2" s="20" t="s">
        <v>30</v>
      </c>
      <c r="Q2" s="27" t="s">
        <v>27</v>
      </c>
      <c r="R2" s="20" t="s">
        <v>28</v>
      </c>
      <c r="S2" s="20" t="s">
        <v>31</v>
      </c>
      <c r="T2" s="20" t="s">
        <v>27</v>
      </c>
      <c r="U2" s="20" t="s">
        <v>28</v>
      </c>
      <c r="V2" s="20" t="s">
        <v>32</v>
      </c>
      <c r="W2" s="47"/>
      <c r="X2" s="51"/>
      <c r="Y2" s="47"/>
      <c r="Z2" s="47"/>
      <c r="AA2" s="47"/>
      <c r="AB2" s="47"/>
      <c r="AC2" s="47"/>
      <c r="AD2" s="47"/>
      <c r="AE2" s="47"/>
      <c r="AF2" s="47"/>
      <c r="AG2" s="47"/>
      <c r="AH2" s="28"/>
      <c r="AI2" s="29"/>
    </row>
    <row r="3" spans="1:35" s="11" customFormat="1" ht="51.75" customHeight="1" x14ac:dyDescent="0.25">
      <c r="A3" s="2">
        <v>1</v>
      </c>
      <c r="B3" s="2" t="s">
        <v>33</v>
      </c>
      <c r="C3" s="5" t="s">
        <v>34</v>
      </c>
      <c r="D3" s="5" t="s">
        <v>35</v>
      </c>
      <c r="E3" s="5" t="s">
        <v>36</v>
      </c>
      <c r="F3" s="5" t="s">
        <v>37</v>
      </c>
      <c r="G3" s="5" t="s">
        <v>38</v>
      </c>
      <c r="H3" s="5" t="s">
        <v>39</v>
      </c>
      <c r="I3" s="5" t="s">
        <v>40</v>
      </c>
      <c r="J3" s="2">
        <v>8</v>
      </c>
      <c r="K3" s="6">
        <v>1</v>
      </c>
      <c r="L3" s="2">
        <v>4</v>
      </c>
      <c r="M3" s="7" t="s">
        <v>41</v>
      </c>
      <c r="N3" s="6">
        <v>0</v>
      </c>
      <c r="O3" s="8">
        <v>5</v>
      </c>
      <c r="P3" s="9" t="s">
        <v>344</v>
      </c>
      <c r="Q3" s="6">
        <v>7</v>
      </c>
      <c r="R3" s="5"/>
      <c r="S3" s="5"/>
      <c r="T3" s="5">
        <f>K3+N3+Q3</f>
        <v>8</v>
      </c>
      <c r="U3" s="5">
        <f>L3+O3+R3</f>
        <v>9</v>
      </c>
      <c r="V3" s="10">
        <f t="shared" ref="V3:V27" si="0">U3/T3</f>
        <v>1.125</v>
      </c>
      <c r="W3" s="9" t="s">
        <v>350</v>
      </c>
      <c r="X3" s="9" t="s">
        <v>351</v>
      </c>
      <c r="Y3" s="5" t="s">
        <v>42</v>
      </c>
      <c r="Z3" s="5" t="s">
        <v>43</v>
      </c>
      <c r="AA3" s="5" t="s">
        <v>44</v>
      </c>
      <c r="AB3" s="5" t="s">
        <v>45</v>
      </c>
      <c r="AC3" s="5" t="s">
        <v>46</v>
      </c>
      <c r="AD3" s="5" t="s">
        <v>47</v>
      </c>
      <c r="AE3" s="5" t="s">
        <v>48</v>
      </c>
      <c r="AF3" s="5" t="s">
        <v>49</v>
      </c>
      <c r="AG3" s="5"/>
      <c r="AH3" s="30"/>
      <c r="AI3" s="30"/>
    </row>
    <row r="4" spans="1:35" s="11" customFormat="1" ht="51.75" customHeight="1" x14ac:dyDescent="0.25">
      <c r="A4" s="2">
        <v>2</v>
      </c>
      <c r="B4" s="2" t="s">
        <v>50</v>
      </c>
      <c r="C4" s="2" t="s">
        <v>51</v>
      </c>
      <c r="D4" s="5" t="s">
        <v>35</v>
      </c>
      <c r="E4" s="5" t="s">
        <v>52</v>
      </c>
      <c r="F4" s="5" t="s">
        <v>53</v>
      </c>
      <c r="G4" s="5" t="s">
        <v>54</v>
      </c>
      <c r="H4" s="5" t="s">
        <v>55</v>
      </c>
      <c r="I4" s="5" t="s">
        <v>56</v>
      </c>
      <c r="J4" s="2">
        <v>8</v>
      </c>
      <c r="K4" s="6">
        <v>8</v>
      </c>
      <c r="L4" s="2">
        <v>3</v>
      </c>
      <c r="M4" s="7" t="s">
        <v>352</v>
      </c>
      <c r="N4" s="6" t="s">
        <v>57</v>
      </c>
      <c r="O4" s="8">
        <v>7</v>
      </c>
      <c r="P4" s="9" t="s">
        <v>58</v>
      </c>
      <c r="Q4" s="6" t="s">
        <v>57</v>
      </c>
      <c r="R4" s="5"/>
      <c r="S4" s="5"/>
      <c r="T4" s="5">
        <v>8</v>
      </c>
      <c r="U4" s="5">
        <f>L4+O4</f>
        <v>10</v>
      </c>
      <c r="V4" s="10">
        <f t="shared" si="0"/>
        <v>1.25</v>
      </c>
      <c r="W4" s="9" t="s">
        <v>353</v>
      </c>
      <c r="X4" s="9" t="s">
        <v>354</v>
      </c>
      <c r="Y4" s="5" t="s">
        <v>59</v>
      </c>
      <c r="Z4" s="5" t="s">
        <v>60</v>
      </c>
      <c r="AA4" s="5" t="s">
        <v>44</v>
      </c>
      <c r="AB4" s="5" t="s">
        <v>45</v>
      </c>
      <c r="AC4" s="5" t="s">
        <v>61</v>
      </c>
      <c r="AD4" s="5" t="s">
        <v>62</v>
      </c>
      <c r="AE4" s="5" t="s">
        <v>48</v>
      </c>
      <c r="AF4" s="5" t="s">
        <v>63</v>
      </c>
      <c r="AG4" s="5"/>
      <c r="AH4" s="30"/>
      <c r="AI4" s="30"/>
    </row>
    <row r="5" spans="1:35" s="11" customFormat="1" ht="51.75" customHeight="1" x14ac:dyDescent="0.25">
      <c r="A5" s="2">
        <v>3</v>
      </c>
      <c r="B5" s="2" t="s">
        <v>64</v>
      </c>
      <c r="C5" s="5" t="s">
        <v>65</v>
      </c>
      <c r="D5" s="5" t="s">
        <v>35</v>
      </c>
      <c r="E5" s="5" t="s">
        <v>66</v>
      </c>
      <c r="F5" s="5" t="s">
        <v>67</v>
      </c>
      <c r="G5" s="5" t="s">
        <v>68</v>
      </c>
      <c r="H5" s="5" t="s">
        <v>69</v>
      </c>
      <c r="I5" s="2" t="s">
        <v>70</v>
      </c>
      <c r="J5" s="2">
        <v>1</v>
      </c>
      <c r="K5" s="6">
        <v>0</v>
      </c>
      <c r="L5" s="2">
        <v>1</v>
      </c>
      <c r="M5" s="7" t="s">
        <v>71</v>
      </c>
      <c r="N5" s="6">
        <v>0</v>
      </c>
      <c r="O5" s="8">
        <v>0</v>
      </c>
      <c r="P5" s="9" t="s">
        <v>72</v>
      </c>
      <c r="Q5" s="6">
        <v>1</v>
      </c>
      <c r="R5" s="5"/>
      <c r="S5" s="5"/>
      <c r="T5" s="5">
        <f>K5+N5+Q5</f>
        <v>1</v>
      </c>
      <c r="U5" s="5">
        <f>L5+O5+R5</f>
        <v>1</v>
      </c>
      <c r="V5" s="10">
        <v>1</v>
      </c>
      <c r="W5" s="9" t="s">
        <v>355</v>
      </c>
      <c r="X5" s="9" t="s">
        <v>356</v>
      </c>
      <c r="Y5" s="5" t="s">
        <v>73</v>
      </c>
      <c r="Z5" s="5" t="s">
        <v>74</v>
      </c>
      <c r="AA5" s="5" t="s">
        <v>75</v>
      </c>
      <c r="AB5" s="5" t="s">
        <v>76</v>
      </c>
      <c r="AC5" s="5" t="s">
        <v>68</v>
      </c>
      <c r="AD5" s="5" t="s">
        <v>77</v>
      </c>
      <c r="AE5" s="5" t="s">
        <v>48</v>
      </c>
      <c r="AF5" s="5" t="s">
        <v>78</v>
      </c>
      <c r="AG5" s="5"/>
      <c r="AH5" s="31"/>
      <c r="AI5" s="31"/>
    </row>
    <row r="6" spans="1:35" s="11" customFormat="1" ht="51.75" customHeight="1" x14ac:dyDescent="0.25">
      <c r="A6" s="2">
        <v>4</v>
      </c>
      <c r="B6" s="2" t="s">
        <v>79</v>
      </c>
      <c r="C6" s="5" t="s">
        <v>80</v>
      </c>
      <c r="D6" s="5" t="s">
        <v>35</v>
      </c>
      <c r="E6" s="5" t="s">
        <v>66</v>
      </c>
      <c r="F6" s="30" t="s">
        <v>81</v>
      </c>
      <c r="G6" s="32" t="s">
        <v>82</v>
      </c>
      <c r="H6" s="5" t="s">
        <v>83</v>
      </c>
      <c r="I6" s="5" t="s">
        <v>84</v>
      </c>
      <c r="J6" s="5">
        <v>1</v>
      </c>
      <c r="K6" s="6">
        <v>1</v>
      </c>
      <c r="L6" s="2">
        <v>1</v>
      </c>
      <c r="M6" s="7" t="s">
        <v>86</v>
      </c>
      <c r="N6" s="6" t="s">
        <v>85</v>
      </c>
      <c r="O6" s="8" t="s">
        <v>85</v>
      </c>
      <c r="P6" s="9" t="s">
        <v>87</v>
      </c>
      <c r="Q6" s="6" t="s">
        <v>85</v>
      </c>
      <c r="R6" s="5"/>
      <c r="S6" s="5"/>
      <c r="T6" s="5">
        <v>1</v>
      </c>
      <c r="U6" s="5">
        <v>1</v>
      </c>
      <c r="V6" s="10">
        <f t="shared" si="0"/>
        <v>1</v>
      </c>
      <c r="W6" s="9" t="s">
        <v>357</v>
      </c>
      <c r="X6" s="9" t="s">
        <v>358</v>
      </c>
      <c r="Y6" s="5" t="s">
        <v>59</v>
      </c>
      <c r="Z6" s="5" t="s">
        <v>88</v>
      </c>
      <c r="AA6" s="5" t="s">
        <v>89</v>
      </c>
      <c r="AB6" s="5" t="s">
        <v>45</v>
      </c>
      <c r="AC6" s="5" t="s">
        <v>90</v>
      </c>
      <c r="AD6" s="5" t="s">
        <v>91</v>
      </c>
      <c r="AE6" s="5" t="s">
        <v>48</v>
      </c>
      <c r="AF6" s="5" t="s">
        <v>92</v>
      </c>
      <c r="AG6" s="5"/>
      <c r="AH6" s="1"/>
      <c r="AI6" s="1"/>
    </row>
    <row r="7" spans="1:35" s="11" customFormat="1" ht="51.75" customHeight="1" x14ac:dyDescent="0.25">
      <c r="A7" s="2">
        <v>5</v>
      </c>
      <c r="B7" s="2" t="s">
        <v>93</v>
      </c>
      <c r="C7" s="2" t="s">
        <v>94</v>
      </c>
      <c r="D7" s="5" t="s">
        <v>95</v>
      </c>
      <c r="E7" s="5" t="s">
        <v>96</v>
      </c>
      <c r="F7" s="5" t="s">
        <v>97</v>
      </c>
      <c r="G7" s="5" t="s">
        <v>98</v>
      </c>
      <c r="H7" s="5" t="s">
        <v>99</v>
      </c>
      <c r="I7" s="2" t="s">
        <v>100</v>
      </c>
      <c r="J7" s="2">
        <v>2</v>
      </c>
      <c r="K7" s="6">
        <v>1</v>
      </c>
      <c r="L7" s="2">
        <v>1</v>
      </c>
      <c r="M7" s="7" t="s">
        <v>345</v>
      </c>
      <c r="N7" s="6">
        <v>1</v>
      </c>
      <c r="O7" s="8">
        <v>1</v>
      </c>
      <c r="P7" s="9" t="s">
        <v>101</v>
      </c>
      <c r="Q7" s="6">
        <v>0</v>
      </c>
      <c r="R7" s="5"/>
      <c r="S7" s="5"/>
      <c r="T7" s="5">
        <f t="shared" ref="T7:U9" si="1">K7+N7+Q7</f>
        <v>2</v>
      </c>
      <c r="U7" s="5">
        <f t="shared" si="1"/>
        <v>2</v>
      </c>
      <c r="V7" s="10">
        <f t="shared" si="0"/>
        <v>1</v>
      </c>
      <c r="W7" s="9" t="s">
        <v>359</v>
      </c>
      <c r="X7" s="9" t="s">
        <v>360</v>
      </c>
      <c r="Y7" s="5" t="s">
        <v>59</v>
      </c>
      <c r="Z7" s="5" t="s">
        <v>102</v>
      </c>
      <c r="AA7" s="5" t="s">
        <v>103</v>
      </c>
      <c r="AB7" s="5" t="s">
        <v>76</v>
      </c>
      <c r="AC7" s="5" t="s">
        <v>104</v>
      </c>
      <c r="AD7" s="5" t="s">
        <v>105</v>
      </c>
      <c r="AE7" s="5" t="s">
        <v>106</v>
      </c>
      <c r="AF7" s="5" t="s">
        <v>107</v>
      </c>
      <c r="AG7" s="5" t="s">
        <v>108</v>
      </c>
      <c r="AH7" s="30"/>
      <c r="AI7" s="30"/>
    </row>
    <row r="8" spans="1:35" s="11" customFormat="1" ht="51.75" customHeight="1" x14ac:dyDescent="0.25">
      <c r="A8" s="2">
        <v>6</v>
      </c>
      <c r="B8" s="2" t="s">
        <v>109</v>
      </c>
      <c r="C8" s="2" t="s">
        <v>110</v>
      </c>
      <c r="D8" s="5" t="s">
        <v>95</v>
      </c>
      <c r="E8" s="5" t="s">
        <v>96</v>
      </c>
      <c r="F8" s="5" t="s">
        <v>111</v>
      </c>
      <c r="G8" s="5" t="s">
        <v>98</v>
      </c>
      <c r="H8" s="5" t="s">
        <v>112</v>
      </c>
      <c r="I8" s="5" t="s">
        <v>113</v>
      </c>
      <c r="J8" s="2">
        <v>15</v>
      </c>
      <c r="K8" s="6">
        <v>12</v>
      </c>
      <c r="L8" s="2">
        <v>0</v>
      </c>
      <c r="M8" s="7" t="s">
        <v>114</v>
      </c>
      <c r="N8" s="6">
        <v>3</v>
      </c>
      <c r="O8" s="8">
        <v>10</v>
      </c>
      <c r="P8" s="9" t="s">
        <v>346</v>
      </c>
      <c r="Q8" s="6">
        <v>0</v>
      </c>
      <c r="R8" s="5"/>
      <c r="S8" s="5"/>
      <c r="T8" s="5">
        <f t="shared" si="1"/>
        <v>15</v>
      </c>
      <c r="U8" s="5">
        <f t="shared" si="1"/>
        <v>10</v>
      </c>
      <c r="V8" s="10">
        <f t="shared" si="0"/>
        <v>0.66666666666666663</v>
      </c>
      <c r="W8" s="9" t="s">
        <v>361</v>
      </c>
      <c r="X8" s="9" t="s">
        <v>362</v>
      </c>
      <c r="Y8" s="5" t="s">
        <v>59</v>
      </c>
      <c r="Z8" s="5" t="s">
        <v>115</v>
      </c>
      <c r="AA8" s="5" t="s">
        <v>116</v>
      </c>
      <c r="AB8" s="5" t="s">
        <v>45</v>
      </c>
      <c r="AC8" s="5" t="s">
        <v>117</v>
      </c>
      <c r="AD8" s="5" t="s">
        <v>118</v>
      </c>
      <c r="AE8" s="5" t="s">
        <v>48</v>
      </c>
      <c r="AF8" s="5" t="s">
        <v>107</v>
      </c>
      <c r="AG8" s="5" t="s">
        <v>119</v>
      </c>
      <c r="AH8" s="30"/>
      <c r="AI8" s="30"/>
    </row>
    <row r="9" spans="1:35" s="11" customFormat="1" ht="51.75" customHeight="1" x14ac:dyDescent="0.25">
      <c r="A9" s="2">
        <v>7</v>
      </c>
      <c r="B9" s="33" t="s">
        <v>120</v>
      </c>
      <c r="C9" s="5" t="s">
        <v>121</v>
      </c>
      <c r="D9" s="5" t="s">
        <v>95</v>
      </c>
      <c r="E9" s="5" t="s">
        <v>96</v>
      </c>
      <c r="F9" s="5" t="s">
        <v>122</v>
      </c>
      <c r="G9" s="5" t="s">
        <v>123</v>
      </c>
      <c r="H9" s="5" t="s">
        <v>124</v>
      </c>
      <c r="I9" s="2" t="s">
        <v>125</v>
      </c>
      <c r="J9" s="2">
        <v>11</v>
      </c>
      <c r="K9" s="6">
        <v>9</v>
      </c>
      <c r="L9" s="2">
        <v>9</v>
      </c>
      <c r="M9" s="7" t="s">
        <v>126</v>
      </c>
      <c r="N9" s="6">
        <v>2</v>
      </c>
      <c r="O9" s="8">
        <f>2-1</f>
        <v>1</v>
      </c>
      <c r="P9" s="9" t="s">
        <v>349</v>
      </c>
      <c r="Q9" s="6">
        <v>0</v>
      </c>
      <c r="R9" s="5"/>
      <c r="S9" s="5"/>
      <c r="T9" s="5">
        <f t="shared" si="1"/>
        <v>11</v>
      </c>
      <c r="U9" s="5">
        <f t="shared" si="1"/>
        <v>10</v>
      </c>
      <c r="V9" s="10">
        <f t="shared" si="0"/>
        <v>0.90909090909090906</v>
      </c>
      <c r="W9" s="9" t="s">
        <v>363</v>
      </c>
      <c r="X9" s="9" t="s">
        <v>364</v>
      </c>
      <c r="Y9" s="5" t="s">
        <v>59</v>
      </c>
      <c r="Z9" s="5" t="s">
        <v>127</v>
      </c>
      <c r="AA9" s="5" t="s">
        <v>116</v>
      </c>
      <c r="AB9" s="5" t="s">
        <v>128</v>
      </c>
      <c r="AC9" s="5" t="s">
        <v>129</v>
      </c>
      <c r="AD9" s="5" t="s">
        <v>130</v>
      </c>
      <c r="AE9" s="5" t="s">
        <v>106</v>
      </c>
      <c r="AF9" s="5" t="s">
        <v>107</v>
      </c>
      <c r="AG9" s="5" t="s">
        <v>131</v>
      </c>
      <c r="AH9" s="30"/>
      <c r="AI9" s="30"/>
    </row>
    <row r="10" spans="1:35" s="11" customFormat="1" ht="51.75" customHeight="1" x14ac:dyDescent="0.25">
      <c r="A10" s="2">
        <v>8</v>
      </c>
      <c r="B10" s="2" t="s">
        <v>132</v>
      </c>
      <c r="C10" s="5" t="s">
        <v>133</v>
      </c>
      <c r="D10" s="5" t="s">
        <v>95</v>
      </c>
      <c r="E10" s="5" t="s">
        <v>134</v>
      </c>
      <c r="F10" s="5" t="s">
        <v>135</v>
      </c>
      <c r="G10" s="5" t="s">
        <v>136</v>
      </c>
      <c r="H10" s="5" t="s">
        <v>137</v>
      </c>
      <c r="I10" s="2" t="s">
        <v>138</v>
      </c>
      <c r="J10" s="2">
        <v>17</v>
      </c>
      <c r="K10" s="6">
        <v>17</v>
      </c>
      <c r="L10" s="2">
        <v>17</v>
      </c>
      <c r="M10" s="7" t="s">
        <v>140</v>
      </c>
      <c r="N10" s="6" t="s">
        <v>139</v>
      </c>
      <c r="O10" s="8" t="s">
        <v>139</v>
      </c>
      <c r="P10" s="9" t="s">
        <v>141</v>
      </c>
      <c r="Q10" s="6" t="s">
        <v>139</v>
      </c>
      <c r="R10" s="5"/>
      <c r="S10" s="5"/>
      <c r="T10" s="5">
        <v>17</v>
      </c>
      <c r="U10" s="5">
        <v>17</v>
      </c>
      <c r="V10" s="10">
        <f t="shared" si="0"/>
        <v>1</v>
      </c>
      <c r="W10" s="9" t="s">
        <v>365</v>
      </c>
      <c r="X10" s="9" t="s">
        <v>366</v>
      </c>
      <c r="Y10" s="5" t="s">
        <v>142</v>
      </c>
      <c r="Z10" s="5" t="s">
        <v>102</v>
      </c>
      <c r="AA10" s="5" t="s">
        <v>143</v>
      </c>
      <c r="AB10" s="5" t="s">
        <v>76</v>
      </c>
      <c r="AC10" s="5" t="s">
        <v>144</v>
      </c>
      <c r="AD10" s="5" t="s">
        <v>145</v>
      </c>
      <c r="AE10" s="5" t="s">
        <v>48</v>
      </c>
      <c r="AF10" s="5" t="s">
        <v>146</v>
      </c>
      <c r="AG10" s="33"/>
      <c r="AH10" s="30"/>
      <c r="AI10" s="30"/>
    </row>
    <row r="11" spans="1:35" s="11" customFormat="1" ht="51.75" customHeight="1" x14ac:dyDescent="0.25">
      <c r="A11" s="2">
        <v>9</v>
      </c>
      <c r="B11" s="2" t="s">
        <v>147</v>
      </c>
      <c r="C11" s="5" t="s">
        <v>148</v>
      </c>
      <c r="D11" s="5" t="s">
        <v>95</v>
      </c>
      <c r="E11" s="5" t="s">
        <v>149</v>
      </c>
      <c r="F11" s="5" t="s">
        <v>123</v>
      </c>
      <c r="G11" s="5" t="s">
        <v>123</v>
      </c>
      <c r="H11" s="5" t="s">
        <v>150</v>
      </c>
      <c r="I11" s="2" t="s">
        <v>151</v>
      </c>
      <c r="J11" s="2">
        <v>48</v>
      </c>
      <c r="K11" s="6">
        <v>24</v>
      </c>
      <c r="L11" s="2">
        <v>24</v>
      </c>
      <c r="M11" s="7" t="s">
        <v>152</v>
      </c>
      <c r="N11" s="6">
        <v>0</v>
      </c>
      <c r="O11" s="8"/>
      <c r="P11" s="9"/>
      <c r="Q11" s="6">
        <v>0</v>
      </c>
      <c r="R11" s="5"/>
      <c r="S11" s="5"/>
      <c r="T11" s="5">
        <f t="shared" ref="T11:U15" si="2">K11+N11+Q11</f>
        <v>24</v>
      </c>
      <c r="U11" s="5">
        <f t="shared" si="2"/>
        <v>24</v>
      </c>
      <c r="V11" s="10">
        <f t="shared" si="0"/>
        <v>1</v>
      </c>
      <c r="W11" s="9" t="s">
        <v>367</v>
      </c>
      <c r="X11" s="9" t="s">
        <v>368</v>
      </c>
      <c r="Y11" s="5" t="s">
        <v>153</v>
      </c>
      <c r="Z11" s="5" t="s">
        <v>74</v>
      </c>
      <c r="AA11" s="5" t="s">
        <v>154</v>
      </c>
      <c r="AB11" s="5" t="s">
        <v>155</v>
      </c>
      <c r="AC11" s="5" t="s">
        <v>156</v>
      </c>
      <c r="AD11" s="5" t="s">
        <v>47</v>
      </c>
      <c r="AE11" s="5" t="s">
        <v>48</v>
      </c>
      <c r="AF11" s="5" t="s">
        <v>107</v>
      </c>
      <c r="AG11" s="5" t="s">
        <v>157</v>
      </c>
      <c r="AH11" s="30"/>
      <c r="AI11" s="30"/>
    </row>
    <row r="12" spans="1:35" s="11" customFormat="1" ht="51.75" customHeight="1" x14ac:dyDescent="0.25">
      <c r="A12" s="2">
        <v>10</v>
      </c>
      <c r="B12" s="2" t="s">
        <v>158</v>
      </c>
      <c r="C12" s="5" t="s">
        <v>159</v>
      </c>
      <c r="D12" s="5" t="s">
        <v>95</v>
      </c>
      <c r="E12" s="5" t="s">
        <v>149</v>
      </c>
      <c r="F12" s="5" t="s">
        <v>123</v>
      </c>
      <c r="G12" s="5" t="s">
        <v>160</v>
      </c>
      <c r="H12" s="5" t="s">
        <v>161</v>
      </c>
      <c r="I12" s="2" t="s">
        <v>162</v>
      </c>
      <c r="J12" s="2">
        <v>6</v>
      </c>
      <c r="K12" s="6">
        <v>6</v>
      </c>
      <c r="L12" s="2">
        <v>6</v>
      </c>
      <c r="M12" s="7" t="s">
        <v>163</v>
      </c>
      <c r="N12" s="6">
        <v>0</v>
      </c>
      <c r="O12" s="8"/>
      <c r="P12" s="9"/>
      <c r="Q12" s="6">
        <v>0</v>
      </c>
      <c r="R12" s="5"/>
      <c r="S12" s="5" t="s">
        <v>164</v>
      </c>
      <c r="T12" s="5">
        <f t="shared" si="2"/>
        <v>6</v>
      </c>
      <c r="U12" s="5">
        <f t="shared" si="2"/>
        <v>6</v>
      </c>
      <c r="V12" s="10">
        <f t="shared" si="0"/>
        <v>1</v>
      </c>
      <c r="W12" s="9" t="s">
        <v>369</v>
      </c>
      <c r="X12" s="9" t="s">
        <v>370</v>
      </c>
      <c r="Y12" s="5" t="s">
        <v>153</v>
      </c>
      <c r="Z12" s="5" t="s">
        <v>74</v>
      </c>
      <c r="AA12" s="5" t="s">
        <v>154</v>
      </c>
      <c r="AB12" s="5" t="s">
        <v>45</v>
      </c>
      <c r="AC12" s="5" t="s">
        <v>165</v>
      </c>
      <c r="AD12" s="5" t="s">
        <v>47</v>
      </c>
      <c r="AE12" s="5" t="s">
        <v>106</v>
      </c>
      <c r="AF12" s="5" t="s">
        <v>166</v>
      </c>
      <c r="AG12" s="5" t="s">
        <v>167</v>
      </c>
      <c r="AH12" s="30"/>
      <c r="AI12" s="30"/>
    </row>
    <row r="13" spans="1:35" s="11" customFormat="1" ht="51.75" customHeight="1" x14ac:dyDescent="0.25">
      <c r="A13" s="2">
        <v>11</v>
      </c>
      <c r="B13" s="2" t="s">
        <v>168</v>
      </c>
      <c r="C13" s="5" t="s">
        <v>169</v>
      </c>
      <c r="D13" s="5" t="s">
        <v>95</v>
      </c>
      <c r="E13" s="5" t="s">
        <v>149</v>
      </c>
      <c r="F13" s="5" t="s">
        <v>123</v>
      </c>
      <c r="G13" s="5" t="s">
        <v>123</v>
      </c>
      <c r="H13" s="5" t="s">
        <v>170</v>
      </c>
      <c r="I13" s="2" t="s">
        <v>171</v>
      </c>
      <c r="J13" s="2">
        <v>7</v>
      </c>
      <c r="K13" s="6">
        <v>7</v>
      </c>
      <c r="L13" s="2">
        <v>7</v>
      </c>
      <c r="M13" s="34" t="s">
        <v>172</v>
      </c>
      <c r="N13" s="6">
        <v>0</v>
      </c>
      <c r="O13" s="8"/>
      <c r="P13" s="9"/>
      <c r="Q13" s="6">
        <v>0</v>
      </c>
      <c r="R13" s="5"/>
      <c r="S13" s="5"/>
      <c r="T13" s="5">
        <f t="shared" si="2"/>
        <v>7</v>
      </c>
      <c r="U13" s="5">
        <f t="shared" si="2"/>
        <v>7</v>
      </c>
      <c r="V13" s="10">
        <f t="shared" si="0"/>
        <v>1</v>
      </c>
      <c r="W13" s="9" t="s">
        <v>369</v>
      </c>
      <c r="X13" s="9" t="s">
        <v>371</v>
      </c>
      <c r="Y13" s="5" t="s">
        <v>153</v>
      </c>
      <c r="Z13" s="5" t="s">
        <v>127</v>
      </c>
      <c r="AA13" s="5" t="s">
        <v>154</v>
      </c>
      <c r="AB13" s="5" t="s">
        <v>45</v>
      </c>
      <c r="AC13" s="5" t="s">
        <v>173</v>
      </c>
      <c r="AD13" s="5" t="s">
        <v>47</v>
      </c>
      <c r="AE13" s="5" t="s">
        <v>48</v>
      </c>
      <c r="AF13" s="5" t="s">
        <v>107</v>
      </c>
      <c r="AG13" s="5" t="s">
        <v>167</v>
      </c>
      <c r="AH13" s="30"/>
      <c r="AI13" s="30"/>
    </row>
    <row r="14" spans="1:35" s="11" customFormat="1" ht="51.75" customHeight="1" x14ac:dyDescent="0.25">
      <c r="A14" s="2">
        <v>12</v>
      </c>
      <c r="B14" s="2" t="s">
        <v>174</v>
      </c>
      <c r="C14" s="2" t="s">
        <v>175</v>
      </c>
      <c r="D14" s="5" t="s">
        <v>95</v>
      </c>
      <c r="E14" s="5" t="s">
        <v>176</v>
      </c>
      <c r="F14" s="5" t="s">
        <v>177</v>
      </c>
      <c r="G14" s="5" t="s">
        <v>123</v>
      </c>
      <c r="H14" s="5" t="s">
        <v>178</v>
      </c>
      <c r="I14" s="2" t="s">
        <v>179</v>
      </c>
      <c r="J14" s="2">
        <v>34</v>
      </c>
      <c r="K14" s="6">
        <v>10</v>
      </c>
      <c r="L14" s="2">
        <v>11</v>
      </c>
      <c r="M14" s="7" t="s">
        <v>180</v>
      </c>
      <c r="N14" s="6">
        <v>14</v>
      </c>
      <c r="O14" s="8">
        <v>14</v>
      </c>
      <c r="P14" s="9" t="s">
        <v>181</v>
      </c>
      <c r="Q14" s="6">
        <v>10</v>
      </c>
      <c r="R14" s="5"/>
      <c r="S14" s="5"/>
      <c r="T14" s="5">
        <f t="shared" si="2"/>
        <v>34</v>
      </c>
      <c r="U14" s="5">
        <f t="shared" si="2"/>
        <v>25</v>
      </c>
      <c r="V14" s="10">
        <f t="shared" si="0"/>
        <v>0.73529411764705888</v>
      </c>
      <c r="W14" s="9" t="s">
        <v>372</v>
      </c>
      <c r="X14" s="9" t="s">
        <v>373</v>
      </c>
      <c r="Y14" s="5" t="s">
        <v>182</v>
      </c>
      <c r="Z14" s="5" t="s">
        <v>183</v>
      </c>
      <c r="AA14" s="5" t="s">
        <v>44</v>
      </c>
      <c r="AB14" s="5" t="s">
        <v>45</v>
      </c>
      <c r="AC14" s="5" t="s">
        <v>184</v>
      </c>
      <c r="AD14" s="5" t="s">
        <v>62</v>
      </c>
      <c r="AE14" s="5" t="s">
        <v>48</v>
      </c>
      <c r="AF14" s="5" t="s">
        <v>107</v>
      </c>
      <c r="AG14" s="5" t="s">
        <v>185</v>
      </c>
      <c r="AH14" s="30"/>
      <c r="AI14" s="30"/>
    </row>
    <row r="15" spans="1:35" s="11" customFormat="1" ht="51.75" customHeight="1" x14ac:dyDescent="0.25">
      <c r="A15" s="2">
        <v>13</v>
      </c>
      <c r="B15" s="2" t="s">
        <v>186</v>
      </c>
      <c r="C15" s="5" t="s">
        <v>187</v>
      </c>
      <c r="D15" s="5" t="s">
        <v>95</v>
      </c>
      <c r="E15" s="5" t="s">
        <v>176</v>
      </c>
      <c r="F15" s="5" t="s">
        <v>177</v>
      </c>
      <c r="G15" s="5" t="s">
        <v>123</v>
      </c>
      <c r="H15" s="5" t="s">
        <v>188</v>
      </c>
      <c r="I15" s="2" t="s">
        <v>189</v>
      </c>
      <c r="J15" s="2">
        <v>25</v>
      </c>
      <c r="K15" s="6">
        <v>9</v>
      </c>
      <c r="L15" s="2">
        <v>12</v>
      </c>
      <c r="M15" s="7" t="s">
        <v>190</v>
      </c>
      <c r="N15" s="6">
        <v>8</v>
      </c>
      <c r="O15" s="8">
        <v>13</v>
      </c>
      <c r="P15" s="9" t="s">
        <v>347</v>
      </c>
      <c r="Q15" s="6">
        <v>8</v>
      </c>
      <c r="R15" s="5"/>
      <c r="S15" s="5"/>
      <c r="T15" s="5">
        <f t="shared" si="2"/>
        <v>25</v>
      </c>
      <c r="U15" s="5">
        <f t="shared" si="2"/>
        <v>25</v>
      </c>
      <c r="V15" s="10">
        <f t="shared" si="0"/>
        <v>1</v>
      </c>
      <c r="W15" s="9" t="s">
        <v>374</v>
      </c>
      <c r="X15" s="9" t="s">
        <v>375</v>
      </c>
      <c r="Y15" s="5" t="s">
        <v>142</v>
      </c>
      <c r="Z15" s="5" t="s">
        <v>191</v>
      </c>
      <c r="AA15" s="5" t="s">
        <v>154</v>
      </c>
      <c r="AB15" s="5" t="s">
        <v>45</v>
      </c>
      <c r="AC15" s="5" t="s">
        <v>192</v>
      </c>
      <c r="AD15" s="5" t="s">
        <v>62</v>
      </c>
      <c r="AE15" s="5" t="s">
        <v>48</v>
      </c>
      <c r="AF15" s="5" t="s">
        <v>107</v>
      </c>
      <c r="AG15" s="5" t="s">
        <v>185</v>
      </c>
      <c r="AH15" s="30"/>
      <c r="AI15" s="30"/>
    </row>
    <row r="16" spans="1:35" s="11" customFormat="1" ht="51.75" customHeight="1" x14ac:dyDescent="0.25">
      <c r="A16" s="2">
        <v>14</v>
      </c>
      <c r="B16" s="2" t="s">
        <v>193</v>
      </c>
      <c r="C16" s="5" t="s">
        <v>194</v>
      </c>
      <c r="D16" s="5" t="s">
        <v>95</v>
      </c>
      <c r="E16" s="5" t="s">
        <v>195</v>
      </c>
      <c r="F16" s="5" t="s">
        <v>196</v>
      </c>
      <c r="G16" s="5" t="s">
        <v>197</v>
      </c>
      <c r="H16" s="5" t="s">
        <v>198</v>
      </c>
      <c r="I16" s="2" t="s">
        <v>199</v>
      </c>
      <c r="J16" s="2">
        <v>6</v>
      </c>
      <c r="K16" s="6">
        <v>6</v>
      </c>
      <c r="L16" s="2">
        <v>6</v>
      </c>
      <c r="M16" s="7" t="s">
        <v>201</v>
      </c>
      <c r="N16" s="6" t="s">
        <v>200</v>
      </c>
      <c r="O16" s="8" t="s">
        <v>200</v>
      </c>
      <c r="P16" s="9" t="s">
        <v>202</v>
      </c>
      <c r="Q16" s="6" t="s">
        <v>200</v>
      </c>
      <c r="R16" s="5"/>
      <c r="S16" s="5"/>
      <c r="T16" s="5">
        <v>6</v>
      </c>
      <c r="U16" s="5">
        <v>6</v>
      </c>
      <c r="V16" s="10">
        <f t="shared" si="0"/>
        <v>1</v>
      </c>
      <c r="W16" s="9" t="s">
        <v>376</v>
      </c>
      <c r="X16" s="9" t="s">
        <v>377</v>
      </c>
      <c r="Y16" s="5" t="s">
        <v>203</v>
      </c>
      <c r="Z16" s="5" t="s">
        <v>204</v>
      </c>
      <c r="AA16" s="5" t="s">
        <v>205</v>
      </c>
      <c r="AB16" s="5" t="s">
        <v>128</v>
      </c>
      <c r="AC16" s="5" t="s">
        <v>156</v>
      </c>
      <c r="AD16" s="5" t="s">
        <v>47</v>
      </c>
      <c r="AE16" s="5" t="s">
        <v>106</v>
      </c>
      <c r="AF16" s="5" t="s">
        <v>107</v>
      </c>
      <c r="AG16" s="5" t="s">
        <v>206</v>
      </c>
      <c r="AH16" s="30"/>
      <c r="AI16" s="30"/>
    </row>
    <row r="17" spans="1:35" s="11" customFormat="1" ht="51.75" customHeight="1" x14ac:dyDescent="0.25">
      <c r="A17" s="2">
        <v>15</v>
      </c>
      <c r="B17" s="2" t="s">
        <v>207</v>
      </c>
      <c r="C17" s="5" t="s">
        <v>208</v>
      </c>
      <c r="D17" s="5" t="s">
        <v>95</v>
      </c>
      <c r="E17" s="5" t="s">
        <v>209</v>
      </c>
      <c r="F17" s="5" t="s">
        <v>123</v>
      </c>
      <c r="G17" s="5" t="s">
        <v>210</v>
      </c>
      <c r="H17" s="5" t="s">
        <v>211</v>
      </c>
      <c r="I17" s="2" t="s">
        <v>212</v>
      </c>
      <c r="J17" s="2">
        <v>5</v>
      </c>
      <c r="K17" s="6">
        <v>1</v>
      </c>
      <c r="L17" s="2">
        <v>1</v>
      </c>
      <c r="M17" s="7" t="s">
        <v>213</v>
      </c>
      <c r="N17" s="6">
        <v>2</v>
      </c>
      <c r="O17" s="8">
        <v>1</v>
      </c>
      <c r="P17" s="9" t="s">
        <v>214</v>
      </c>
      <c r="Q17" s="6">
        <v>2</v>
      </c>
      <c r="R17" s="5"/>
      <c r="S17" s="5"/>
      <c r="T17" s="5">
        <f t="shared" ref="T17:U24" si="3">K17+N17+Q17</f>
        <v>5</v>
      </c>
      <c r="U17" s="5">
        <f t="shared" si="3"/>
        <v>2</v>
      </c>
      <c r="V17" s="10">
        <f t="shared" si="0"/>
        <v>0.4</v>
      </c>
      <c r="W17" s="9" t="s">
        <v>378</v>
      </c>
      <c r="X17" s="9" t="s">
        <v>379</v>
      </c>
      <c r="Y17" s="5" t="s">
        <v>59</v>
      </c>
      <c r="Z17" s="5" t="s">
        <v>102</v>
      </c>
      <c r="AA17" s="5" t="s">
        <v>44</v>
      </c>
      <c r="AB17" s="5" t="s">
        <v>45</v>
      </c>
      <c r="AC17" s="5" t="s">
        <v>215</v>
      </c>
      <c r="AD17" s="5" t="s">
        <v>216</v>
      </c>
      <c r="AE17" s="5" t="s">
        <v>106</v>
      </c>
      <c r="AF17" s="5" t="s">
        <v>107</v>
      </c>
      <c r="AG17" s="5" t="s">
        <v>217</v>
      </c>
      <c r="AH17" s="30"/>
      <c r="AI17" s="30"/>
    </row>
    <row r="18" spans="1:35" s="11" customFormat="1" ht="51.75" customHeight="1" x14ac:dyDescent="0.25">
      <c r="A18" s="2">
        <v>16</v>
      </c>
      <c r="B18" s="2" t="s">
        <v>218</v>
      </c>
      <c r="C18" s="5" t="s">
        <v>219</v>
      </c>
      <c r="D18" s="5" t="s">
        <v>95</v>
      </c>
      <c r="E18" s="5" t="s">
        <v>209</v>
      </c>
      <c r="F18" s="5" t="s">
        <v>220</v>
      </c>
      <c r="G18" s="5" t="s">
        <v>221</v>
      </c>
      <c r="H18" s="5" t="s">
        <v>222</v>
      </c>
      <c r="I18" s="2" t="s">
        <v>223</v>
      </c>
      <c r="J18" s="2">
        <v>55</v>
      </c>
      <c r="K18" s="6">
        <v>0</v>
      </c>
      <c r="L18" s="2">
        <v>0</v>
      </c>
      <c r="M18" s="7" t="s">
        <v>224</v>
      </c>
      <c r="N18" s="6">
        <v>35</v>
      </c>
      <c r="O18" s="8">
        <v>56</v>
      </c>
      <c r="P18" s="9" t="s">
        <v>335</v>
      </c>
      <c r="Q18" s="35">
        <v>20</v>
      </c>
      <c r="R18" s="5"/>
      <c r="S18" s="5"/>
      <c r="T18" s="5">
        <f t="shared" si="3"/>
        <v>55</v>
      </c>
      <c r="U18" s="5">
        <f t="shared" si="3"/>
        <v>56</v>
      </c>
      <c r="V18" s="10">
        <f t="shared" si="0"/>
        <v>1.0181818181818181</v>
      </c>
      <c r="W18" s="9" t="s">
        <v>380</v>
      </c>
      <c r="X18" s="9" t="s">
        <v>381</v>
      </c>
      <c r="Y18" s="5" t="s">
        <v>225</v>
      </c>
      <c r="Z18" s="5" t="s">
        <v>102</v>
      </c>
      <c r="AA18" s="5" t="s">
        <v>44</v>
      </c>
      <c r="AB18" s="5" t="s">
        <v>76</v>
      </c>
      <c r="AC18" s="5" t="s">
        <v>226</v>
      </c>
      <c r="AD18" s="5" t="s">
        <v>47</v>
      </c>
      <c r="AE18" s="5" t="s">
        <v>106</v>
      </c>
      <c r="AF18" s="5" t="s">
        <v>227</v>
      </c>
      <c r="AG18" s="5" t="s">
        <v>228</v>
      </c>
      <c r="AH18" s="30"/>
      <c r="AI18" s="30"/>
    </row>
    <row r="19" spans="1:35" s="11" customFormat="1" ht="51.75" customHeight="1" x14ac:dyDescent="0.25">
      <c r="A19" s="2">
        <v>17</v>
      </c>
      <c r="B19" s="2" t="s">
        <v>229</v>
      </c>
      <c r="C19" s="2" t="s">
        <v>230</v>
      </c>
      <c r="D19" s="2" t="s">
        <v>95</v>
      </c>
      <c r="E19" s="2" t="s">
        <v>231</v>
      </c>
      <c r="F19" s="2" t="s">
        <v>382</v>
      </c>
      <c r="G19" s="2" t="s">
        <v>232</v>
      </c>
      <c r="H19" s="2" t="s">
        <v>233</v>
      </c>
      <c r="I19" s="2" t="s">
        <v>234</v>
      </c>
      <c r="J19" s="2">
        <v>6</v>
      </c>
      <c r="K19" s="6">
        <v>2</v>
      </c>
      <c r="L19" s="2">
        <v>2</v>
      </c>
      <c r="M19" s="7" t="s">
        <v>235</v>
      </c>
      <c r="N19" s="6">
        <v>2</v>
      </c>
      <c r="O19" s="8">
        <v>2</v>
      </c>
      <c r="P19" s="9" t="s">
        <v>236</v>
      </c>
      <c r="Q19" s="36">
        <v>2</v>
      </c>
      <c r="R19" s="2"/>
      <c r="S19" s="2"/>
      <c r="T19" s="5">
        <f t="shared" si="3"/>
        <v>6</v>
      </c>
      <c r="U19" s="5">
        <f t="shared" si="3"/>
        <v>4</v>
      </c>
      <c r="V19" s="10">
        <f t="shared" si="0"/>
        <v>0.66666666666666663</v>
      </c>
      <c r="W19" s="9" t="s">
        <v>383</v>
      </c>
      <c r="X19" s="9" t="s">
        <v>384</v>
      </c>
      <c r="Y19" s="2" t="s">
        <v>59</v>
      </c>
      <c r="Z19" s="2" t="s">
        <v>127</v>
      </c>
      <c r="AA19" s="2" t="s">
        <v>44</v>
      </c>
      <c r="AB19" s="2" t="s">
        <v>45</v>
      </c>
      <c r="AC19" s="2" t="s">
        <v>237</v>
      </c>
      <c r="AD19" s="2" t="s">
        <v>47</v>
      </c>
      <c r="AE19" s="2" t="s">
        <v>48</v>
      </c>
      <c r="AF19" s="5" t="s">
        <v>107</v>
      </c>
      <c r="AG19" s="2" t="s">
        <v>238</v>
      </c>
      <c r="AH19" s="37"/>
      <c r="AI19" s="37"/>
    </row>
    <row r="20" spans="1:35" s="11" customFormat="1" ht="51.75" customHeight="1" x14ac:dyDescent="0.25">
      <c r="A20" s="2">
        <v>18</v>
      </c>
      <c r="B20" s="2" t="s">
        <v>229</v>
      </c>
      <c r="C20" s="2" t="s">
        <v>239</v>
      </c>
      <c r="D20" s="2" t="s">
        <v>95</v>
      </c>
      <c r="E20" s="2" t="s">
        <v>231</v>
      </c>
      <c r="F20" s="2" t="s">
        <v>240</v>
      </c>
      <c r="G20" s="2" t="s">
        <v>241</v>
      </c>
      <c r="H20" s="2" t="s">
        <v>242</v>
      </c>
      <c r="I20" s="2" t="s">
        <v>243</v>
      </c>
      <c r="J20" s="2">
        <v>3</v>
      </c>
      <c r="K20" s="6">
        <v>1</v>
      </c>
      <c r="L20" s="2">
        <v>1</v>
      </c>
      <c r="M20" s="7" t="s">
        <v>244</v>
      </c>
      <c r="N20" s="6">
        <v>1</v>
      </c>
      <c r="O20" s="8">
        <v>1</v>
      </c>
      <c r="P20" s="9" t="s">
        <v>245</v>
      </c>
      <c r="Q20" s="36">
        <v>1</v>
      </c>
      <c r="R20" s="2"/>
      <c r="S20" s="2"/>
      <c r="T20" s="5">
        <f t="shared" si="3"/>
        <v>3</v>
      </c>
      <c r="U20" s="5">
        <f t="shared" si="3"/>
        <v>2</v>
      </c>
      <c r="V20" s="10">
        <f t="shared" si="0"/>
        <v>0.66666666666666663</v>
      </c>
      <c r="W20" s="9" t="s">
        <v>385</v>
      </c>
      <c r="X20" s="9" t="s">
        <v>386</v>
      </c>
      <c r="Y20" s="2" t="s">
        <v>59</v>
      </c>
      <c r="Z20" s="2" t="s">
        <v>246</v>
      </c>
      <c r="AA20" s="2" t="s">
        <v>143</v>
      </c>
      <c r="AB20" s="2" t="s">
        <v>45</v>
      </c>
      <c r="AC20" s="2" t="s">
        <v>247</v>
      </c>
      <c r="AD20" s="2" t="s">
        <v>47</v>
      </c>
      <c r="AE20" s="2" t="s">
        <v>48</v>
      </c>
      <c r="AF20" s="5" t="s">
        <v>107</v>
      </c>
      <c r="AG20" s="2" t="s">
        <v>248</v>
      </c>
      <c r="AH20" s="37"/>
      <c r="AI20" s="37"/>
    </row>
    <row r="21" spans="1:35" s="11" customFormat="1" ht="51.75" customHeight="1" x14ac:dyDescent="0.25">
      <c r="A21" s="2">
        <v>19</v>
      </c>
      <c r="B21" s="2" t="s">
        <v>249</v>
      </c>
      <c r="C21" s="5" t="s">
        <v>250</v>
      </c>
      <c r="D21" s="5" t="s">
        <v>251</v>
      </c>
      <c r="E21" s="5" t="s">
        <v>252</v>
      </c>
      <c r="F21" s="5" t="s">
        <v>253</v>
      </c>
      <c r="G21" s="5" t="s">
        <v>254</v>
      </c>
      <c r="H21" s="5" t="s">
        <v>255</v>
      </c>
      <c r="I21" s="2" t="s">
        <v>256</v>
      </c>
      <c r="J21" s="2">
        <v>3</v>
      </c>
      <c r="K21" s="6">
        <v>1</v>
      </c>
      <c r="L21" s="2">
        <v>1</v>
      </c>
      <c r="M21" s="7" t="s">
        <v>257</v>
      </c>
      <c r="N21" s="6">
        <v>1</v>
      </c>
      <c r="O21" s="8">
        <v>1</v>
      </c>
      <c r="P21" s="9" t="s">
        <v>258</v>
      </c>
      <c r="Q21" s="35">
        <v>1</v>
      </c>
      <c r="R21" s="5"/>
      <c r="S21" s="5"/>
      <c r="T21" s="5">
        <f t="shared" si="3"/>
        <v>3</v>
      </c>
      <c r="U21" s="5">
        <f t="shared" si="3"/>
        <v>2</v>
      </c>
      <c r="V21" s="10">
        <f t="shared" si="0"/>
        <v>0.66666666666666663</v>
      </c>
      <c r="W21" s="9" t="s">
        <v>387</v>
      </c>
      <c r="X21" s="9" t="s">
        <v>388</v>
      </c>
      <c r="Y21" s="5" t="s">
        <v>259</v>
      </c>
      <c r="Z21" s="5" t="s">
        <v>260</v>
      </c>
      <c r="AA21" s="5" t="s">
        <v>261</v>
      </c>
      <c r="AB21" s="5" t="s">
        <v>76</v>
      </c>
      <c r="AC21" s="5" t="s">
        <v>262</v>
      </c>
      <c r="AD21" s="5" t="s">
        <v>47</v>
      </c>
      <c r="AE21" s="5" t="s">
        <v>48</v>
      </c>
      <c r="AF21" s="5" t="s">
        <v>263</v>
      </c>
      <c r="AG21" s="5" t="s">
        <v>264</v>
      </c>
      <c r="AH21" s="30"/>
      <c r="AI21" s="30"/>
    </row>
    <row r="22" spans="1:35" s="11" customFormat="1" ht="51.75" customHeight="1" x14ac:dyDescent="0.25">
      <c r="A22" s="2">
        <v>20</v>
      </c>
      <c r="B22" s="2" t="s">
        <v>249</v>
      </c>
      <c r="C22" s="5" t="s">
        <v>265</v>
      </c>
      <c r="D22" s="5" t="s">
        <v>251</v>
      </c>
      <c r="E22" s="5" t="s">
        <v>252</v>
      </c>
      <c r="F22" s="5" t="s">
        <v>253</v>
      </c>
      <c r="G22" s="5" t="s">
        <v>266</v>
      </c>
      <c r="H22" s="5" t="s">
        <v>267</v>
      </c>
      <c r="I22" s="2" t="s">
        <v>268</v>
      </c>
      <c r="J22" s="2">
        <v>20</v>
      </c>
      <c r="K22" s="6">
        <v>6</v>
      </c>
      <c r="L22" s="2">
        <v>6</v>
      </c>
      <c r="M22" s="34" t="s">
        <v>269</v>
      </c>
      <c r="N22" s="6">
        <v>10</v>
      </c>
      <c r="O22" s="8">
        <v>10</v>
      </c>
      <c r="P22" s="9" t="s">
        <v>270</v>
      </c>
      <c r="Q22" s="35">
        <v>4</v>
      </c>
      <c r="R22" s="5"/>
      <c r="S22" s="5"/>
      <c r="T22" s="5">
        <f t="shared" si="3"/>
        <v>20</v>
      </c>
      <c r="U22" s="5">
        <f t="shared" si="3"/>
        <v>16</v>
      </c>
      <c r="V22" s="10">
        <f t="shared" si="0"/>
        <v>0.8</v>
      </c>
      <c r="W22" s="9" t="s">
        <v>389</v>
      </c>
      <c r="X22" s="9" t="s">
        <v>390</v>
      </c>
      <c r="Y22" s="5" t="s">
        <v>259</v>
      </c>
      <c r="Z22" s="5" t="s">
        <v>271</v>
      </c>
      <c r="AA22" s="5" t="s">
        <v>272</v>
      </c>
      <c r="AB22" s="5" t="s">
        <v>45</v>
      </c>
      <c r="AC22" s="5" t="s">
        <v>262</v>
      </c>
      <c r="AD22" s="5" t="s">
        <v>273</v>
      </c>
      <c r="AE22" s="5" t="s">
        <v>48</v>
      </c>
      <c r="AF22" s="5" t="s">
        <v>263</v>
      </c>
      <c r="AG22" s="5" t="s">
        <v>264</v>
      </c>
      <c r="AH22" s="30"/>
      <c r="AI22" s="30"/>
    </row>
    <row r="23" spans="1:35" s="11" customFormat="1" ht="51.75" customHeight="1" x14ac:dyDescent="0.25">
      <c r="A23" s="2">
        <v>21</v>
      </c>
      <c r="B23" s="2" t="s">
        <v>249</v>
      </c>
      <c r="C23" s="5" t="s">
        <v>274</v>
      </c>
      <c r="D23" s="5" t="s">
        <v>251</v>
      </c>
      <c r="E23" s="5" t="s">
        <v>252</v>
      </c>
      <c r="F23" s="5" t="s">
        <v>275</v>
      </c>
      <c r="G23" s="5" t="s">
        <v>266</v>
      </c>
      <c r="H23" s="5" t="s">
        <v>276</v>
      </c>
      <c r="I23" s="2" t="s">
        <v>277</v>
      </c>
      <c r="J23" s="2">
        <v>5</v>
      </c>
      <c r="K23" s="6">
        <v>1</v>
      </c>
      <c r="L23" s="2">
        <v>0</v>
      </c>
      <c r="M23" s="7" t="s">
        <v>278</v>
      </c>
      <c r="N23" s="6">
        <v>2</v>
      </c>
      <c r="O23" s="8">
        <v>1</v>
      </c>
      <c r="P23" s="9" t="s">
        <v>279</v>
      </c>
      <c r="Q23" s="6">
        <v>2</v>
      </c>
      <c r="R23" s="5"/>
      <c r="S23" s="5"/>
      <c r="T23" s="5">
        <f t="shared" si="3"/>
        <v>5</v>
      </c>
      <c r="U23" s="5">
        <f t="shared" si="3"/>
        <v>1</v>
      </c>
      <c r="V23" s="10">
        <f t="shared" si="0"/>
        <v>0.2</v>
      </c>
      <c r="W23" s="9" t="s">
        <v>391</v>
      </c>
      <c r="X23" s="9" t="s">
        <v>392</v>
      </c>
      <c r="Y23" s="5" t="s">
        <v>280</v>
      </c>
      <c r="Z23" s="5" t="s">
        <v>281</v>
      </c>
      <c r="AA23" s="5" t="s">
        <v>103</v>
      </c>
      <c r="AB23" s="5" t="s">
        <v>45</v>
      </c>
      <c r="AC23" s="5" t="s">
        <v>262</v>
      </c>
      <c r="AD23" s="5" t="s">
        <v>47</v>
      </c>
      <c r="AE23" s="5" t="s">
        <v>48</v>
      </c>
      <c r="AF23" s="5" t="s">
        <v>263</v>
      </c>
      <c r="AG23" s="5" t="s">
        <v>264</v>
      </c>
      <c r="AH23" s="30"/>
      <c r="AI23" s="30"/>
    </row>
    <row r="24" spans="1:35" s="11" customFormat="1" ht="51.75" customHeight="1" x14ac:dyDescent="0.25">
      <c r="A24" s="2">
        <v>22</v>
      </c>
      <c r="B24" s="38" t="s">
        <v>282</v>
      </c>
      <c r="C24" s="38" t="s">
        <v>283</v>
      </c>
      <c r="D24" s="39" t="s">
        <v>284</v>
      </c>
      <c r="E24" s="5" t="s">
        <v>285</v>
      </c>
      <c r="F24" s="39" t="s">
        <v>286</v>
      </c>
      <c r="G24" s="39" t="s">
        <v>287</v>
      </c>
      <c r="H24" s="39" t="s">
        <v>288</v>
      </c>
      <c r="I24" s="38" t="s">
        <v>289</v>
      </c>
      <c r="J24" s="38">
        <v>1</v>
      </c>
      <c r="K24" s="40">
        <v>0</v>
      </c>
      <c r="L24" s="38">
        <v>0</v>
      </c>
      <c r="M24" s="41" t="s">
        <v>290</v>
      </c>
      <c r="N24" s="40">
        <v>0</v>
      </c>
      <c r="O24" s="42">
        <v>0</v>
      </c>
      <c r="P24" s="21" t="s">
        <v>290</v>
      </c>
      <c r="Q24" s="40">
        <v>1</v>
      </c>
      <c r="R24" s="39"/>
      <c r="S24" s="39"/>
      <c r="T24" s="5">
        <f t="shared" si="3"/>
        <v>1</v>
      </c>
      <c r="U24" s="5">
        <f t="shared" si="3"/>
        <v>0</v>
      </c>
      <c r="V24" s="10" t="s">
        <v>123</v>
      </c>
      <c r="W24" s="21" t="s">
        <v>339</v>
      </c>
      <c r="X24" s="21" t="s">
        <v>393</v>
      </c>
      <c r="Y24" s="39" t="s">
        <v>291</v>
      </c>
      <c r="Z24" s="39" t="s">
        <v>204</v>
      </c>
      <c r="AA24" s="39" t="s">
        <v>292</v>
      </c>
      <c r="AB24" s="39" t="s">
        <v>76</v>
      </c>
      <c r="AC24" s="39" t="s">
        <v>156</v>
      </c>
      <c r="AD24" s="39" t="s">
        <v>293</v>
      </c>
      <c r="AE24" s="39" t="s">
        <v>106</v>
      </c>
      <c r="AF24" s="5" t="s">
        <v>107</v>
      </c>
      <c r="AG24" s="39"/>
      <c r="AH24" s="30"/>
      <c r="AI24" s="30"/>
    </row>
    <row r="25" spans="1:35" s="11" customFormat="1" ht="51.75" customHeight="1" x14ac:dyDescent="0.25">
      <c r="A25" s="2">
        <v>23</v>
      </c>
      <c r="B25" s="2" t="s">
        <v>294</v>
      </c>
      <c r="C25" s="5" t="s">
        <v>295</v>
      </c>
      <c r="D25" s="5" t="s">
        <v>284</v>
      </c>
      <c r="E25" s="5" t="s">
        <v>285</v>
      </c>
      <c r="F25" s="5" t="s">
        <v>296</v>
      </c>
      <c r="G25" s="5" t="s">
        <v>297</v>
      </c>
      <c r="H25" s="5" t="s">
        <v>298</v>
      </c>
      <c r="I25" s="2" t="s">
        <v>299</v>
      </c>
      <c r="J25" s="2" t="s">
        <v>300</v>
      </c>
      <c r="K25" s="6" t="s">
        <v>123</v>
      </c>
      <c r="L25" s="2">
        <v>4</v>
      </c>
      <c r="M25" s="7" t="s">
        <v>301</v>
      </c>
      <c r="N25" s="6" t="s">
        <v>123</v>
      </c>
      <c r="O25" s="8">
        <v>1</v>
      </c>
      <c r="P25" s="9" t="s">
        <v>348</v>
      </c>
      <c r="Q25" s="6" t="s">
        <v>123</v>
      </c>
      <c r="R25" s="5"/>
      <c r="S25" s="5"/>
      <c r="T25" s="5" t="s">
        <v>123</v>
      </c>
      <c r="U25" s="5">
        <f>L25+O25+R25</f>
        <v>5</v>
      </c>
      <c r="V25" s="10" t="s">
        <v>123</v>
      </c>
      <c r="W25" s="9" t="s">
        <v>336</v>
      </c>
      <c r="X25" s="9" t="s">
        <v>337</v>
      </c>
      <c r="Y25" s="5" t="s">
        <v>142</v>
      </c>
      <c r="Z25" s="5" t="s">
        <v>302</v>
      </c>
      <c r="AA25" s="5" t="s">
        <v>292</v>
      </c>
      <c r="AB25" s="5" t="s">
        <v>45</v>
      </c>
      <c r="AC25" s="5" t="s">
        <v>303</v>
      </c>
      <c r="AD25" s="5" t="s">
        <v>304</v>
      </c>
      <c r="AE25" s="5" t="s">
        <v>106</v>
      </c>
      <c r="AF25" s="5" t="s">
        <v>107</v>
      </c>
      <c r="AG25" s="5" t="s">
        <v>305</v>
      </c>
      <c r="AH25" s="1"/>
      <c r="AI25" s="1"/>
    </row>
    <row r="26" spans="1:35" s="11" customFormat="1" ht="51.75" customHeight="1" x14ac:dyDescent="0.25">
      <c r="A26" s="2">
        <v>24</v>
      </c>
      <c r="B26" s="2" t="s">
        <v>306</v>
      </c>
      <c r="C26" s="5" t="s">
        <v>307</v>
      </c>
      <c r="D26" s="5" t="s">
        <v>284</v>
      </c>
      <c r="E26" s="5" t="s">
        <v>285</v>
      </c>
      <c r="F26" s="5" t="s">
        <v>308</v>
      </c>
      <c r="G26" s="5" t="s">
        <v>309</v>
      </c>
      <c r="H26" s="5" t="s">
        <v>310</v>
      </c>
      <c r="I26" s="2" t="s">
        <v>113</v>
      </c>
      <c r="J26" s="2" t="s">
        <v>311</v>
      </c>
      <c r="K26" s="6" t="s">
        <v>123</v>
      </c>
      <c r="L26" s="2">
        <v>0</v>
      </c>
      <c r="M26" s="7" t="s">
        <v>312</v>
      </c>
      <c r="N26" s="6" t="s">
        <v>123</v>
      </c>
      <c r="O26" s="8">
        <v>1</v>
      </c>
      <c r="P26" s="9" t="s">
        <v>313</v>
      </c>
      <c r="Q26" s="6" t="s">
        <v>123</v>
      </c>
      <c r="R26" s="5"/>
      <c r="S26" s="5"/>
      <c r="T26" s="5" t="s">
        <v>123</v>
      </c>
      <c r="U26" s="5">
        <f>L26+O26+R26</f>
        <v>1</v>
      </c>
      <c r="V26" s="10" t="s">
        <v>123</v>
      </c>
      <c r="W26" s="9" t="s">
        <v>338</v>
      </c>
      <c r="X26" s="9" t="s">
        <v>339</v>
      </c>
      <c r="Y26" s="5" t="s">
        <v>291</v>
      </c>
      <c r="Z26" s="5" t="s">
        <v>314</v>
      </c>
      <c r="AA26" s="5" t="s">
        <v>292</v>
      </c>
      <c r="AB26" s="5" t="s">
        <v>45</v>
      </c>
      <c r="AC26" s="5" t="s">
        <v>303</v>
      </c>
      <c r="AD26" s="5" t="s">
        <v>315</v>
      </c>
      <c r="AE26" s="5" t="s">
        <v>106</v>
      </c>
      <c r="AF26" s="5" t="s">
        <v>107</v>
      </c>
      <c r="AG26" s="5"/>
      <c r="AH26" s="1"/>
      <c r="AI26" s="1"/>
    </row>
    <row r="27" spans="1:35" s="11" customFormat="1" ht="51.75" customHeight="1" x14ac:dyDescent="0.25">
      <c r="A27" s="2">
        <v>25</v>
      </c>
      <c r="B27" s="2" t="s">
        <v>316</v>
      </c>
      <c r="C27" s="2" t="s">
        <v>317</v>
      </c>
      <c r="D27" s="5" t="s">
        <v>318</v>
      </c>
      <c r="E27" s="5" t="s">
        <v>319</v>
      </c>
      <c r="F27" s="5" t="s">
        <v>209</v>
      </c>
      <c r="G27" s="5" t="s">
        <v>197</v>
      </c>
      <c r="H27" s="5" t="s">
        <v>320</v>
      </c>
      <c r="I27" s="2" t="s">
        <v>321</v>
      </c>
      <c r="J27" s="2">
        <v>14</v>
      </c>
      <c r="K27" s="6">
        <v>4</v>
      </c>
      <c r="L27" s="2">
        <v>5</v>
      </c>
      <c r="M27" s="7" t="s">
        <v>322</v>
      </c>
      <c r="N27" s="6">
        <v>5</v>
      </c>
      <c r="O27" s="8">
        <v>8</v>
      </c>
      <c r="P27" s="12" t="s">
        <v>323</v>
      </c>
      <c r="Q27" s="6">
        <v>5</v>
      </c>
      <c r="R27" s="5"/>
      <c r="S27" s="5"/>
      <c r="T27" s="5">
        <f>K27+N27+Q27</f>
        <v>14</v>
      </c>
      <c r="U27" s="5">
        <f>L27+O27+R27</f>
        <v>13</v>
      </c>
      <c r="V27" s="10">
        <f t="shared" si="0"/>
        <v>0.9285714285714286</v>
      </c>
      <c r="W27" s="9" t="s">
        <v>340</v>
      </c>
      <c r="X27" s="9" t="s">
        <v>341</v>
      </c>
      <c r="Y27" s="5" t="s">
        <v>142</v>
      </c>
      <c r="Z27" s="5" t="s">
        <v>324</v>
      </c>
      <c r="AA27" s="5" t="s">
        <v>325</v>
      </c>
      <c r="AB27" s="5" t="s">
        <v>45</v>
      </c>
      <c r="AC27" s="5" t="s">
        <v>326</v>
      </c>
      <c r="AD27" s="5" t="s">
        <v>47</v>
      </c>
      <c r="AE27" s="5" t="s">
        <v>106</v>
      </c>
      <c r="AF27" s="5" t="s">
        <v>107</v>
      </c>
      <c r="AG27" s="5"/>
      <c r="AH27" s="1"/>
      <c r="AI27" s="1"/>
    </row>
    <row r="28" spans="1:35" s="11" customFormat="1" ht="51.75" customHeight="1" x14ac:dyDescent="0.25">
      <c r="A28" s="13">
        <v>26</v>
      </c>
      <c r="B28" s="13" t="s">
        <v>327</v>
      </c>
      <c r="C28" s="13" t="s">
        <v>328</v>
      </c>
      <c r="D28" s="14" t="s">
        <v>318</v>
      </c>
      <c r="E28" s="14" t="s">
        <v>319</v>
      </c>
      <c r="F28" s="14" t="s">
        <v>209</v>
      </c>
      <c r="G28" s="14" t="s">
        <v>197</v>
      </c>
      <c r="H28" s="14" t="s">
        <v>320</v>
      </c>
      <c r="I28" s="13" t="s">
        <v>329</v>
      </c>
      <c r="J28" s="13" t="s">
        <v>300</v>
      </c>
      <c r="K28" s="15" t="s">
        <v>123</v>
      </c>
      <c r="L28" s="13">
        <v>3</v>
      </c>
      <c r="M28" s="16" t="s">
        <v>330</v>
      </c>
      <c r="N28" s="15" t="s">
        <v>123</v>
      </c>
      <c r="O28" s="17">
        <v>11</v>
      </c>
      <c r="P28" s="18" t="s">
        <v>331</v>
      </c>
      <c r="Q28" s="15" t="s">
        <v>123</v>
      </c>
      <c r="R28" s="14"/>
      <c r="S28" s="14"/>
      <c r="T28" s="14" t="s">
        <v>123</v>
      </c>
      <c r="U28" s="5">
        <f>L28+O28+R28</f>
        <v>14</v>
      </c>
      <c r="V28" s="19" t="s">
        <v>123</v>
      </c>
      <c r="W28" s="9" t="s">
        <v>342</v>
      </c>
      <c r="X28" s="9" t="s">
        <v>343</v>
      </c>
      <c r="Y28" s="5" t="s">
        <v>142</v>
      </c>
      <c r="Z28" s="5" t="s">
        <v>324</v>
      </c>
      <c r="AA28" s="5" t="s">
        <v>325</v>
      </c>
      <c r="AB28" s="5" t="s">
        <v>45</v>
      </c>
      <c r="AC28" s="5" t="s">
        <v>326</v>
      </c>
      <c r="AD28" s="5" t="s">
        <v>332</v>
      </c>
      <c r="AE28" s="5" t="s">
        <v>106</v>
      </c>
      <c r="AF28" s="5" t="s">
        <v>107</v>
      </c>
      <c r="AG28" s="5"/>
      <c r="AH28" s="1"/>
      <c r="AI28" s="1"/>
    </row>
    <row r="29" spans="1:35" s="11" customFormat="1" ht="15" customHeight="1" x14ac:dyDescent="0.3">
      <c r="A29" s="48" t="s">
        <v>333</v>
      </c>
      <c r="B29" s="48"/>
      <c r="C29" s="48"/>
      <c r="D29" s="48"/>
      <c r="E29" s="48"/>
      <c r="F29" s="48"/>
      <c r="G29" s="48"/>
      <c r="H29" s="48"/>
      <c r="I29" s="48"/>
      <c r="J29" s="48"/>
      <c r="K29" s="48"/>
      <c r="L29" s="48"/>
      <c r="M29" s="48"/>
      <c r="N29" s="48"/>
      <c r="O29" s="48"/>
      <c r="P29" s="48"/>
      <c r="Q29" s="48"/>
      <c r="R29" s="48"/>
      <c r="S29" s="48"/>
      <c r="T29" s="43">
        <f>SUM(T3:T24)+T27</f>
        <v>277</v>
      </c>
      <c r="U29" s="43">
        <f>SUM(U3:U24)+U27</f>
        <v>249</v>
      </c>
      <c r="V29" s="44">
        <f>U29/T29</f>
        <v>0.89891696750902528</v>
      </c>
      <c r="W29" s="3"/>
      <c r="X29" s="3"/>
      <c r="Y29" s="1"/>
      <c r="Z29" s="1"/>
      <c r="AA29" s="1"/>
      <c r="AB29" s="1"/>
      <c r="AC29" s="1"/>
      <c r="AD29" s="1"/>
      <c r="AE29" s="1"/>
      <c r="AF29" s="1"/>
      <c r="AG29" s="1"/>
      <c r="AH29" s="1"/>
      <c r="AI29" s="1"/>
    </row>
    <row r="30" spans="1:35" s="11" customFormat="1" ht="18.75" x14ac:dyDescent="0.3">
      <c r="A30" s="48" t="s">
        <v>334</v>
      </c>
      <c r="B30" s="48"/>
      <c r="C30" s="48"/>
      <c r="D30" s="48"/>
      <c r="E30" s="48"/>
      <c r="F30" s="48"/>
      <c r="G30" s="48"/>
      <c r="H30" s="48"/>
      <c r="I30" s="48"/>
      <c r="J30" s="48"/>
      <c r="K30" s="48"/>
      <c r="L30" s="48"/>
      <c r="M30" s="48"/>
      <c r="N30" s="48"/>
      <c r="O30" s="48"/>
      <c r="P30" s="48"/>
      <c r="Q30" s="48"/>
      <c r="R30" s="48"/>
      <c r="S30" s="48"/>
      <c r="T30" s="43" t="s">
        <v>123</v>
      </c>
      <c r="U30" s="4">
        <f>U25+U26+U28</f>
        <v>20</v>
      </c>
      <c r="V30" s="44"/>
      <c r="W30" s="3"/>
      <c r="X30" s="3"/>
      <c r="Y30" s="1"/>
      <c r="Z30" s="1"/>
      <c r="AA30" s="1"/>
      <c r="AB30" s="1"/>
      <c r="AC30" s="1"/>
      <c r="AD30" s="1"/>
      <c r="AE30" s="1"/>
      <c r="AF30" s="1"/>
      <c r="AG30" s="1"/>
      <c r="AH30" s="1"/>
      <c r="AI30" s="1"/>
    </row>
    <row r="31" spans="1:35" x14ac:dyDescent="0.25">
      <c r="A31" s="22"/>
      <c r="B31" s="22"/>
      <c r="C31" s="22"/>
      <c r="D31" s="22"/>
      <c r="E31" s="22"/>
      <c r="F31" s="22"/>
      <c r="G31" s="22"/>
      <c r="H31" s="22"/>
      <c r="I31" s="22"/>
      <c r="J31" s="22"/>
      <c r="K31" s="22"/>
      <c r="L31" s="22"/>
      <c r="M31" s="22"/>
      <c r="N31" s="22"/>
      <c r="O31" s="22"/>
      <c r="P31" s="22"/>
      <c r="Q31" s="22"/>
      <c r="R31" s="22"/>
      <c r="S31" s="22"/>
      <c r="T31" s="45"/>
      <c r="U31" s="23"/>
      <c r="V31" s="23"/>
      <c r="W31" s="24"/>
      <c r="X31" s="24"/>
      <c r="Y31" s="22"/>
      <c r="Z31" s="22"/>
      <c r="AA31" s="22"/>
      <c r="AB31" s="22"/>
      <c r="AC31" s="22"/>
      <c r="AD31" s="22"/>
      <c r="AE31" s="22"/>
      <c r="AF31" s="22"/>
      <c r="AG31" s="22"/>
      <c r="AH31" s="22"/>
      <c r="AI31" s="22"/>
    </row>
    <row r="32" spans="1:35" ht="15.75" customHeight="1" x14ac:dyDescent="0.25">
      <c r="A32" s="22"/>
      <c r="B32" s="22"/>
      <c r="C32" s="22"/>
      <c r="D32" s="22"/>
      <c r="E32" s="22"/>
      <c r="F32" s="22"/>
      <c r="G32" s="22"/>
      <c r="H32" s="22"/>
      <c r="I32" s="22"/>
      <c r="J32" s="22"/>
      <c r="K32" s="22"/>
      <c r="L32" s="22"/>
      <c r="M32" s="22"/>
      <c r="N32" s="22"/>
      <c r="P32" s="22"/>
      <c r="Q32" s="22"/>
      <c r="R32" s="22"/>
      <c r="S32" s="22"/>
      <c r="T32" s="45"/>
      <c r="U32" s="23"/>
      <c r="V32" s="22"/>
      <c r="W32" s="24"/>
      <c r="X32" s="24"/>
      <c r="Y32" s="22"/>
      <c r="Z32" s="22"/>
      <c r="AA32" s="22"/>
      <c r="AB32" s="22"/>
      <c r="AC32" s="22"/>
      <c r="AD32" s="22"/>
      <c r="AE32" s="22"/>
      <c r="AF32" s="22"/>
      <c r="AG32" s="22"/>
      <c r="AH32" s="22"/>
      <c r="AI32" s="22"/>
    </row>
    <row r="33" spans="1:35" ht="15.75" customHeight="1" x14ac:dyDescent="0.25">
      <c r="A33" s="22"/>
      <c r="B33" s="22"/>
      <c r="C33" s="22"/>
      <c r="D33" s="22"/>
      <c r="E33" s="22"/>
      <c r="F33" s="22"/>
      <c r="G33" s="22"/>
      <c r="H33" s="22"/>
      <c r="I33" s="22"/>
      <c r="J33" s="22"/>
      <c r="K33" s="22"/>
      <c r="L33" s="22"/>
      <c r="M33" s="22"/>
      <c r="N33" s="22"/>
      <c r="O33" s="22"/>
      <c r="P33" s="22"/>
      <c r="Q33" s="22"/>
      <c r="R33" s="22"/>
      <c r="S33" s="22"/>
      <c r="T33" s="45"/>
      <c r="U33" s="23"/>
      <c r="V33" s="22"/>
      <c r="W33" s="24"/>
      <c r="X33" s="24"/>
      <c r="Y33" s="22"/>
      <c r="Z33" s="22"/>
      <c r="AA33" s="22"/>
      <c r="AB33" s="22"/>
      <c r="AC33" s="22"/>
      <c r="AD33" s="22"/>
      <c r="AE33" s="22"/>
      <c r="AF33" s="22"/>
      <c r="AG33" s="22"/>
      <c r="AH33" s="22"/>
      <c r="AI33" s="22"/>
    </row>
    <row r="34" spans="1:35" ht="15.75" customHeight="1" x14ac:dyDescent="0.25">
      <c r="A34" s="22"/>
      <c r="B34" s="22"/>
      <c r="C34" s="22"/>
      <c r="D34" s="22"/>
      <c r="E34" s="22"/>
      <c r="F34" s="22"/>
      <c r="G34" s="22"/>
      <c r="H34" s="22"/>
      <c r="I34" s="22"/>
      <c r="J34" s="22"/>
      <c r="K34" s="22"/>
      <c r="L34" s="22"/>
      <c r="M34" s="22"/>
      <c r="N34" s="22"/>
      <c r="O34" s="22"/>
      <c r="P34" s="22"/>
      <c r="Q34" s="22"/>
      <c r="R34" s="22"/>
      <c r="S34" s="22"/>
      <c r="T34" s="45"/>
      <c r="U34" s="23"/>
      <c r="V34" s="22"/>
      <c r="W34" s="24"/>
      <c r="X34" s="24"/>
      <c r="Y34" s="22"/>
      <c r="Z34" s="22"/>
      <c r="AA34" s="22"/>
      <c r="AB34" s="22"/>
      <c r="AC34" s="22"/>
      <c r="AD34" s="22"/>
      <c r="AE34" s="22"/>
      <c r="AF34" s="22"/>
      <c r="AG34" s="22"/>
      <c r="AH34" s="22"/>
      <c r="AI34" s="22"/>
    </row>
    <row r="35" spans="1:35" ht="15.75" customHeight="1" x14ac:dyDescent="0.25">
      <c r="A35" s="22"/>
      <c r="B35" s="22"/>
      <c r="C35" s="22"/>
      <c r="D35" s="22"/>
      <c r="E35" s="22"/>
      <c r="F35" s="22"/>
      <c r="G35" s="22"/>
      <c r="H35" s="22"/>
      <c r="I35" s="22"/>
      <c r="J35" s="22"/>
      <c r="K35" s="22"/>
      <c r="L35" s="22"/>
      <c r="M35" s="22"/>
      <c r="N35" s="22"/>
      <c r="O35" s="22"/>
      <c r="P35" s="22"/>
      <c r="Q35" s="22"/>
      <c r="R35" s="22"/>
      <c r="S35" s="22"/>
      <c r="T35" s="45"/>
      <c r="U35" s="23"/>
      <c r="V35" s="22"/>
      <c r="W35" s="22"/>
      <c r="X35" s="22"/>
      <c r="Y35" s="22"/>
      <c r="Z35" s="22"/>
      <c r="AA35" s="22"/>
      <c r="AB35" s="22"/>
      <c r="AC35" s="22"/>
      <c r="AD35" s="22"/>
      <c r="AE35" s="22"/>
      <c r="AF35" s="22"/>
      <c r="AG35" s="22"/>
      <c r="AH35" s="22"/>
      <c r="AI35" s="22"/>
    </row>
    <row r="36" spans="1:35" ht="15.75" customHeight="1" x14ac:dyDescent="0.25">
      <c r="A36" s="22"/>
      <c r="B36" s="22"/>
      <c r="C36" s="22"/>
      <c r="D36" s="22"/>
      <c r="E36" s="22"/>
      <c r="F36" s="22"/>
      <c r="G36" s="22"/>
      <c r="H36" s="22"/>
      <c r="I36" s="22"/>
      <c r="J36" s="22"/>
      <c r="K36" s="22"/>
      <c r="L36" s="22"/>
      <c r="M36" s="22"/>
      <c r="N36" s="22"/>
      <c r="O36" s="22"/>
      <c r="P36" s="22"/>
      <c r="Q36" s="22"/>
      <c r="R36" s="22"/>
      <c r="S36" s="22"/>
      <c r="T36" s="23"/>
      <c r="U36" s="23"/>
      <c r="V36" s="22"/>
      <c r="W36" s="22"/>
      <c r="X36" s="22"/>
      <c r="Y36" s="22"/>
      <c r="Z36" s="22"/>
      <c r="AA36" s="22"/>
      <c r="AB36" s="22"/>
      <c r="AC36" s="22"/>
      <c r="AD36" s="22"/>
      <c r="AE36" s="22"/>
      <c r="AF36" s="22"/>
      <c r="AG36" s="22"/>
      <c r="AH36" s="22"/>
      <c r="AI36" s="22"/>
    </row>
    <row r="37" spans="1:35" ht="15.75" customHeight="1" x14ac:dyDescent="0.25">
      <c r="A37" s="22"/>
      <c r="B37" s="22"/>
      <c r="C37" s="22"/>
      <c r="D37" s="22"/>
      <c r="E37" s="22"/>
      <c r="F37" s="22"/>
      <c r="G37" s="22"/>
      <c r="H37" s="22"/>
      <c r="I37" s="22"/>
      <c r="J37" s="22"/>
      <c r="K37" s="22"/>
      <c r="L37" s="22"/>
      <c r="M37" s="22"/>
      <c r="N37" s="22"/>
      <c r="O37" s="22"/>
      <c r="P37" s="22"/>
      <c r="Q37" s="22"/>
      <c r="R37" s="22"/>
      <c r="S37" s="22"/>
      <c r="T37" s="23"/>
      <c r="U37" s="23"/>
      <c r="V37" s="22"/>
      <c r="W37" s="22"/>
      <c r="X37" s="22"/>
      <c r="Y37" s="22"/>
      <c r="Z37" s="22"/>
      <c r="AA37" s="22"/>
      <c r="AB37" s="22"/>
      <c r="AC37" s="22"/>
      <c r="AD37" s="22"/>
      <c r="AE37" s="22"/>
      <c r="AF37" s="22"/>
      <c r="AG37" s="22"/>
      <c r="AH37" s="22"/>
      <c r="AI37" s="22"/>
    </row>
    <row r="38" spans="1:35" ht="15.7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ht="15.7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ht="15.7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ht="15.7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1:35" ht="15.7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ht="15.7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ht="15.7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ht="15.7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ht="15.7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ht="15.7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row>
    <row r="48" spans="1:35" ht="15.7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5" ht="15.7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row>
    <row r="50" spans="1:35" ht="15.7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1:35" ht="15.7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5" ht="15.7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ht="15.7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35" ht="15.7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ht="15.7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5" ht="15.7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row>
    <row r="58" spans="1:35" ht="15.7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1:35" ht="15.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35" ht="15.7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35" ht="15.7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1:35" ht="15.7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1:35" ht="15.7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1:35" ht="15.7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row>
    <row r="65" spans="1:35" ht="15.7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row>
    <row r="66" spans="1:35" ht="15.7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row>
    <row r="67" spans="1:35" ht="15.7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row>
    <row r="68" spans="1:35" ht="15.7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row>
    <row r="69" spans="1:35" ht="15.7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1:35" ht="15.7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row>
    <row r="71" spans="1:35" ht="15.7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ht="15.7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row>
    <row r="73" spans="1:35"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row>
    <row r="74" spans="1:35" ht="15.7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row>
    <row r="75" spans="1:35" ht="15.7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row>
    <row r="76" spans="1:35" ht="15.7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1:35" ht="15.7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ht="15.7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1:35" ht="15.7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row>
    <row r="82" spans="1:35" ht="15.7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row>
    <row r="83" spans="1:35" ht="15.7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row>
    <row r="84" spans="1:35" ht="15.7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row>
    <row r="85" spans="1:35" ht="15.7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row>
    <row r="86" spans="1:35"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row>
    <row r="87" spans="1:35"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row>
    <row r="88" spans="1:35" ht="15.7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5" ht="15.7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row>
    <row r="90" spans="1:35"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5"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5" ht="15.7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5" ht="15.7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row>
    <row r="94" spans="1:35" ht="15.7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5"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row>
    <row r="96" spans="1:35"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row>
    <row r="97" spans="1:35" ht="15.7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row>
    <row r="98" spans="1:35" ht="15.7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row>
    <row r="99" spans="1:35" ht="15.7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row>
    <row r="100" spans="1:35" ht="15.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5"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5"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5"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row>
    <row r="104" spans="1:35"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row>
    <row r="105" spans="1:35"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5"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row>
    <row r="107" spans="1:35"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row>
    <row r="108" spans="1:35"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row>
    <row r="109" spans="1:35"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5"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row>
    <row r="111" spans="1:35"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row>
    <row r="112" spans="1:35"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row>
    <row r="113" spans="1:35"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row>
    <row r="114" spans="1:35"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row>
    <row r="115" spans="1:35"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row>
    <row r="116" spans="1:35"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row>
    <row r="117" spans="1:35"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row>
    <row r="118" spans="1:35"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row>
    <row r="119" spans="1:35"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row>
    <row r="120" spans="1:35"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row>
    <row r="121" spans="1:35"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row>
    <row r="122" spans="1:35"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row>
    <row r="123" spans="1:35"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row>
    <row r="124" spans="1:35"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row>
    <row r="125" spans="1:35"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row>
    <row r="126" spans="1:35"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row>
    <row r="127" spans="1:35"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row>
    <row r="128" spans="1:35"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row>
    <row r="129" spans="1:35"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row>
    <row r="130" spans="1:35"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row>
    <row r="131" spans="1:35"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row>
    <row r="132" spans="1:35"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row>
    <row r="133" spans="1:35"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row>
    <row r="134" spans="1:35"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row>
    <row r="135" spans="1:35"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row>
    <row r="136" spans="1:35"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row>
    <row r="137" spans="1:35"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row>
    <row r="138" spans="1:35"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row>
    <row r="139" spans="1:35"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row>
    <row r="140" spans="1:35"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row>
    <row r="141" spans="1:35"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row>
    <row r="142" spans="1:35"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row>
    <row r="143" spans="1:35"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row>
    <row r="144" spans="1:35"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row>
    <row r="145" spans="1:35"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row>
    <row r="146" spans="1:35"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row>
    <row r="147" spans="1:35"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row>
    <row r="148" spans="1:35"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row>
    <row r="149" spans="1:35"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row>
    <row r="150" spans="1:35"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row>
    <row r="151" spans="1:35" ht="15.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row>
    <row r="152" spans="1:35" ht="15.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row>
    <row r="153" spans="1:35" ht="15.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row>
    <row r="154" spans="1:35" ht="15.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row>
    <row r="155" spans="1:35" ht="15.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row>
    <row r="156" spans="1:35" ht="15.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row>
    <row r="157" spans="1:35" ht="15.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row>
    <row r="158" spans="1:35" ht="15.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row>
    <row r="159" spans="1:35" ht="15.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row>
    <row r="160" spans="1:35" ht="15.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row>
    <row r="161" spans="1:35" ht="15.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row>
    <row r="162" spans="1:35" ht="15.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row>
    <row r="163" spans="1:35" ht="15.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row>
    <row r="164" spans="1:35" ht="15.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row>
    <row r="165" spans="1:35" ht="15.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row>
    <row r="166" spans="1:35" ht="15.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row>
    <row r="167" spans="1:35" ht="15.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row>
    <row r="168" spans="1:35" ht="15.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row>
    <row r="169" spans="1:35" ht="15.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row>
    <row r="170" spans="1:35"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row>
    <row r="171" spans="1:35" ht="15.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row>
    <row r="172" spans="1:35" ht="15.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row>
    <row r="173" spans="1:35" ht="15.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row>
    <row r="174" spans="1:35" ht="15.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row>
    <row r="175" spans="1:35" ht="15.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row>
    <row r="176" spans="1:35" ht="15.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row>
    <row r="177" spans="1:35"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row>
    <row r="178" spans="1:35" ht="15.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row>
    <row r="179" spans="1:35" ht="15.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row>
    <row r="180" spans="1:35" ht="15.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row>
    <row r="181" spans="1:35" ht="15.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row>
    <row r="182" spans="1:35" ht="15.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row>
    <row r="183" spans="1:35" ht="15.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row>
    <row r="184" spans="1:35" ht="15.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row>
    <row r="185" spans="1:35" ht="15.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row>
    <row r="186" spans="1:35" ht="15.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row>
    <row r="187" spans="1:35" ht="15.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row>
    <row r="188" spans="1:35" ht="15.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row>
    <row r="189" spans="1:35" ht="15.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row>
    <row r="190" spans="1:35" ht="15.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row>
    <row r="191" spans="1:35" ht="15.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row>
    <row r="192" spans="1:35" ht="15.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row>
    <row r="193" spans="1:35" ht="15.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row>
    <row r="194" spans="1:35"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row>
    <row r="195" spans="1:35" ht="15.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row>
    <row r="196" spans="1:35" ht="15.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row>
    <row r="197" spans="1:35" ht="15.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row>
    <row r="198" spans="1:35" ht="15.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row>
    <row r="199" spans="1:35" ht="15.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row>
    <row r="200" spans="1:35" ht="15.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row>
    <row r="201" spans="1:35"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row>
    <row r="202" spans="1:35" ht="15.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row>
    <row r="203" spans="1:35" ht="15.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row>
    <row r="204" spans="1:35" ht="15.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row>
    <row r="205" spans="1:35" ht="15.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row>
    <row r="206" spans="1:35" ht="15.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row>
    <row r="207" spans="1:35" ht="15.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row>
    <row r="208" spans="1:35"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row>
    <row r="209" spans="1:35" ht="15.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row>
    <row r="210" spans="1:35" ht="15.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row>
    <row r="211" spans="1:35" ht="15.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row>
    <row r="212" spans="1:35" ht="15.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row>
    <row r="213" spans="1:35" ht="15.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row>
    <row r="214" spans="1:35" ht="15.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row>
    <row r="215" spans="1:35"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row>
    <row r="216" spans="1:35" ht="15.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row>
    <row r="217" spans="1:35" ht="15.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row>
    <row r="218" spans="1:35" ht="15.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row>
    <row r="219" spans="1:35" ht="15.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row>
    <row r="220" spans="1:35" ht="15.7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row>
    <row r="221" spans="1:35" ht="15.7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row>
    <row r="222" spans="1:35" ht="15.7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row>
    <row r="223" spans="1:35" ht="15.7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row>
    <row r="224" spans="1:35" ht="15.7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row>
    <row r="225" spans="1:35" ht="15.7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row>
    <row r="226" spans="1:35" ht="15.7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row>
    <row r="227" spans="1:35"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row>
    <row r="228" spans="1:35" ht="15.7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row>
    <row r="229" spans="1:35" ht="15.7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row>
    <row r="230" spans="1:35" ht="15.7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row>
    <row r="231" spans="1:35" ht="15.7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row>
    <row r="232" spans="1:35" ht="15.7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row>
    <row r="233" spans="1:35" ht="15.7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row>
    <row r="234" spans="1:35" ht="15.7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row>
    <row r="235" spans="1:35" ht="15.7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row>
    <row r="236" spans="1:35" ht="15.7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row>
    <row r="237" spans="1:35" ht="15.7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row>
    <row r="238" spans="1:35" ht="15.7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row>
    <row r="239" spans="1:35" ht="15.7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row>
    <row r="240" spans="1:35"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row>
    <row r="241" spans="1:35"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row>
    <row r="242" spans="1:35"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row>
    <row r="243" spans="1:35"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row>
    <row r="244" spans="1:35"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row>
    <row r="245" spans="1:35"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row>
    <row r="246" spans="1:35"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row>
    <row r="247" spans="1:35"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row>
    <row r="248" spans="1:35"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row>
    <row r="249" spans="1:35"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row>
    <row r="250" spans="1:35"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row>
    <row r="251" spans="1:35"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row>
    <row r="252" spans="1:35"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row>
    <row r="253" spans="1:35"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row>
    <row r="254" spans="1:35"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row>
    <row r="255" spans="1:35"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row>
    <row r="256" spans="1:35"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row>
    <row r="257" spans="1:35"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row>
    <row r="258" spans="1:35"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row>
    <row r="259" spans="1:35"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row>
    <row r="260" spans="1:35"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row>
    <row r="261" spans="1:35"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row>
    <row r="262" spans="1:35"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row>
    <row r="263" spans="1:35"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row>
    <row r="264" spans="1:35"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row>
    <row r="265" spans="1:35"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row>
    <row r="266" spans="1:35"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row>
    <row r="267" spans="1:35"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row>
    <row r="268" spans="1:35"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row>
    <row r="269" spans="1:35"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row>
    <row r="270" spans="1:35"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row>
    <row r="271" spans="1:35"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row>
    <row r="272" spans="1:35"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row>
    <row r="273" spans="1:35"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row>
    <row r="274" spans="1:35"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row>
    <row r="275" spans="1:35"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row>
    <row r="276" spans="1:35"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row>
    <row r="277" spans="1:35"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row>
    <row r="278" spans="1:35"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row>
    <row r="279" spans="1:35"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row>
    <row r="280" spans="1:35"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row>
    <row r="281" spans="1:35"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row>
    <row r="282" spans="1:35"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row>
    <row r="283" spans="1:35"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row>
    <row r="284" spans="1:35"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row>
    <row r="285" spans="1:35"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row>
    <row r="286" spans="1:35"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row>
    <row r="287" spans="1:35"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row>
    <row r="288" spans="1:35"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row>
    <row r="289" spans="1:35"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row>
    <row r="290" spans="1:35"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row>
    <row r="291" spans="1:35"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row>
    <row r="292" spans="1:35"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row>
    <row r="293" spans="1:35"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row>
    <row r="294" spans="1:35"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row>
    <row r="295" spans="1:35"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row>
    <row r="296" spans="1:35"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row>
    <row r="297" spans="1:35"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row>
    <row r="298" spans="1:35"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row>
    <row r="299" spans="1:35"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row>
    <row r="300" spans="1:35"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row>
    <row r="301" spans="1:35"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row>
    <row r="302" spans="1:35"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row>
    <row r="303" spans="1:35"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row>
    <row r="304" spans="1:35"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row>
    <row r="305" spans="1:35"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row>
    <row r="306" spans="1:35"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row>
    <row r="307" spans="1:35"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row>
    <row r="308" spans="1:35"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row>
    <row r="309" spans="1:35"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row>
    <row r="310" spans="1:35"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row>
    <row r="311" spans="1:35"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row>
    <row r="312" spans="1:35"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row>
    <row r="313" spans="1:35"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row>
    <row r="314" spans="1:35"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row>
    <row r="315" spans="1:35"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row>
    <row r="316" spans="1:35"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row>
    <row r="317" spans="1:35"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row>
    <row r="318" spans="1:35"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row>
    <row r="319" spans="1:35"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row>
    <row r="320" spans="1:35"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row>
    <row r="321" spans="1:35"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row>
    <row r="322" spans="1:35"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row>
    <row r="323" spans="1:35"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row>
    <row r="324" spans="1:35"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row>
    <row r="325" spans="1:35"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row>
    <row r="326" spans="1:35"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row>
    <row r="327" spans="1:35"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row>
    <row r="328" spans="1:35"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row>
    <row r="329" spans="1:35"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row>
    <row r="330" spans="1:35"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row>
    <row r="331" spans="1:35"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row>
    <row r="332" spans="1:35"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row>
    <row r="333" spans="1:35"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row>
    <row r="334" spans="1:35"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row>
    <row r="335" spans="1:35"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row>
    <row r="336" spans="1:35"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row>
    <row r="337" spans="1:35"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row>
    <row r="338" spans="1:35"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row>
    <row r="339" spans="1:35"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row>
    <row r="340" spans="1:35"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row>
    <row r="341" spans="1:35"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row>
    <row r="342" spans="1:35"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row>
    <row r="343" spans="1:35"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row>
    <row r="344" spans="1:35"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row>
    <row r="345" spans="1:35"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row>
    <row r="346" spans="1:35"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row>
    <row r="347" spans="1:35"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row>
    <row r="348" spans="1:35"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row>
    <row r="349" spans="1:35"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row>
    <row r="350" spans="1:35"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row>
    <row r="351" spans="1:35"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row>
    <row r="352" spans="1:35"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row>
    <row r="353" spans="1:35"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row>
    <row r="354" spans="1:35"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row>
    <row r="355" spans="1:35"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row>
    <row r="356" spans="1:35"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row>
    <row r="357" spans="1:35"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row>
    <row r="358" spans="1:35"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row>
    <row r="359" spans="1:35"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row>
    <row r="360" spans="1:35"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row>
    <row r="361" spans="1:35"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row>
    <row r="362" spans="1:35"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row>
    <row r="363" spans="1:35"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row>
    <row r="364" spans="1:35"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row>
    <row r="365" spans="1:35"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row>
    <row r="366" spans="1:35"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row>
    <row r="367" spans="1:35"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row>
    <row r="368" spans="1:35"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row>
    <row r="369" spans="1:35"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row>
    <row r="370" spans="1:35"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row>
    <row r="371" spans="1:35"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row>
    <row r="372" spans="1:35"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row>
    <row r="373" spans="1:35"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row>
    <row r="374" spans="1:35"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row>
    <row r="375" spans="1:35"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row>
    <row r="376" spans="1:35"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row>
    <row r="377" spans="1:35"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row>
    <row r="378" spans="1:35"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row>
    <row r="379" spans="1:35"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row>
    <row r="380" spans="1:35"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row>
    <row r="381" spans="1:35"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row>
    <row r="382" spans="1:35"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row>
    <row r="383" spans="1:35"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row>
    <row r="384" spans="1:35"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row>
    <row r="385" spans="1:35"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row>
    <row r="386" spans="1:35"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row>
    <row r="387" spans="1:35"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row>
    <row r="388" spans="1:35"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row>
    <row r="389" spans="1:35"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row>
    <row r="390" spans="1:35"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row>
    <row r="391" spans="1:35"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row>
    <row r="392" spans="1:35"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row>
    <row r="393" spans="1:35"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row>
    <row r="394" spans="1:35"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row>
    <row r="395" spans="1:35"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row>
    <row r="396" spans="1:35"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row>
    <row r="397" spans="1:35"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row>
    <row r="398" spans="1:35"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row>
    <row r="399" spans="1:35"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row>
    <row r="400" spans="1:35"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row>
    <row r="401" spans="1:35"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row>
    <row r="402" spans="1:35"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row>
    <row r="403" spans="1:35"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row>
    <row r="404" spans="1:35"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row>
    <row r="405" spans="1:35"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row>
    <row r="406" spans="1:35"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row>
    <row r="407" spans="1:35"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row>
    <row r="408" spans="1:35"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row>
    <row r="409" spans="1:35"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row>
    <row r="410" spans="1:35"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row>
    <row r="411" spans="1:35"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row>
    <row r="412" spans="1:35"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row>
    <row r="413" spans="1:35"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row>
    <row r="414" spans="1:35"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row>
    <row r="415" spans="1:35"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row>
    <row r="416" spans="1:35"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row>
    <row r="417" spans="1:35"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row>
    <row r="418" spans="1:35"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row>
    <row r="419" spans="1:35"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row>
    <row r="420" spans="1:35"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row>
    <row r="421" spans="1:35"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row>
    <row r="422" spans="1:35"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row>
    <row r="423" spans="1:35"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row>
    <row r="424" spans="1:35"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row>
    <row r="425" spans="1:35"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row>
    <row r="426" spans="1:35"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row>
    <row r="427" spans="1:35"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row>
    <row r="428" spans="1:35"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row>
    <row r="429" spans="1:35"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row>
    <row r="430" spans="1:35"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row>
    <row r="431" spans="1:35"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row>
    <row r="432" spans="1:35"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row>
    <row r="433" spans="1:35"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row>
    <row r="434" spans="1:35"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row>
    <row r="435" spans="1:35"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row>
    <row r="436" spans="1:35"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row>
    <row r="437" spans="1:35"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row>
    <row r="438" spans="1:35"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row>
    <row r="439" spans="1:35"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row>
    <row r="440" spans="1:35"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row>
    <row r="441" spans="1:35"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row>
    <row r="442" spans="1:35"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row>
    <row r="443" spans="1:35"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row>
    <row r="444" spans="1:35"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row>
    <row r="445" spans="1:35"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row>
    <row r="446" spans="1:35"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row>
    <row r="447" spans="1:35"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row>
    <row r="448" spans="1:35"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row>
    <row r="449" spans="1:35"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row>
    <row r="450" spans="1:35"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row>
    <row r="451" spans="1:35"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row>
    <row r="452" spans="1:35"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row>
    <row r="453" spans="1:35"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row>
    <row r="454" spans="1:35"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row>
    <row r="455" spans="1:35"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row>
    <row r="456" spans="1:35"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row>
    <row r="457" spans="1:35"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row>
    <row r="458" spans="1:35"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row>
    <row r="459" spans="1:35"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row>
    <row r="460" spans="1:35"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row>
    <row r="461" spans="1:35"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row>
    <row r="462" spans="1:35"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row>
    <row r="463" spans="1:35"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row>
    <row r="464" spans="1:35"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row>
    <row r="465" spans="1:35"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row>
    <row r="466" spans="1:35"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row>
    <row r="467" spans="1:35"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row>
    <row r="468" spans="1:35"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row>
    <row r="469" spans="1:35"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row>
    <row r="470" spans="1:35"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row>
    <row r="471" spans="1:35"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row>
    <row r="472" spans="1:35"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row>
    <row r="473" spans="1:35"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row>
    <row r="474" spans="1:35"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row>
    <row r="475" spans="1:35"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row>
    <row r="476" spans="1:35"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row>
    <row r="477" spans="1:35"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row>
    <row r="478" spans="1:35"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row>
    <row r="479" spans="1:35"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row>
    <row r="480" spans="1:35"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row>
    <row r="481" spans="1:35"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row>
    <row r="482" spans="1:35"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row>
    <row r="483" spans="1:35"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row>
    <row r="484" spans="1:35"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row>
    <row r="485" spans="1:35"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row>
    <row r="486" spans="1:35"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row>
    <row r="487" spans="1:35"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row>
    <row r="488" spans="1:35"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row>
    <row r="489" spans="1:35"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row>
    <row r="490" spans="1:35"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row>
    <row r="491" spans="1:35"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row>
    <row r="492" spans="1:35"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row>
    <row r="493" spans="1:35"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row>
    <row r="494" spans="1:35"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row>
    <row r="495" spans="1:35"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row>
    <row r="496" spans="1:35"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row>
    <row r="497" spans="1:35"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row>
    <row r="498" spans="1:35"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row>
    <row r="499" spans="1:35"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row>
    <row r="500" spans="1:35"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row>
    <row r="501" spans="1:35"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row>
    <row r="502" spans="1:35"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row>
    <row r="503" spans="1:35"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row>
    <row r="504" spans="1:35"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row>
    <row r="505" spans="1:35"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row>
    <row r="506" spans="1:35"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row>
    <row r="507" spans="1:35"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row>
    <row r="508" spans="1:35"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row>
    <row r="509" spans="1:35"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row>
    <row r="510" spans="1:35"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row>
    <row r="511" spans="1:35"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row>
    <row r="512" spans="1:35"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row>
    <row r="513" spans="1:35"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row>
    <row r="514" spans="1:35"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row>
    <row r="515" spans="1:35"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row>
    <row r="516" spans="1:35"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row>
    <row r="517" spans="1:35"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row>
    <row r="518" spans="1:35"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row>
    <row r="519" spans="1:35"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row>
    <row r="520" spans="1:35"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row>
    <row r="521" spans="1:35"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row>
    <row r="522" spans="1:35"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row>
    <row r="523" spans="1:35"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row>
    <row r="524" spans="1:35"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row>
    <row r="525" spans="1:35"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row>
    <row r="526" spans="1:35"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row>
    <row r="527" spans="1:35"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row>
    <row r="528" spans="1:35"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row>
    <row r="529" spans="1:35"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row>
    <row r="530" spans="1:35"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row>
    <row r="531" spans="1:35"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row>
    <row r="532" spans="1:35"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row>
    <row r="533" spans="1:35"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row>
    <row r="534" spans="1:35"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row>
    <row r="535" spans="1:35"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row>
    <row r="536" spans="1:35"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row>
    <row r="537" spans="1:35"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row>
    <row r="538" spans="1:35"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row>
    <row r="539" spans="1:35"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row>
    <row r="540" spans="1:35"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row>
    <row r="541" spans="1:35"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row>
    <row r="542" spans="1:35"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row>
    <row r="543" spans="1:35"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row>
    <row r="544" spans="1:35"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row>
    <row r="545" spans="1:35"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row>
    <row r="546" spans="1:35"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row>
    <row r="547" spans="1:35"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row>
    <row r="548" spans="1:35"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row>
    <row r="549" spans="1:35"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row>
    <row r="550" spans="1:35"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row>
    <row r="551" spans="1:35"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row>
    <row r="552" spans="1:35"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row>
    <row r="553" spans="1:35"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row>
    <row r="554" spans="1:35"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row>
    <row r="555" spans="1:35"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row>
    <row r="556" spans="1:35"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row>
    <row r="557" spans="1:35"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row>
    <row r="558" spans="1:35"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row>
    <row r="559" spans="1:35"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row>
    <row r="560" spans="1:35"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row>
    <row r="561" spans="1:35"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row>
    <row r="562" spans="1:35"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row>
    <row r="563" spans="1:35"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row>
    <row r="564" spans="1:35"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row>
    <row r="565" spans="1:35"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row>
    <row r="566" spans="1:35"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row>
    <row r="567" spans="1:35"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row>
    <row r="568" spans="1:35"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row>
    <row r="569" spans="1:35"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row>
    <row r="570" spans="1:35"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row>
    <row r="571" spans="1:35"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row>
    <row r="572" spans="1:35"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row>
    <row r="573" spans="1:35"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row>
    <row r="574" spans="1:35"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row>
    <row r="575" spans="1:35"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row>
    <row r="576" spans="1:35"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row>
    <row r="577" spans="1:35"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row>
    <row r="578" spans="1:35"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row>
    <row r="579" spans="1:35"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row>
    <row r="580" spans="1:35"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row>
    <row r="581" spans="1:35"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row>
    <row r="582" spans="1:35"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row>
    <row r="583" spans="1:35"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row>
    <row r="584" spans="1:35"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row>
    <row r="585" spans="1:35"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row>
    <row r="586" spans="1:35"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row>
    <row r="587" spans="1:35"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row>
    <row r="588" spans="1:35"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row>
    <row r="589" spans="1:35"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row>
    <row r="590" spans="1:35"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row>
    <row r="591" spans="1:35"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row>
    <row r="592" spans="1:35"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row>
    <row r="593" spans="1:35"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row>
    <row r="594" spans="1:35"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row>
    <row r="595" spans="1:35"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row>
    <row r="596" spans="1:35"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row>
    <row r="597" spans="1:35"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row>
    <row r="598" spans="1:35"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row>
    <row r="599" spans="1:35"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row>
    <row r="600" spans="1:35"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row>
    <row r="601" spans="1:35"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row>
    <row r="602" spans="1:35"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row>
    <row r="603" spans="1:35"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row>
    <row r="604" spans="1:35"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row>
    <row r="605" spans="1:35"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row>
    <row r="606" spans="1:35"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row>
    <row r="607" spans="1:35"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row>
    <row r="608" spans="1:35"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row>
    <row r="609" spans="1:35"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row>
    <row r="610" spans="1:35"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row>
    <row r="611" spans="1:35"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row>
    <row r="612" spans="1:35"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row>
    <row r="613" spans="1:35"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row>
    <row r="614" spans="1:35"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row>
    <row r="615" spans="1:35"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row>
    <row r="616" spans="1:35"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row>
    <row r="617" spans="1:35"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row>
    <row r="618" spans="1:35"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row>
    <row r="619" spans="1:35"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row>
    <row r="620" spans="1:35"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row>
    <row r="621" spans="1:35"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row>
    <row r="622" spans="1:35"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row>
    <row r="623" spans="1:35"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row>
    <row r="624" spans="1:35"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row>
    <row r="625" spans="1:35"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row>
    <row r="626" spans="1:35"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row>
    <row r="627" spans="1:35"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row>
    <row r="628" spans="1:35"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row>
    <row r="629" spans="1:35"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row>
    <row r="630" spans="1:35"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row>
    <row r="631" spans="1:35"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row>
    <row r="632" spans="1:35"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row>
    <row r="633" spans="1:35"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row>
    <row r="634" spans="1:35"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row>
    <row r="635" spans="1:35"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row>
    <row r="636" spans="1:35"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row>
    <row r="637" spans="1:35"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row>
    <row r="638" spans="1:35"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row>
    <row r="639" spans="1:35"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row>
    <row r="640" spans="1:35"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row>
    <row r="641" spans="1:35"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row>
    <row r="642" spans="1:35"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row>
    <row r="643" spans="1:35"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row>
    <row r="644" spans="1:35"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row>
    <row r="645" spans="1:35"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row>
    <row r="646" spans="1:35"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row>
    <row r="647" spans="1:35"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row>
    <row r="648" spans="1:35"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row>
    <row r="649" spans="1:35"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row>
    <row r="650" spans="1:35"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row>
    <row r="651" spans="1:35"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row>
    <row r="652" spans="1:35"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row>
    <row r="653" spans="1:35"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row>
    <row r="654" spans="1:35"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row>
    <row r="655" spans="1:35"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row>
    <row r="656" spans="1:35"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row>
    <row r="657" spans="1:35"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row>
    <row r="658" spans="1:35"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row>
    <row r="659" spans="1:35"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row>
    <row r="660" spans="1:35"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row>
    <row r="661" spans="1:35"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row>
    <row r="662" spans="1:35"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row>
    <row r="663" spans="1:35"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row>
    <row r="664" spans="1:35"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row>
    <row r="665" spans="1:35"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row>
    <row r="666" spans="1:35"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row>
    <row r="667" spans="1:35"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row>
    <row r="668" spans="1:35"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row>
    <row r="669" spans="1:35"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row>
    <row r="670" spans="1:35"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row>
    <row r="671" spans="1:35"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row>
    <row r="672" spans="1:35"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row>
    <row r="673" spans="1:35"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row>
    <row r="674" spans="1:35"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row>
    <row r="675" spans="1:35"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row>
    <row r="676" spans="1:35"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row>
    <row r="677" spans="1:35"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row>
    <row r="678" spans="1:35"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row>
    <row r="679" spans="1:35"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row>
    <row r="680" spans="1:35"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row>
    <row r="681" spans="1:35"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row>
    <row r="682" spans="1:35"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row>
    <row r="683" spans="1:35"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row>
    <row r="684" spans="1:35"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row>
    <row r="685" spans="1:35"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row>
    <row r="686" spans="1:35"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row>
    <row r="687" spans="1:35"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row>
    <row r="688" spans="1:35"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row>
    <row r="689" spans="1:35"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row>
    <row r="690" spans="1:35"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row>
    <row r="691" spans="1:35"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row>
    <row r="692" spans="1:35"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row>
    <row r="693" spans="1:35"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row>
    <row r="694" spans="1:35"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row>
    <row r="695" spans="1:35"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row>
    <row r="696" spans="1:35"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row>
    <row r="697" spans="1:35"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row>
    <row r="698" spans="1:35"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row>
    <row r="699" spans="1:35"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row>
    <row r="700" spans="1:35"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row>
    <row r="701" spans="1:35"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row>
    <row r="702" spans="1:35"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row>
    <row r="703" spans="1:35"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row>
    <row r="704" spans="1:35"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row>
    <row r="705" spans="1:35"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row>
    <row r="706" spans="1:35"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row>
    <row r="707" spans="1:35"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row>
    <row r="708" spans="1:35"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row>
    <row r="709" spans="1:35"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row>
    <row r="710" spans="1:35"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row>
    <row r="711" spans="1:35"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row>
    <row r="712" spans="1:35"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row>
    <row r="713" spans="1:35"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row>
    <row r="714" spans="1:35"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row>
    <row r="715" spans="1:35"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row>
    <row r="716" spans="1:35"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row>
    <row r="717" spans="1:35"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row>
    <row r="718" spans="1:35"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row>
    <row r="719" spans="1:35"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row>
    <row r="720" spans="1:35"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row>
    <row r="721" spans="1:35"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row>
    <row r="722" spans="1:35"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row>
    <row r="723" spans="1:35"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row>
    <row r="724" spans="1:35"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row>
    <row r="725" spans="1:35"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row>
    <row r="726" spans="1:35"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row>
    <row r="727" spans="1:35"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row>
    <row r="728" spans="1:35"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row>
    <row r="729" spans="1:35"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row>
    <row r="730" spans="1:35"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row>
    <row r="731" spans="1:35"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row>
    <row r="732" spans="1:35"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row>
    <row r="733" spans="1:35"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row>
    <row r="734" spans="1:35"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row>
    <row r="735" spans="1:35"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row>
    <row r="736" spans="1:35"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row>
    <row r="737" spans="1:35"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row>
    <row r="738" spans="1:35"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row>
    <row r="739" spans="1:35"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row>
    <row r="740" spans="1:35"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row>
    <row r="741" spans="1:35"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row>
    <row r="742" spans="1:35"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row>
    <row r="743" spans="1:35"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row>
    <row r="744" spans="1:35"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row>
    <row r="745" spans="1:35"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row>
    <row r="746" spans="1:35"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row>
    <row r="747" spans="1:35"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row>
    <row r="748" spans="1:35"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row>
    <row r="749" spans="1:35"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row>
    <row r="750" spans="1:35"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row>
    <row r="751" spans="1:35"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row>
    <row r="752" spans="1:35"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row>
    <row r="753" spans="1:35"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row>
    <row r="754" spans="1:35"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row>
    <row r="755" spans="1:35"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row>
    <row r="756" spans="1:35"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row>
    <row r="757" spans="1:35"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row>
    <row r="758" spans="1:35"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row>
    <row r="759" spans="1:35"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row>
    <row r="760" spans="1:35"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row>
    <row r="761" spans="1:35"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row>
    <row r="762" spans="1:35"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row>
    <row r="763" spans="1:35"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row>
    <row r="764" spans="1:35"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row>
    <row r="765" spans="1:35"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row>
    <row r="766" spans="1:35"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row>
    <row r="767" spans="1:35"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row>
    <row r="768" spans="1:35"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row>
    <row r="769" spans="1:35"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row>
    <row r="770" spans="1:35"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row>
    <row r="771" spans="1:35"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row>
    <row r="772" spans="1:35"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row>
    <row r="773" spans="1:35"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row>
    <row r="774" spans="1:35"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row>
    <row r="775" spans="1:35"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row>
    <row r="776" spans="1:35"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row>
    <row r="777" spans="1:35"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row>
    <row r="778" spans="1:35"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row>
    <row r="779" spans="1:35"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row>
    <row r="780" spans="1:35"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row>
    <row r="781" spans="1:35"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row>
    <row r="782" spans="1:35"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row>
    <row r="783" spans="1:35"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row>
    <row r="784" spans="1:35"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row>
    <row r="785" spans="1:35"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row>
    <row r="786" spans="1:35"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row>
    <row r="787" spans="1:35"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row>
    <row r="788" spans="1:35"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row>
    <row r="789" spans="1:35"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row>
    <row r="790" spans="1:35"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row>
    <row r="791" spans="1:35"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row>
    <row r="792" spans="1:35"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row>
    <row r="793" spans="1:35"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row>
    <row r="794" spans="1:35"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row>
    <row r="795" spans="1:35"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row>
    <row r="796" spans="1:35"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row>
    <row r="797" spans="1:35"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row>
    <row r="798" spans="1:35"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row>
    <row r="799" spans="1:35"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row>
    <row r="800" spans="1:35"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row>
    <row r="801" spans="1:35"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row>
    <row r="802" spans="1:35"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row>
    <row r="803" spans="1:35"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row>
    <row r="804" spans="1:35"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row>
    <row r="805" spans="1:35"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row>
    <row r="806" spans="1:35"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row>
    <row r="807" spans="1:35"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row>
    <row r="808" spans="1:35"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row>
    <row r="809" spans="1:35"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row>
    <row r="810" spans="1:35"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row>
    <row r="811" spans="1:35"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row>
    <row r="812" spans="1:35"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row>
    <row r="813" spans="1:35"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row>
    <row r="814" spans="1:35"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row>
    <row r="815" spans="1:35"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row>
    <row r="816" spans="1:35"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row>
    <row r="817" spans="1:35"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row>
    <row r="818" spans="1:35"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row>
    <row r="819" spans="1:35"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row>
    <row r="820" spans="1:35"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row>
    <row r="821" spans="1:35"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row>
    <row r="822" spans="1:35"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row>
    <row r="823" spans="1:35"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row>
    <row r="824" spans="1:35"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row>
    <row r="825" spans="1:35"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row>
    <row r="826" spans="1:35"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row>
    <row r="827" spans="1:35"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row>
    <row r="828" spans="1:35"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row>
    <row r="829" spans="1:35"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row>
    <row r="830" spans="1:35"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row>
    <row r="831" spans="1:35"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row>
    <row r="832" spans="1:35"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row>
    <row r="833" spans="1:35"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row>
    <row r="834" spans="1:35"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row>
    <row r="835" spans="1:35"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row>
    <row r="836" spans="1:35"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row>
    <row r="837" spans="1:35"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row>
    <row r="838" spans="1:35"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row>
    <row r="839" spans="1:35"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row>
    <row r="840" spans="1:35"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row>
    <row r="841" spans="1:35"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row>
    <row r="842" spans="1:35"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row>
    <row r="843" spans="1:35"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row>
    <row r="844" spans="1:35"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row>
    <row r="845" spans="1:35"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row>
    <row r="846" spans="1:35"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row>
    <row r="847" spans="1:35"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row>
    <row r="848" spans="1:35"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row>
    <row r="849" spans="1:35"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row>
    <row r="850" spans="1:35"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row>
    <row r="851" spans="1:35"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row>
    <row r="852" spans="1:35"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row>
    <row r="853" spans="1:35"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row>
    <row r="854" spans="1:35"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row>
    <row r="855" spans="1:35"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row>
    <row r="856" spans="1:35"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row>
    <row r="857" spans="1:35"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row>
    <row r="858" spans="1:35"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row>
    <row r="859" spans="1:35"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row>
    <row r="860" spans="1:35"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row>
    <row r="861" spans="1:35"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row>
    <row r="862" spans="1:35"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row>
    <row r="863" spans="1:35"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row>
    <row r="864" spans="1:35"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row>
    <row r="865" spans="1:35"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row>
    <row r="866" spans="1:35"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row>
    <row r="867" spans="1:35"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row>
    <row r="868" spans="1:35"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row>
    <row r="869" spans="1:35"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row>
    <row r="870" spans="1:35"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row>
    <row r="871" spans="1:35"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row>
    <row r="872" spans="1:35"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row>
    <row r="873" spans="1:35"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row>
    <row r="874" spans="1:35"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row>
    <row r="875" spans="1:35"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row>
    <row r="876" spans="1:35"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row>
    <row r="877" spans="1:35"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row>
    <row r="878" spans="1:35"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row>
    <row r="879" spans="1:35"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row>
    <row r="880" spans="1:35"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row>
    <row r="881" spans="1:35"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row>
    <row r="882" spans="1:35"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row>
    <row r="883" spans="1:35"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row>
    <row r="884" spans="1:35"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row>
    <row r="885" spans="1:35"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row>
    <row r="886" spans="1:35"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row>
    <row r="887" spans="1:35"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row>
    <row r="888" spans="1:35"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row>
    <row r="889" spans="1:35"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row>
    <row r="890" spans="1:35"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row>
    <row r="891" spans="1:35"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row>
    <row r="892" spans="1:35"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row>
    <row r="893" spans="1:35"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row>
    <row r="894" spans="1:35"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row>
    <row r="895" spans="1:35"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row>
    <row r="896" spans="1:35"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row>
    <row r="897" spans="1:35"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row>
    <row r="898" spans="1:35"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row>
    <row r="899" spans="1:35"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row>
    <row r="900" spans="1:35"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row>
    <row r="901" spans="1:35"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row>
    <row r="902" spans="1:35"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row>
    <row r="903" spans="1:35"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row>
    <row r="904" spans="1:35"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row>
    <row r="905" spans="1:35"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row>
    <row r="906" spans="1:35"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row>
    <row r="907" spans="1:35"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row>
    <row r="908" spans="1:35"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row>
    <row r="909" spans="1:35"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row>
    <row r="910" spans="1:35"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row>
    <row r="911" spans="1:35"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row>
    <row r="912" spans="1:35"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row>
    <row r="913" spans="1:35"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row>
    <row r="914" spans="1:35"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row>
    <row r="915" spans="1:35"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row>
    <row r="916" spans="1:35"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row>
    <row r="917" spans="1:35"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row>
    <row r="918" spans="1:35"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row>
    <row r="919" spans="1:35"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row>
    <row r="920" spans="1:35"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row>
    <row r="921" spans="1:35"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row>
    <row r="922" spans="1:35"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row>
    <row r="923" spans="1:35"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row>
    <row r="924" spans="1:35"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row>
    <row r="925" spans="1:35"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row>
    <row r="926" spans="1:35"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row>
    <row r="927" spans="1:35"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row>
    <row r="928" spans="1:35"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row>
    <row r="929" spans="1:35"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row>
    <row r="930" spans="1:35"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row>
    <row r="931" spans="1:35"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row>
    <row r="932" spans="1:35"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row>
    <row r="933" spans="1:35"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row>
    <row r="934" spans="1:35"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row>
    <row r="935" spans="1:35"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row>
    <row r="936" spans="1:35"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row>
    <row r="937" spans="1:35"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row>
    <row r="938" spans="1:35"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row>
    <row r="939" spans="1:35"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row>
    <row r="940" spans="1:35"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row>
    <row r="941" spans="1:35"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row>
    <row r="942" spans="1:35"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row>
    <row r="943" spans="1:35"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row>
    <row r="944" spans="1:35"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row>
    <row r="945" spans="1:35"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row>
    <row r="946" spans="1:35"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row>
    <row r="947" spans="1:35"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row>
    <row r="948" spans="1:35"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row>
    <row r="949" spans="1:35"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row>
    <row r="950" spans="1:35"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row>
    <row r="951" spans="1:35"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row>
    <row r="952" spans="1:35"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row>
    <row r="953" spans="1:35"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row>
    <row r="954" spans="1:35"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row>
    <row r="955" spans="1:35"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row>
    <row r="956" spans="1:35"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row>
    <row r="957" spans="1:35"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row>
    <row r="958" spans="1:35"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row>
    <row r="959" spans="1:35"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row>
    <row r="960" spans="1:35"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row>
    <row r="961" spans="1:35"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row>
    <row r="962" spans="1:35"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row>
    <row r="963" spans="1:35"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row>
    <row r="964" spans="1:35"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row>
    <row r="965" spans="1:35"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row>
    <row r="966" spans="1:35"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row>
    <row r="967" spans="1:35"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row>
    <row r="968" spans="1:35"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row>
    <row r="969" spans="1:35"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row>
    <row r="970" spans="1:35"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row>
    <row r="971" spans="1:35"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row>
    <row r="972" spans="1:35"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row>
    <row r="973" spans="1:35"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row>
    <row r="974" spans="1:35"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row>
    <row r="975" spans="1:35"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row>
    <row r="976" spans="1:35"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row>
    <row r="977" spans="1:35"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row>
    <row r="978" spans="1:35"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row>
    <row r="979" spans="1:35"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row>
    <row r="980" spans="1:35"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row>
    <row r="981" spans="1:35"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row>
    <row r="982" spans="1:35"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row>
    <row r="983" spans="1:35"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row>
    <row r="984" spans="1:35"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row>
    <row r="985" spans="1:35"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row>
    <row r="986" spans="1:35"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row>
    <row r="987" spans="1:35"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row>
    <row r="988" spans="1:35"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row>
    <row r="989" spans="1:35"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row>
    <row r="990" spans="1:35"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row>
    <row r="991" spans="1:35"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row>
    <row r="992" spans="1:35"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row>
    <row r="993" spans="1:35" ht="15.7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row>
    <row r="994" spans="1:35" ht="15.7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row>
    <row r="995" spans="1:35" ht="15.7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row>
    <row r="996" spans="1:35" ht="15.7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row>
    <row r="997" spans="1:35" ht="15.7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row>
    <row r="998" spans="1:35" ht="15.7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row>
    <row r="999" spans="1:35" ht="15.7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row>
    <row r="1000" spans="1:35" ht="15.7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row>
  </sheetData>
  <customSheetViews>
    <customSheetView guid="{4D1B073B-648E-4D39-9277-F741FF28E6A9}" filter="1" showAutoFilter="1">
      <pageMargins left="0.7" right="0.7" top="0.75" bottom="0.75" header="0.3" footer="0.3"/>
      <autoFilter ref="A3:AM28"/>
    </customSheetView>
  </customSheetViews>
  <mergeCells count="25">
    <mergeCell ref="K1:M1"/>
    <mergeCell ref="E1:E2"/>
    <mergeCell ref="D1:D2"/>
    <mergeCell ref="A30:S30"/>
    <mergeCell ref="C1:C2"/>
    <mergeCell ref="F1:F2"/>
    <mergeCell ref="G1:G2"/>
    <mergeCell ref="B1:B2"/>
    <mergeCell ref="I1:J1"/>
    <mergeCell ref="AG1:AG2"/>
    <mergeCell ref="AD1:AD2"/>
    <mergeCell ref="AE1:AE2"/>
    <mergeCell ref="A29:S29"/>
    <mergeCell ref="Q1:S1"/>
    <mergeCell ref="AA1:AA2"/>
    <mergeCell ref="AB1:AB2"/>
    <mergeCell ref="AC1:AC2"/>
    <mergeCell ref="AF1:AF2"/>
    <mergeCell ref="Z1:Z2"/>
    <mergeCell ref="W1:W2"/>
    <mergeCell ref="X1:X2"/>
    <mergeCell ref="Y1:Y2"/>
    <mergeCell ref="T1:V1"/>
    <mergeCell ref="A1:A2"/>
    <mergeCell ref="N1:P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Angela Castro</cp:lastModifiedBy>
  <dcterms:created xsi:type="dcterms:W3CDTF">2019-09-09T21:59:37Z</dcterms:created>
  <dcterms:modified xsi:type="dcterms:W3CDTF">2019-10-02T17:01:59Z</dcterms:modified>
</cp:coreProperties>
</file>