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Sandra Lucía\Desktop\IDPC\PIPC\Reporte Primer Trimestre 2021\"/>
    </mc:Choice>
  </mc:AlternateContent>
  <xr:revisionPtr revIDLastSave="0" documentId="13_ncr:1_{A1DB0584-E328-4DE0-98E4-2D6921485889}" xr6:coauthVersionLast="45" xr6:coauthVersionMax="45" xr10:uidLastSave="{00000000-0000-0000-0000-000000000000}"/>
  <bookViews>
    <workbookView xWindow="-110" yWindow="-110" windowWidth="19420" windowHeight="10420" xr2:uid="{00000000-000D-0000-FFFF-FFFF00000000}"/>
  </bookViews>
  <sheets>
    <sheet name="Cronograma_PIPC_ IDPC 2021" sheetId="1" r:id="rId1"/>
  </sheets>
  <definedNames>
    <definedName name="Z_4D1B073B_648E_4D39_9277_F741FF28E6A9_.wvu.FilterData" localSheetId="0" hidden="1">'Cronograma_PIPC_ IDPC 2021'!$A$3:$AY$28</definedName>
  </definedNames>
  <calcPr calcId="191029"/>
  <customWorkbookViews>
    <customWorkbookView name="Filter 1" guid="{4D1B073B-648E-4D39-9277-F741FF28E6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 i="1" l="1"/>
  <c r="AM20" i="1" l="1"/>
  <c r="AM21" i="1"/>
  <c r="AM22" i="1"/>
  <c r="AM23" i="1"/>
  <c r="AM24" i="1"/>
  <c r="AM25" i="1"/>
  <c r="AM26" i="1"/>
  <c r="AM18" i="1"/>
  <c r="AM19" i="1"/>
  <c r="AM16" i="1" l="1"/>
  <c r="AM15" i="1"/>
  <c r="AG24" i="1" l="1"/>
  <c r="AG23" i="1"/>
  <c r="AM17" i="1" l="1"/>
  <c r="AG17" i="1"/>
  <c r="AM14" i="1"/>
  <c r="AG14" i="1"/>
  <c r="AM13" i="1"/>
  <c r="AG13" i="1"/>
  <c r="AM12" i="1" l="1"/>
  <c r="AG12" i="1"/>
  <c r="AM6" i="1"/>
  <c r="AG6" i="1"/>
  <c r="AM5" i="1" l="1"/>
  <c r="AM7" i="1" l="1"/>
  <c r="L7" i="1"/>
  <c r="AG7" i="1" s="1"/>
  <c r="AM11" i="1" l="1"/>
  <c r="AG11" i="1"/>
  <c r="AM10" i="1"/>
  <c r="AG10" i="1"/>
  <c r="AG28" i="1" l="1"/>
  <c r="AG27" i="1"/>
  <c r="AG26" i="1"/>
  <c r="AG25" i="1"/>
  <c r="AG19" i="1"/>
  <c r="AG4" i="1"/>
  <c r="AG3" i="1"/>
  <c r="AM3" i="1"/>
  <c r="AM4" i="1"/>
  <c r="AM28" i="1" l="1"/>
  <c r="AM27" i="1"/>
</calcChain>
</file>

<file path=xl/sharedStrings.xml><?xml version="1.0" encoding="utf-8"?>
<sst xmlns="http://schemas.openxmlformats.org/spreadsheetml/2006/main" count="624" uniqueCount="423">
  <si>
    <t xml:space="preserve"> Producto/servicio del IDPC</t>
  </si>
  <si>
    <t>Ámbito de participación ciudadana</t>
  </si>
  <si>
    <t>Subdirección IDPC</t>
  </si>
  <si>
    <t xml:space="preserve"> Equipo responsable IDPC</t>
  </si>
  <si>
    <t>Meta cualitativa</t>
  </si>
  <si>
    <t>Meta cuantitativa</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</si>
  <si>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</si>
  <si>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</si>
  <si>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</si>
  <si>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</si>
  <si>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</si>
  <si>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</si>
  <si>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</si>
  <si>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</si>
  <si>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</si>
  <si>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</si>
  <si>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</si>
  <si>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</si>
  <si>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</si>
  <si>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</si>
  <si>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</si>
  <si>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</si>
  <si>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</si>
  <si>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</si>
  <si>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1. Sensibilización, 2. Creación de capacidades, 3. Movilización de actores</t>
  </si>
  <si>
    <t>Presencial</t>
  </si>
  <si>
    <t>No</t>
  </si>
  <si>
    <t>Urbano</t>
  </si>
  <si>
    <t>3. Implementación</t>
  </si>
  <si>
    <t>Mixta</t>
  </si>
  <si>
    <t>Subdirección de Divulgación y Apropiación del Patrimonio</t>
  </si>
  <si>
    <t xml:space="preserve">Equipo de Fomento </t>
  </si>
  <si>
    <t>Urbano/Rural</t>
  </si>
  <si>
    <t>Bogotá</t>
  </si>
  <si>
    <t>Mesa de trabajo</t>
  </si>
  <si>
    <t>NA</t>
  </si>
  <si>
    <t>Programa Civinautas</t>
  </si>
  <si>
    <t>Formación a formadores (Diplomado de Formación en patrimonio cultural) y a niños, niñas y jóvenes  (Cátedra en patrimonio Cultural / Aulas Colegios SED)</t>
  </si>
  <si>
    <t>3. Implementación, 4. Evaluación</t>
  </si>
  <si>
    <t>1. Sensibilización, 2. Creación de capacidades</t>
  </si>
  <si>
    <t>Ciudadanía general</t>
  </si>
  <si>
    <t>Secretaría de Cultura, Recreación y Deporte</t>
  </si>
  <si>
    <t>1. Informativo, 2. Consultivo</t>
  </si>
  <si>
    <t>Equipo de Patrimonio Cultural Inmaterial</t>
  </si>
  <si>
    <t xml:space="preserve"> Subdirección de Gestión Territorial del Patrimonio</t>
  </si>
  <si>
    <t>Rendición permanente de cuentas</t>
  </si>
  <si>
    <t>Escenarios de rendición de cuentas
*Articulado con actividades 3.1.3, 3.2.5, 3.2.7 del PAAC</t>
  </si>
  <si>
    <t>Oficina Asesora de Planeación</t>
  </si>
  <si>
    <t>Oficina Asesora de Planeación, Equipo de Participación Ciudadana</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</si>
  <si>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</si>
  <si>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</si>
  <si>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</si>
  <si>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</si>
  <si>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</si>
  <si>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</si>
  <si>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</si>
  <si>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</si>
  <si>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</si>
  <si>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</si>
  <si>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</si>
  <si>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</si>
  <si>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</si>
  <si>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</si>
  <si>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</si>
  <si>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3. Decisorio</t>
  </si>
  <si>
    <t>Depende de los compromisos ciudadanos</t>
  </si>
  <si>
    <t xml:space="preserve">Sistema Distrital de Patrimonio Cultural </t>
  </si>
  <si>
    <t xml:space="preserve">Instancias de participación ciudadana del Sistema Distrital de Patrimonio Cultural </t>
  </si>
  <si>
    <t>Deliberar y concertar la gestión del IDPC con los integrantes de las instancias, con miras a fortalecer el control social</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</si>
  <si>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</si>
  <si>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</si>
  <si>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</si>
  <si>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</si>
  <si>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</si>
  <si>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 xml:space="preserve">Posibles sinergias con actores públicos, privados y sociales </t>
  </si>
  <si>
    <t>Equipos corresponsables IDPC</t>
  </si>
  <si>
    <t>Política Sectorial de Fomento / Programa Distrital de Apoyos Concertados y Programa Distrital de Estímulos</t>
  </si>
  <si>
    <t>Entidades sin ánimo de lucro, organizaciones culturales, agrupaciones y ciudadanía en general.</t>
  </si>
  <si>
    <t>Equipos humanos técnicos, hardware, software</t>
  </si>
  <si>
    <t>1. Informativo, 4. Cogestión/creación</t>
  </si>
  <si>
    <t>4. Cogestión/creación</t>
  </si>
  <si>
    <t>Secretaría Distrital de Cultura, Recreación y Deporte, Secretaría de Gobierno (oficina de Planeación), y demás Secretarías responsables de otras Políticas Públicas Distritales</t>
  </si>
  <si>
    <t>Acta, Listados de asistencia, pantallazos de correos</t>
  </si>
  <si>
    <t>Dirección General, Subdirección de Divulgación y Apropiación del Patrimonio, Subdirección de Protección e Intervención del Patrimonio, Oficina Asesora de Planeación, Equipo de Valoración, Equipo de Participación Ciudadana</t>
  </si>
  <si>
    <t xml:space="preserve">Actas, listados de asistencia, pantallazos y matrices. </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</si>
  <si>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</si>
  <si>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</si>
  <si>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</si>
  <si>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</si>
  <si>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N/A</t>
  </si>
  <si>
    <t>IDARTES</t>
  </si>
  <si>
    <t xml:space="preserve">Reuniones, mesas de trabajo, espacios de discusión y reflexión. </t>
  </si>
  <si>
    <t>1. Diagnóstico</t>
  </si>
  <si>
    <t>Virtual</t>
  </si>
  <si>
    <t>Comunidad Muisca de Bosa</t>
  </si>
  <si>
    <t>Enfoque poblacional-diferencial étnico</t>
  </si>
  <si>
    <t>Bosa</t>
  </si>
  <si>
    <t>1. Sensibilización, 3. Movilización de actores</t>
  </si>
  <si>
    <t>Grupo del Teatro La Candelaria</t>
  </si>
  <si>
    <t>Por definir</t>
  </si>
  <si>
    <t>La Candelaria</t>
  </si>
  <si>
    <t>Sinergias trabajadas dentro de la gestión integral del patrimonio cultural en el  IDPC (versiones o vigencias anteriores)</t>
  </si>
  <si>
    <t>Subdirección de Divulgación y Apropiación del Patrimonio Cultural</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</si>
  <si>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</si>
  <si>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Proyecto de Recuperación de Columbarios ubicados en el Globo B del Cementerio Central de Bogotá creando un espacio que integre dimensiones de patrimonio y memoria en la ciudad</t>
  </si>
  <si>
    <t>Subdirección de Protección e Intervención</t>
  </si>
  <si>
    <t>Victimas del conflicto armado.</t>
  </si>
  <si>
    <t>Equipo de participación ciudadana IDPC</t>
  </si>
  <si>
    <t>Consejo Local de Arte, Cultura y Patrimonio de Ciudad Bolívar</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</si>
  <si>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</si>
  <si>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</si>
  <si>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</si>
  <si>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</si>
  <si>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Ciudad Bolívar</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</si>
  <si>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</si>
  <si>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</si>
  <si>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</si>
  <si>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Depende de los proyectos presentados y seleccionados</t>
  </si>
  <si>
    <t>Equipo de Patrimonio Cultural Inmaterial, Equipo de Fomento, Equipo de Comunicaciones. Equipo de Recorridos de Apropiación del Patrimonio</t>
  </si>
  <si>
    <t>Plan Especial de Manejo y Protección (PEMP) de Teusaquillo</t>
  </si>
  <si>
    <t>Equipos de participación ciudadana IDPC</t>
  </si>
  <si>
    <t>Equipo de participación ciudadana y Subdirección de Divulgación y Apropiación del Patrimonio (área de comunicaciones)</t>
  </si>
  <si>
    <t>Consejo Local de Arte, Cultura y Patrimonio de Teusaquillo (CLACP)</t>
  </si>
  <si>
    <t xml:space="preserve">Lista de asistencia
Registro fotográfico
Piezas comunicativas
Actas o relatorías de los encuentros ciudadanos
</t>
  </si>
  <si>
    <t>Movilización de actores</t>
  </si>
  <si>
    <t>Plan Especial de Manejo y Protección (PEMP) del Parque Nacional Enrique Olaya Herrera</t>
  </si>
  <si>
    <t>Fundación Alma bajo la coordinación del equipo de participación y divulgación de la Subdirección de Gestión Territorial del Patrimonio</t>
  </si>
  <si>
    <t>Lista de asistencia
Registro fotográfico
Piezas comunicativas
Actas o relatorías de los encuentros ciudadanos</t>
  </si>
  <si>
    <t>Sensibilización
Movilización de actores
Control social</t>
  </si>
  <si>
    <t>Organizaciones de base, gestores culturales locales, propietarios de BIC, actores representativos del patrimonio material e inmaterial local, comerciantes, universidades, empresarios, entidades públicas y ciudadanía en general</t>
  </si>
  <si>
    <t xml:space="preserve">Parque Nacional Enrique Olaya Herrera y su área de influencia </t>
  </si>
  <si>
    <t>Espacios de socialización y  divulgación del proceso de declaratoria</t>
  </si>
  <si>
    <t xml:space="preserve"> Listados de Asistencia,  Actas, Pantallazos y /o grabaciones de reuniones.   </t>
  </si>
  <si>
    <t>Organizaciones de base, gestores culturales locales, Instancias de participación locales, actores representativos del patrimonio material e inmaterial local, universidades, entidades públicas locales, distritales y regionales</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</si>
  <si>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</si>
  <si>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</si>
  <si>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</si>
  <si>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</si>
  <si>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</si>
  <si>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</si>
  <si>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</si>
  <si>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</si>
  <si>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</si>
  <si>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 xml:space="preserve"> Listados de Asistencia,  Actas, Pantallazos y /o grabaciones de reuniones.  Boletines o cartillas  de divulgación.</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</si>
  <si>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</si>
  <si>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</si>
  <si>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Localidad de Usme(Borde Sur de la Ciudad</t>
  </si>
  <si>
    <t>Equipo de Apropiación Social del Patrimonio</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</si>
  <si>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</si>
  <si>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Reconocimiento y valoración del patrimonio cultural en la apropiación urbana de colectivos ciudadanos</t>
  </si>
  <si>
    <t>Ejercicios y  procesos de colaboración e innovación para la apropiación del patrimonio cultural</t>
  </si>
  <si>
    <t>Organizaciones sociales y colectivos culturales</t>
  </si>
  <si>
    <t>Equipo humano, expertos, papelería</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</si>
  <si>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</si>
  <si>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Formulación
(elaboración y aprobación)</t>
  </si>
  <si>
    <t>Consultivo
Decisorio</t>
  </si>
  <si>
    <t xml:space="preserve">Equipo humano: 
apoyo técnico, gráfico, de comunicaciones, mesa técnica (soporte tecnológico).
Cámara fotográfica 
Papelería
alimentación
Pendón del proyecto  </t>
  </si>
  <si>
    <t>Actas, listados de asistencia, pantallazos.</t>
  </si>
  <si>
    <t>Localidad de los Mártires, y áreas próximas al Cementerio Central de las localidades de Santafé y Teusaquillo.</t>
  </si>
  <si>
    <t xml:space="preserve">Recurso humano, y logística de recursos gráficos virtuales, </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</si>
  <si>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</si>
  <si>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</si>
  <si>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 xml:space="preserve">Localidades de Bosa, Suba, Candelaria y Santafé </t>
  </si>
  <si>
    <t>Equipo de participación y divulgación del PEMP de Teusaquillo y equipo técnico de la SGTP</t>
  </si>
  <si>
    <t>Área de estudio PEMP Teusaquillo (Barrios Armenia, Teusaquillo, La Magdalena, Santa Teresita, Palermo, La Soledad, Alfonso López y Quesada).</t>
  </si>
  <si>
    <t>Proceso Declaratoria  de Sumapaz como Patrimonio de la Humanidad por la Unesco</t>
  </si>
  <si>
    <t>Coordinación Proyecto Sumapaz</t>
  </si>
  <si>
    <t>Generar conocimiento discusión  y apropiación  del proceso de Declaratoria  de Sumapaz como Patrimonio de la Humanidad por la Unesco</t>
  </si>
  <si>
    <t xml:space="preserve">Procesos de declaratoria de patrimonio inmaterial 
</t>
  </si>
  <si>
    <t>1. Informativo, 3. Decisorio, 4. Cogestión/creación</t>
  </si>
  <si>
    <t>Proceso declaratoria metodología de creación colectiva del Teatro La Candelaria</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</si>
  <si>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</si>
  <si>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</si>
  <si>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Identidad de género, pertenencia étnica, sector social, principalmente.</t>
  </si>
  <si>
    <t>2. Consultivo, 4. Cogestión/creación</t>
  </si>
  <si>
    <t>Dirección General, Subdirección de Divulgación y Apropiación del Patrimonio, Equipo de Participación Ciudadana, Equipo de Enfoques Diferenciales,  Museo de Bogotá</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</si>
  <si>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</si>
  <si>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</si>
  <si>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</si>
  <si>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</si>
  <si>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</si>
  <si>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Docentes/Formadores, madres padres o cuidadores, niños, niñas y jóvenes de colegios distritales y privados</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</si>
  <si>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</si>
  <si>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 xml:space="preserve">
Kennedy, Chapinero, Usme, Mártires</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</si>
  <si>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</si>
  <si>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</si>
  <si>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</si>
  <si>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Indicador</t>
  </si>
  <si>
    <t>Ejecutado 3er trimestre</t>
  </si>
  <si>
    <t>Ejecutado 4to trimestre</t>
  </si>
  <si>
    <t>Ejecutado 1er trimestre</t>
  </si>
  <si>
    <t>Ejecutado 2to trimestre</t>
  </si>
  <si>
    <t>Cumplimiento acumulado 2021</t>
  </si>
  <si>
    <t>Proyección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</si>
  <si>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</si>
  <si>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</si>
  <si>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</si>
  <si>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</si>
  <si>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</si>
  <si>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</si>
  <si>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</si>
  <si>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</si>
  <si>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Activación de entornos patrimoniales</t>
  </si>
  <si>
    <t>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</si>
  <si>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</si>
  <si>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</si>
  <si>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Listados de asistencia y actas, registro fotográfico, audiovisual y piezas gráficas de las activaciones </t>
  </si>
  <si>
    <t>1. Diagnóstico, 2. Formulación</t>
  </si>
  <si>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</si>
  <si>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</si>
  <si>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</si>
  <si>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</si>
  <si>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</si>
  <si>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Equipos humanos, transporte, alimentación, papelería, producción gráfica y audiovisual</t>
  </si>
  <si>
    <t>Ciudadanía, organizaciones y agrupaciones de víctimas y/o con trabajo en memoria, instancias de participación  y gestión local, organizaciones locales y comunitarias, asociaciones locales de oficios o actividades, universidades.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</si>
  <si>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</si>
  <si>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Laboratorios de activación a través de cuatro módulos:
- Modulo de diálogos (enero-marzo)
- Modulo de memoria y archivo (abril-junio)
- Modulo de arqueología histórica (julio-septiembre)
- Modulo de creación y activación participativa (octubre-diciembre).</t>
  </si>
  <si>
    <t>Actas, Listas de Asistencia, pantallazos digitales, fotografías o productos gráficos.</t>
  </si>
  <si>
    <t xml:space="preserve"> 1.Informativo, 4. Co-gestión/creación</t>
  </si>
  <si>
    <t xml:space="preserve">Laboratorio de activación ciudadana entorno a los patrimonios, memorias y sentidos sociales de los Columbarios del Cementerio Central. </t>
  </si>
  <si>
    <t>Activación social de las memorias, sentidos y patrimonios integrados que orbitan alrededor de Los Columbarios del cementerio central Laboratorios.</t>
  </si>
  <si>
    <t>Fortalecer procesos de debate,  reconocimiento, activación y apropiación social de los patrimonios integrados  a escala barrial y vecinal.</t>
  </si>
  <si>
    <t xml:space="preserve">Subdirección de Protección e Intervención (Equipos de Espacio Público, Fachadas, Bienes Muebles e Inmuebles).Equipo de participación ciudadana del IDPC. </t>
  </si>
  <si>
    <t>Subdirección de Protección e Intervención (Equipo de Obras,  Equipo de Arqueología).
Equipo de participación ciudadana. Equipo de Investigaciones</t>
  </si>
  <si>
    <t>Equipo de comunicaciones, Programa de Recorridos, Equipo de investigación, Asesores de enfoques diferenciales. Subdirección de Gestión Territorial del Patrimonio</t>
  </si>
  <si>
    <t xml:space="preserve"> Subdirección de Gestión Territorial del Patrimonio, Equipo de Patrimonio Cultural Inmaterial, Subdirección de Divulgación y Apropiación del Patrimonio. 
Asesores de enfoques diferenciales. </t>
  </si>
  <si>
    <t>Consejo Local de Arte, Cultura y Patrimonio de las localidades priorizadas</t>
  </si>
  <si>
    <t>Consejo Local de Arte, Cultura y Patrimonio de Los Mártires</t>
  </si>
  <si>
    <t>Mesa de Consejeros Locales de Patrimonio Cultural y CLACP de localidades priorizadas</t>
  </si>
  <si>
    <t xml:space="preserve"> Intervención en Bienes de Interés Cultural - Programa Patrimonios Barriales </t>
  </si>
  <si>
    <t>Equipo de participación ciudadana del IDPC,
Equipo de comunicaciones, otros equipos del IDPC</t>
  </si>
  <si>
    <t>Equipo 7 entornos</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</si>
  <si>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</si>
  <si>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</si>
  <si>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Equipo Patrimonio Cultural Inmaterial
Equipo de Enfoque Diferencial
Equipo de Participación
Equipo de Investigación</t>
  </si>
  <si>
    <t xml:space="preserve">Informes de gestión contratos PDAC
Certificado de inscripción PDE y Resoluciones de designación e ganadores
</t>
  </si>
  <si>
    <t xml:space="preserve">Subdirección de Gestión Corporativa (Equipo de Transparencia y Atención a la Ciudadanía), Subdirección de Divulgación y Apropiación del Patrimonio (Equipo de comunicaciones), Subdirecciones misionales. </t>
  </si>
  <si>
    <t>Según convocatoria o a solicitud  del Sector Cultura, Recreación y Deporte y otros</t>
  </si>
  <si>
    <t>Instan ias de Participación; Mesas de trabajo de Políticas Públicas Distritales (Mesa PIAA, LGBTI, artesanos, entre otras); reportes de avance y entrega de información.</t>
  </si>
  <si>
    <t xml:space="preserve">Oficina Asesora de Planeación, Equipo de Participación Ciudadana, Asesores de enfoques diferenciales. </t>
  </si>
  <si>
    <t>Distintas subdirecciones y equipos del IDPC responsables del cumplimiento de los compromisos ciudadanos</t>
  </si>
  <si>
    <t xml:space="preserve">Política Sectorial de Fomento / Programa Distrital de Apoyos Concertados y Programa Distrital de Estímulos
</t>
  </si>
  <si>
    <t>Museo de Bogotá</t>
  </si>
  <si>
    <t>Equipo de participación ciudadana y Equipo de Fomento IDPC</t>
  </si>
  <si>
    <t>Equipo de participación ciudadana y Fomento IDPC</t>
  </si>
  <si>
    <t xml:space="preserve">Actas de ganadores de las becas, informes de avance, informe final </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</si>
  <si>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</si>
  <si>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</si>
  <si>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</si>
  <si>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</si>
  <si>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</si>
  <si>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</si>
  <si>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Actas, listados de asistencia, registro fotográfico, agendas de los talleres</t>
  </si>
  <si>
    <t>2. Implementación</t>
  </si>
  <si>
    <t>20 Mesa Temática Museos)</t>
  </si>
  <si>
    <t>3. decisorio; 4. cogestion/creación</t>
  </si>
  <si>
    <t xml:space="preserve">Dirección General, Subdirección de Divulgación y Apropiación del Patrimonio, Oficina Asesora de Planeación, </t>
  </si>
  <si>
    <t xml:space="preserve">Instancias de participación locales como el CPL CLIP Y CLACP , Mesa de Patrimonio Usmeka, organizaciones sociales, y culturales y ambientales  indígenas  y campesinas en el Borde Sur, Alcaldías Local  y JAL de Usme, IDPAC,  IDT, ICANH,Universidades, </t>
  </si>
  <si>
    <t>1. Sensibilización, 2. Creación de capacidades; ; 3. Movilización de actores; 4. Control Social</t>
  </si>
  <si>
    <t>Campesinos, pobladores  populares urbanos, Étnico/(Borde urbano rural)</t>
  </si>
  <si>
    <t>1.Diágnostico; 2. Formulación</t>
  </si>
  <si>
    <t>1.Informativo;2.Consultivo; 3. Decisorio</t>
  </si>
  <si>
    <t>Campesinos, mujeres; Étnico/Ruralidad/Víctimas del Conflicto Armado</t>
  </si>
  <si>
    <t>1. Informativo, 2.Consultivo; 3. Cogestión/creación</t>
  </si>
  <si>
    <t>Consejo Local de Arte Cultura y Patrimonio Sumapaz. 
Mesa Sectorial de Cultura.</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</si>
  <si>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</si>
  <si>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Actividades y acciones de socialización, participación  y divulgación del  proceso Declaratoria  de Sumapaz como Patrimonio de la Humanidad por la Unesco</t>
  </si>
  <si>
    <t>Consejo Local de Arte Cultura y Patrimonio Usme.
Mesa Sectorial de Cultura</t>
  </si>
  <si>
    <t>Encuentros, festival del patrimonio, recorridos y visitas  territoriales para la visibilización y apropiación social e institucional de la integralidad de los patrimonios</t>
  </si>
  <si>
    <t xml:space="preserve">Espacios de participación y socialización ciudadana para la fase de formulación del PEMP del Parque Nacional Enrique Olaya Herrera
</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</si>
  <si>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</si>
  <si>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</si>
  <si>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</si>
  <si>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</si>
  <si>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t>Virtual
Presencial</t>
  </si>
  <si>
    <t xml:space="preserve">Ciudadanía en general </t>
  </si>
  <si>
    <t>Espacios de socialización y participación ciudadana para la fase de formulación del PEMP de Teusaquillo</t>
  </si>
  <si>
    <t>Equipo de participación ciudadana,  Subdirección de Divulgación y Apropiación del Patrimonio (área de comunicaciones) y Subdirección de Protección e Intervención del Patrimonio</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</si>
  <si>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</si>
  <si>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</si>
  <si>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</si>
  <si>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t xml:space="preserve">Formulación
</t>
  </si>
  <si>
    <t>Informativo
Consultivo
Decisorio</t>
  </si>
  <si>
    <t>Organizaciones de base, gestores culturales locales, propietarios de BIC, actores representativos del patrimonio material e inmaterial local, comerciantes, universidades, sector cultural, empresarios y entidades públicas</t>
  </si>
  <si>
    <t>Personas con movilidad reducida</t>
  </si>
  <si>
    <t xml:space="preserve">Equipo humano: 
apoyo técnico, gráfico, de comunicaciones, mesa técnica (soporte tecnológico).
Cámara fotográfica 
Papelería
</t>
  </si>
  <si>
    <t>Recorridos  patrimoniales</t>
  </si>
  <si>
    <t xml:space="preserve">Equipo Enfoque diferencial
</t>
  </si>
  <si>
    <t>Articulación con Consejo de Cultura de Sectores Sociales</t>
  </si>
  <si>
    <t>Colectivos ciudadanos interesados</t>
  </si>
  <si>
    <t>Video, listados de asistencia, presentación y pantallazos de los encuentros</t>
  </si>
  <si>
    <t>Sí (transcurrir vital, pertenencia étnica, víctimas del conflicto armado)</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</si>
  <si>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</si>
  <si>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</si>
  <si>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</si>
  <si>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Listas de asistencia, actas, pantallazos</t>
  </si>
  <si>
    <t>1. Diagnóstico; 2. Formulación</t>
  </si>
  <si>
    <t>Equipo humano declaratorias patrimonio inmaterial</t>
  </si>
  <si>
    <t xml:space="preserve">Continuar el proceso de declaratoria de la metodología de creación colectiva del Teatro La Candelaria como patrimonio cultural inmaterial del ámbito distrital a partir de procesos de participación y reflexión colectiva. </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</si>
  <si>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</si>
  <si>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</si>
  <si>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</si>
  <si>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</si>
  <si>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 xml:space="preserve">Vivanderos, comerciantes, yerbateros, colectivos y otros actores sociales vinculados a la plaza.  </t>
  </si>
  <si>
    <t>Los Mártires</t>
  </si>
  <si>
    <t>Proceso declaratoria Palo del ahorcado</t>
  </si>
  <si>
    <t>Museo de Bogotá-museo de la ciudad autoconstruida</t>
  </si>
  <si>
    <t>Secretaría distrital de Ambiente</t>
  </si>
  <si>
    <t>Colectivos y organizaciones locales (Casa cultural de Potosí, Red de amigos cerro seco, entre otros);  Instituto Cerros del Sur.</t>
  </si>
  <si>
    <t>Proceso declaratoria cultura de la bicicleta</t>
  </si>
  <si>
    <t>Instancias de participación del sector gobierno (consejos locales de la bicicleta y otros)</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</si>
  <si>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</si>
  <si>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</si>
  <si>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 xml:space="preserve">Consejos locales de la bicicleta, colectivos y colectivas de biciusuarias(os) y otros actores sociales por identificar. </t>
  </si>
  <si>
    <t>sexo identidad de género, transcurrir vital (jóvenes)</t>
  </si>
  <si>
    <t>INVENTARIO DE PATRIMONIO CULTURAL</t>
  </si>
  <si>
    <t>Subdirección de Divulgación</t>
  </si>
  <si>
    <t>Subdirección de Intervención/Subdirección de Gestión Territorial</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</si>
  <si>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</si>
  <si>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</si>
  <si>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 Participación en el comité SIDFAC (Sistema Distrital de Formación en Arte Cultura y Patrimonio). Desde primer semestre 2020 participación en la mesa de la Unidad Técnica de Apoyo UTA - Decreto 863 de 2019.  </t>
  </si>
  <si>
    <t>Actas de planeación, listas de asistencia, pantallazos o fotografías de reuniones virtuales o presenciales.</t>
  </si>
  <si>
    <t>El programa se orienta a niños, niñas, adolescentes y jóvenes de la ciudad lo cual determina su enfoque. Así mismo a Docentes, padres, madres o cuidadores</t>
  </si>
  <si>
    <t>6 localidades 
BARRIOS UNIDOS,
CIUDAD BOLÍVAR,
LOS MÁRTIRES,
RAFAEL URIBE URIBE,
SUMAPAZ,
USME</t>
  </si>
  <si>
    <t xml:space="preserve">2. Formulación 3. Implementación  4. Evaluación </t>
  </si>
  <si>
    <t xml:space="preserve">
1. Sensibilización, 2. Creación de capacidades</t>
  </si>
  <si>
    <t xml:space="preserve">Plan Especial de Manejo y Protección (PEMP) del Centro Histórico </t>
  </si>
  <si>
    <t xml:space="preserve">Iniciativas de divulgación, socialización y posicionamiento de los contenidos y proyectos del PEMP del Centro Histórico    </t>
  </si>
  <si>
    <t>Equipo de Gestión Territorial PEMP del Centro Histórico</t>
  </si>
  <si>
    <t xml:space="preserve">Subdirección de Gestión Territorial, Equipo de comunicaciones  </t>
  </si>
  <si>
    <t>Equipo de comunicaciones</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</si>
  <si>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</si>
  <si>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</si>
  <si>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</si>
  <si>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t>Talleres, diálogos territoriales y campañas comunicativas</t>
  </si>
  <si>
    <t xml:space="preserve">Lista de asistencia
Registro fotográfico
Piezas comunicativas
Actas o relatorías de los encuentros ciudadanos, pantallazos
Soportes campaña comunicativa
</t>
  </si>
  <si>
    <t>3. Implementación, 4. Seguimiento</t>
  </si>
  <si>
    <t xml:space="preserve">1. Informativo </t>
  </si>
  <si>
    <t>Residentes y JAC, organizaciones sociales, culturales, artísticas, educativas y ambientales, instancias de participación, comerciantes y asociaciones de comerciantes,  instituciones educativas, gremios, instituciones públicas locales, distritales y nacionales</t>
  </si>
  <si>
    <t>La Candelaria, Santa Fe, Los Mártires</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</si>
  <si>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</si>
  <si>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</si>
  <si>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</si>
  <si>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</si>
  <si>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</si>
  <si>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</si>
  <si>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</si>
  <si>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 xml:space="preserve">Lista de asistencia
Registro fotográfico
Piezas comunicativas
Actas o relatorías de los encuentros ciudadanos, pantallazos
</t>
  </si>
  <si>
    <t>Implementación</t>
  </si>
  <si>
    <t>SCRD, IDARTES, IPES, Archivo de Bogotá</t>
  </si>
  <si>
    <t>1. Informativo,  4. Cogestión/creación</t>
  </si>
  <si>
    <t>equipo humano</t>
  </si>
  <si>
    <t>Actas, protocolos, encuesta, reglamento, comunicados, plan de acción, listados de asistencia, pantallazos de correos de invitación de consejos</t>
  </si>
  <si>
    <t>Sexo, orientación sexual, identidad de género, transcurrir vital, pertenencia étnica, personas con discapacidad, víctimas del conflicto armado</t>
  </si>
  <si>
    <t>Líneas de formación</t>
  </si>
  <si>
    <t>Equipo declaratorias de Patrimonio Cultural Inmaterial, Equipo de participación ciudadana</t>
  </si>
  <si>
    <t>Mesa de Consejeros Locales de Patrimonio</t>
  </si>
  <si>
    <t xml:space="preserve">Complejidades en la convocatoria y participación a través de las juntas de acción comunal. Se requieren estrategias que permitan que las convocatorias lleguen directamente a la comunidad. </t>
  </si>
  <si>
    <t>Es necesario ajustar el documento de postulación y darle continuidad a las reuniones periódicas con el grupo para mantener la sinergia que se viene consolidando con el equipo del IDPC.</t>
  </si>
  <si>
    <t xml:space="preserve">La activación de estos espacios afianza la convicción de la comunidad en cuanto a sus expectativas del AAP de la Hacienda El Carmen como futuro parque arqueológico y del patrimonio cultural.
</t>
  </si>
  <si>
    <t>Establecer mecanismos claros de participación y vinculación de grupos étnicos a los procesos del Museo.</t>
  </si>
  <si>
    <t xml:space="preserve">Promover la participación de las entidades museales que conforman la mesa en la gestión de actividades y comités de trabajo, para evitar que la gestión se concentre en las entidades de apoyo. </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</si>
  <si>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</si>
  <si>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</si>
  <si>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</si>
  <si>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o</t>
  </si>
  <si>
    <t>Articulación con otras entidades y con equipos del IDPC es vital para gestar y dar sostenibilidad a estos procesos.</t>
  </si>
  <si>
    <t>Dar continuidad a este vínculo con los consejeros y consejeras locales de Patrimonio Cultural como veedores del patrimonio de la ciudad</t>
  </si>
  <si>
    <t>Avanzar en los procesos de contratación para contar con la totalidad del equipo profesional del PEMP, ya que sus integrantes constituyen el grupo de ponentes que presentarán el resultado en mención.</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</si>
  <si>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</si>
  <si>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</si>
  <si>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</si>
  <si>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</si>
  <si>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Durante este primer trimestre no se programaron acciones para este ámbito, se tiene proyectadas para  ejecución durante el tercer trimestre.</t>
  </si>
  <si>
    <t xml:space="preserve">Durante este primer trimestre no se programaron acciones para este ámbito, se tiene proyectadas para  ejecución durante el tercer trimestre. </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</si>
  <si>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</si>
  <si>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 xml:space="preserve">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</si>
  <si>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</si>
  <si>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</si>
  <si>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</si>
  <si>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</si>
  <si>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Durante este primer trimestre no se reporta acciones para esta acción.</t>
  </si>
  <si>
    <t>No. Ámbito</t>
  </si>
  <si>
    <t>1. Sensibilización,
2. Creación de capacidades  
3. movilización de actores</t>
  </si>
  <si>
    <t xml:space="preserve">
Proceso participativo de activación social de patrimonios, memorias y sentidos locales  que acompañen la intervención física de los BICS,  desde una perspectiva de integralidad.</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</si>
  <si>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</si>
  <si>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</si>
  <si>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Actas, Listas de Asistencia,  pantallazos digitales, piezas graficas  y fotografías</t>
  </si>
  <si>
    <t xml:space="preserve">identidad de género, étnico, transcurrir vital, en perspectiva interseccional. </t>
  </si>
  <si>
    <t>Idartes, Jardín Botánico, IDPAC, IDT, Alcaldías Locales, residentes y JAC, organizaciones sociales, culturales, artísticas, educativas y ambientales, instancias de participación, comerciantes y asociaciones de comerciantes, instituciones educativas</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</si>
  <si>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</si>
  <si>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t xml:space="preserve">Realizar las comunicaciones a los encuentros con anticipación con el fin que los participantes de los mismo, puedan estudiar las propuestas, para si contribuir de manera mas eficiente en los proceso participativos. </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</si>
  <si>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</si>
  <si>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</si>
  <si>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</si>
  <si>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Ejercicios de sensibilización y encuentros locales con  colectivos ciudadanos </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</si>
  <si>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</si>
  <si>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 xml:space="preserve">Continuar con las  sinergias  y acciones consensuadas para la apropiación  social del proceso de identificación, reflexión e investigación de las manifestaciones culturales presentes en la plaza de mercado </t>
  </si>
  <si>
    <t xml:space="preserve">Iniciar el proceso de declaratoria del palo del ahorcado y el paisaje cultural asociado como patrimonio cultural del ámbito distrital a partir de procesos de participación y reflexión colectiva. </t>
  </si>
  <si>
    <t>Equipo humano declaratorias patrimonio inmaterial, convenio Secretaría de Movilidad</t>
  </si>
  <si>
    <t>Inventario de patrimonio cultural inmaterial</t>
  </si>
  <si>
    <t>Equipo de inventario de PCI</t>
  </si>
  <si>
    <t>1. Diagnóstico, 3. ejecución</t>
  </si>
  <si>
    <t>comunidades , organizaciones sociales, gestores locales de patrimonio cultural</t>
  </si>
  <si>
    <t>Inter seccional</t>
  </si>
  <si>
    <t xml:space="preserve">
Fortalecimiento de las propuestas de activación, reconocimiento e investigación del patrimonio agenciadas por la ciudadanía, a través del programa Distrital de Estímulos y apoyos concertados . </t>
  </si>
  <si>
    <t xml:space="preserve">
 Fortalecer y visibilizar las iniciativas, proyectos y procesos desarrollados por la ciudadanía activa y los agentes artísticos, culturales y patrimoniales en Bogotá.</t>
  </si>
  <si>
    <t>Realizar el proceso de formación a formadores, en modalidad mixta (virtual y semi- presencial)</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</si>
  <si>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</si>
  <si>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Aporte a la garantía de derechos de poblaciones y sectores sociales específicos a través del Cumplimiento de las Políticas Públicas Distritales concertadas con la ciudadanía</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</si>
  <si>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</si>
  <si>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</si>
  <si>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</si>
  <si>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</si>
  <si>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CoCrea,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</si>
  <si>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</si>
  <si>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r>
      <rPr>
        <sz val="11"/>
        <rFont val="Calibri"/>
        <family val="2"/>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sz val="11"/>
        <color rgb="FFFF0000"/>
        <rFont val="Calibri"/>
        <family val="2"/>
      </rPr>
      <t xml:space="preserve"> </t>
    </r>
  </si>
  <si>
    <r>
      <t xml:space="preserve">Para la vigencia de este primer trimestre se realizaron las siguientes acciones:                                                                                                                                                                  1. </t>
    </r>
    <r>
      <rPr>
        <sz val="6.6"/>
        <rFont val="Calibri"/>
        <family val="2"/>
      </rPr>
      <t xml:space="preserve">Taller 2 Grupo Focal 2 </t>
    </r>
    <r>
      <rPr>
        <sz val="11"/>
        <rFont val="Calibri"/>
        <family val="2"/>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</si>
  <si>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</si>
  <si>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</si>
  <si>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</si>
  <si>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</si>
  <si>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Ordinaria:se desarrollan  las siguientes tematicas: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Historico.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</si>
</sst>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sz val="11"/>
      <color theme="1"/>
      <name val="Calibri"/>
      <family val="2"/>
    </font>
    <font>
      <b/>
      <sz val="11"/>
      <color theme="1"/>
      <name val="Calibri"/>
      <family val="2"/>
    </font>
    <font>
      <sz val="11"/>
      <color rgb="FFFF0000"/>
      <name val="Calibri"/>
      <family val="2"/>
    </font>
    <font>
      <sz val="6.6"/>
      <name val="Calibri"/>
      <family val="2"/>
    </font>
  </fonts>
  <fills count="27">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rgb="FFD9EAD3"/>
      </patternFill>
    </fill>
    <fill>
      <patternFill patternType="solid">
        <fgColor theme="0"/>
        <bgColor indexed="64"/>
      </patternFill>
    </fill>
    <fill>
      <patternFill patternType="solid">
        <fgColor theme="0"/>
        <bgColor rgb="FFFCE5CD"/>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2CC"/>
      </patternFill>
    </fill>
    <fill>
      <patternFill patternType="solid">
        <fgColor theme="9" tint="0.79998168889431442"/>
        <bgColor rgb="FFCFE2F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rgb="FFFF0000"/>
        <bgColor indexed="64"/>
      </patternFill>
    </fill>
    <fill>
      <patternFill patternType="solid">
        <fgColor rgb="FFFEF2CB"/>
        <bgColor rgb="FFFEF2CB"/>
      </patternFill>
    </fill>
    <fill>
      <patternFill patternType="solid">
        <fgColor rgb="FFE2EFD9"/>
        <bgColor rgb="FFE2EFD9"/>
      </patternFill>
    </fill>
  </fills>
  <borders count="15">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s>
  <cellStyleXfs count="5">
    <xf numFmtId="0" fontId="0" fillId="0" borderId="0"/>
    <xf numFmtId="0" fontId="4" fillId="0" borderId="2"/>
    <xf numFmtId="9" fontId="3" fillId="0" borderId="2" applyFont="0" applyFill="0" applyBorder="0" applyAlignment="0" applyProtection="0"/>
    <xf numFmtId="0" fontId="4" fillId="0" borderId="2"/>
    <xf numFmtId="0" fontId="4" fillId="0" borderId="2"/>
  </cellStyleXfs>
  <cellXfs count="113">
    <xf numFmtId="0" fontId="0" fillId="0" borderId="0" xfId="0" applyFont="1" applyAlignment="1"/>
    <xf numFmtId="0" fontId="1" fillId="0" borderId="0" xfId="0" applyFont="1" applyAlignment="1"/>
    <xf numFmtId="0" fontId="1" fillId="0" borderId="0" xfId="0" applyFont="1" applyFill="1" applyAlignment="1"/>
    <xf numFmtId="0" fontId="1" fillId="9" borderId="0" xfId="0" applyFont="1" applyFill="1" applyAlignment="1">
      <alignment wrapText="1"/>
    </xf>
    <xf numFmtId="0" fontId="1" fillId="9" borderId="0" xfId="0" applyFont="1" applyFill="1" applyAlignment="1"/>
    <xf numFmtId="0" fontId="1" fillId="9" borderId="0" xfId="0" applyFont="1" applyFill="1" applyAlignment="1">
      <alignment horizontal="center" vertical="center" wrapText="1"/>
    </xf>
    <xf numFmtId="0" fontId="1" fillId="0" borderId="0" xfId="0" applyFont="1" applyAlignment="1"/>
    <xf numFmtId="0" fontId="1" fillId="9" borderId="2" xfId="0" applyFont="1" applyFill="1" applyBorder="1" applyAlignment="1">
      <alignment wrapText="1"/>
    </xf>
    <xf numFmtId="1" fontId="1" fillId="9" borderId="2" xfId="0" applyNumberFormat="1" applyFont="1" applyFill="1" applyBorder="1" applyAlignment="1">
      <alignment wrapText="1"/>
    </xf>
    <xf numFmtId="1" fontId="1" fillId="9" borderId="0" xfId="0" applyNumberFormat="1" applyFont="1" applyFill="1" applyAlignment="1">
      <alignment wrapText="1"/>
    </xf>
    <xf numFmtId="1" fontId="1" fillId="0" borderId="0" xfId="0" applyNumberFormat="1" applyFont="1" applyFill="1" applyAlignment="1"/>
    <xf numFmtId="1" fontId="2" fillId="8"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 fontId="2" fillId="12" borderId="2" xfId="0" applyNumberFormat="1" applyFont="1" applyFill="1" applyBorder="1" applyAlignment="1">
      <alignment horizontal="center" vertical="center" wrapText="1"/>
    </xf>
    <xf numFmtId="0" fontId="1" fillId="9" borderId="0" xfId="0" applyFont="1" applyFill="1"/>
    <xf numFmtId="0" fontId="1" fillId="17" borderId="3"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1" fillId="22" borderId="3" xfId="0" applyFont="1" applyFill="1" applyBorder="1" applyAlignment="1">
      <alignment horizontal="center" vertical="center" wrapText="1"/>
    </xf>
    <xf numFmtId="0" fontId="1" fillId="9" borderId="3" xfId="3" applyFont="1" applyFill="1" applyBorder="1" applyAlignment="1">
      <alignment horizontal="center" vertical="center" wrapText="1"/>
    </xf>
    <xf numFmtId="0" fontId="1" fillId="9" borderId="3" xfId="4" applyFont="1" applyFill="1" applyBorder="1" applyAlignment="1">
      <alignment horizontal="center" vertical="center" wrapText="1"/>
    </xf>
    <xf numFmtId="0" fontId="1" fillId="17" borderId="3" xfId="0" applyFont="1" applyFill="1" applyBorder="1" applyAlignment="1">
      <alignment horizontal="left" vertical="center" wrapText="1"/>
    </xf>
    <xf numFmtId="0" fontId="1" fillId="0" borderId="2" xfId="0" applyFont="1" applyBorder="1" applyAlignment="1"/>
    <xf numFmtId="0" fontId="1" fillId="6"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9" fontId="1" fillId="22"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20" borderId="3" xfId="0" applyFont="1" applyFill="1" applyBorder="1" applyAlignment="1">
      <alignment horizontal="center" vertical="center" wrapText="1"/>
    </xf>
    <xf numFmtId="1" fontId="2" fillId="20" borderId="3" xfId="0" applyNumberFormat="1"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8"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1" fontId="2" fillId="13" borderId="3" xfId="0" applyNumberFormat="1" applyFont="1" applyFill="1" applyBorder="1" applyAlignment="1">
      <alignment horizontal="center" vertical="center" wrapText="1"/>
    </xf>
    <xf numFmtId="1" fontId="2" fillId="14" borderId="3"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1" fillId="7" borderId="3" xfId="3" applyFont="1" applyFill="1" applyBorder="1" applyAlignment="1">
      <alignment horizontal="center" vertical="center" wrapText="1"/>
    </xf>
    <xf numFmtId="0" fontId="1" fillId="10" borderId="3" xfId="3" applyFont="1" applyFill="1" applyBorder="1" applyAlignment="1">
      <alignment horizontal="center" vertical="center" wrapText="1"/>
    </xf>
    <xf numFmtId="0" fontId="1" fillId="7" borderId="3" xfId="4" applyFont="1" applyFill="1" applyBorder="1" applyAlignment="1">
      <alignment horizontal="center" vertical="center" wrapText="1"/>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7"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0" borderId="0" xfId="0" applyFont="1"/>
    <xf numFmtId="0" fontId="1" fillId="24" borderId="0" xfId="0" applyFont="1" applyFill="1"/>
    <xf numFmtId="0" fontId="1" fillId="0" borderId="3" xfId="0" applyFont="1" applyFill="1" applyBorder="1" applyAlignment="1">
      <alignment vertical="center" wrapText="1"/>
    </xf>
    <xf numFmtId="1" fontId="1" fillId="13" borderId="4" xfId="0" applyNumberFormat="1"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8" xfId="0" applyFont="1" applyFill="1" applyBorder="1" applyAlignment="1">
      <alignment horizontal="left" vertical="center" wrapText="1"/>
    </xf>
    <xf numFmtId="0" fontId="1" fillId="15" borderId="8"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7" borderId="8" xfId="0" applyFont="1" applyFill="1" applyBorder="1" applyAlignment="1">
      <alignment horizontal="center" vertical="center" wrapText="1"/>
    </xf>
    <xf numFmtId="0" fontId="1" fillId="17" borderId="8" xfId="0" applyFont="1" applyFill="1" applyBorder="1" applyAlignment="1">
      <alignment horizontal="left" vertical="center" wrapText="1"/>
    </xf>
    <xf numFmtId="0" fontId="1" fillId="13" borderId="8"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3" xfId="3" applyFont="1" applyFill="1" applyBorder="1" applyAlignment="1">
      <alignment vertical="center" wrapText="1"/>
    </xf>
    <xf numFmtId="0" fontId="1" fillId="23" borderId="3" xfId="0"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wrapText="1"/>
    </xf>
    <xf numFmtId="0" fontId="1" fillId="0" borderId="2" xfId="3" applyFont="1" applyFill="1" applyAlignment="1">
      <alignment horizontal="center" vertical="center" wrapText="1"/>
    </xf>
    <xf numFmtId="0" fontId="1" fillId="0" borderId="2" xfId="4" applyFont="1" applyFill="1" applyAlignment="1">
      <alignment horizontal="center" vertical="center" wrapText="1"/>
    </xf>
    <xf numFmtId="0" fontId="1" fillId="0" borderId="2" xfId="0" applyFont="1" applyFill="1" applyBorder="1" applyAlignment="1">
      <alignment wrapText="1"/>
    </xf>
    <xf numFmtId="0" fontId="1" fillId="0" borderId="2" xfId="0" applyFont="1" applyFill="1" applyBorder="1" applyAlignment="1"/>
    <xf numFmtId="0" fontId="1" fillId="0" borderId="13"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3" xfId="4" applyFont="1" applyFill="1" applyBorder="1" applyAlignment="1">
      <alignment horizontal="center" vertical="center" wrapText="1"/>
    </xf>
    <xf numFmtId="1" fontId="1" fillId="13" borderId="6"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14" xfId="0" applyFont="1" applyFill="1" applyBorder="1" applyAlignment="1">
      <alignment vertical="center" wrapText="1"/>
    </xf>
    <xf numFmtId="0" fontId="1" fillId="0" borderId="9" xfId="0" applyFont="1" applyFill="1" applyBorder="1" applyAlignment="1">
      <alignment vertical="center" wrapText="1"/>
    </xf>
    <xf numFmtId="0" fontId="1" fillId="0" borderId="11" xfId="0" applyFont="1" applyFill="1" applyBorder="1" applyAlignment="1">
      <alignment vertical="center" wrapText="1"/>
    </xf>
    <xf numFmtId="1" fontId="1" fillId="20" borderId="3" xfId="0" applyNumberFormat="1"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 fillId="9" borderId="0" xfId="0" applyFont="1" applyFill="1" applyAlignment="1">
      <alignment horizontal="center" wrapText="1"/>
    </xf>
    <xf numFmtId="0" fontId="1" fillId="0" borderId="0" xfId="0" applyFont="1" applyFill="1" applyAlignment="1">
      <alignment horizontal="center"/>
    </xf>
    <xf numFmtId="1" fontId="2" fillId="20" borderId="3" xfId="0" applyNumberFormat="1" applyFont="1" applyFill="1" applyBorder="1" applyAlignment="1">
      <alignment horizontal="left" vertical="center" wrapText="1"/>
    </xf>
    <xf numFmtId="1" fontId="1" fillId="20" borderId="3" xfId="0" applyNumberFormat="1" applyFont="1" applyFill="1" applyBorder="1" applyAlignment="1">
      <alignment horizontal="left" vertical="center" wrapText="1"/>
    </xf>
    <xf numFmtId="1" fontId="1" fillId="26" borderId="4" xfId="0" applyNumberFormat="1" applyFont="1" applyFill="1" applyBorder="1" applyAlignment="1">
      <alignment horizontal="left" vertical="center" wrapText="1"/>
    </xf>
    <xf numFmtId="0" fontId="1" fillId="9" borderId="0" xfId="0" applyFont="1" applyFill="1" applyAlignment="1">
      <alignment horizontal="left" wrapText="1"/>
    </xf>
    <xf numFmtId="0" fontId="1" fillId="0" borderId="0" xfId="0" applyFont="1" applyFill="1" applyAlignment="1">
      <alignment horizontal="left"/>
    </xf>
    <xf numFmtId="1" fontId="7" fillId="20" borderId="3"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1" fontId="2"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1" fillId="5" borderId="3" xfId="0" applyFont="1" applyFill="1" applyBorder="1" applyAlignment="1">
      <alignment horizontal="center" vertical="center" wrapText="1"/>
    </xf>
    <xf numFmtId="0" fontId="5" fillId="25" borderId="4" xfId="0"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 fontId="1" fillId="14" borderId="3" xfId="0" applyNumberFormat="1" applyFont="1" applyFill="1" applyBorder="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orcentaje 2" xfId="2" xr:uid="{00000000-0005-0000-0000-000004000000}"/>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W32"/>
  <sheetViews>
    <sheetView tabSelected="1" view="pageBreakPreview" topLeftCell="G1" zoomScale="10" zoomScaleNormal="70" zoomScaleSheetLayoutView="10" workbookViewId="0">
      <pane ySplit="2" topLeftCell="A16" activePane="bottomLeft" state="frozen"/>
      <selection pane="bottomLeft" activeCell="O28" sqref="O28"/>
    </sheetView>
  </sheetViews>
  <sheetFormatPr baseColWidth="10" defaultColWidth="14.453125" defaultRowHeight="15" customHeight="1" x14ac:dyDescent="0.35"/>
  <cols>
    <col min="1" max="1" width="26.26953125" style="91" customWidth="1"/>
    <col min="2" max="2" width="26.453125" style="2" customWidth="1"/>
    <col min="3" max="3" width="30.453125" style="2" customWidth="1"/>
    <col min="4" max="4" width="25.453125" style="2" customWidth="1"/>
    <col min="5" max="6" width="27.453125" style="2" customWidth="1"/>
    <col min="7" max="7" width="36.26953125" style="2" customWidth="1"/>
    <col min="8" max="8" width="25.7265625" style="2" customWidth="1"/>
    <col min="9" max="9" width="29.54296875" style="2" customWidth="1"/>
    <col min="10" max="10" width="44.7265625" style="2" customWidth="1"/>
    <col min="11" max="11" width="37.453125" style="2" customWidth="1"/>
    <col min="12" max="12" width="20.26953125" style="2" customWidth="1"/>
    <col min="13" max="13" width="10.81640625" style="2" customWidth="1"/>
    <col min="14" max="14" width="11.1796875" style="2" customWidth="1"/>
    <col min="15" max="15" width="90.54296875" style="96" customWidth="1"/>
    <col min="16" max="16" width="21.453125" style="2" customWidth="1"/>
    <col min="17" max="17" width="20.7265625" style="2" customWidth="1"/>
    <col min="18" max="18" width="10" style="2" customWidth="1"/>
    <col min="19" max="19" width="11" style="2" customWidth="1"/>
    <col min="20" max="20" width="116.54296875" style="2" customWidth="1"/>
    <col min="21" max="22" width="19.453125" style="2" customWidth="1"/>
    <col min="23" max="23" width="11.453125" style="10" customWidth="1"/>
    <col min="24" max="24" width="11" style="10" customWidth="1"/>
    <col min="25" max="25" width="78.453125" style="10" customWidth="1"/>
    <col min="26" max="27" width="17.54296875" style="10" customWidth="1"/>
    <col min="28" max="28" width="12.26953125" style="10" customWidth="1"/>
    <col min="29" max="29" width="11.1796875" style="10" customWidth="1"/>
    <col min="30" max="30" width="105.26953125" style="10" customWidth="1"/>
    <col min="31" max="32" width="17.54296875" style="10" customWidth="1"/>
    <col min="33" max="33" width="13.81640625" style="10" customWidth="1"/>
    <col min="34" max="34" width="11.26953125" style="10" customWidth="1"/>
    <col min="35" max="37" width="12.1796875" style="10" customWidth="1"/>
    <col min="38" max="38" width="16.81640625" style="10" customWidth="1"/>
    <col min="39" max="39" width="17.453125" style="10" customWidth="1"/>
    <col min="40" max="40" width="42.453125" style="2" customWidth="1"/>
    <col min="41" max="41" width="40.26953125" style="2" customWidth="1"/>
    <col min="42" max="42" width="26.453125" style="2" customWidth="1"/>
    <col min="43" max="43" width="34.54296875" style="2" customWidth="1"/>
    <col min="44" max="44" width="18.453125" style="2" customWidth="1"/>
    <col min="45" max="45" width="29.453125" style="2" customWidth="1"/>
    <col min="46" max="46" width="30.81640625" style="2" customWidth="1"/>
    <col min="47" max="47" width="19.453125" style="2" customWidth="1"/>
    <col min="48" max="48" width="33.7265625" style="2" customWidth="1"/>
    <col min="49" max="49" width="46.54296875" style="2" customWidth="1"/>
    <col min="50" max="51" width="10.7265625" style="2" customWidth="1"/>
    <col min="52" max="16384" width="14.453125" style="2"/>
  </cols>
  <sheetData>
    <row r="1" spans="1:179" s="1" customFormat="1" ht="44.15" customHeight="1" x14ac:dyDescent="0.35">
      <c r="A1" s="98" t="s">
        <v>382</v>
      </c>
      <c r="B1" s="100" t="s">
        <v>0</v>
      </c>
      <c r="C1" s="100" t="s">
        <v>1</v>
      </c>
      <c r="D1" s="100" t="s">
        <v>2</v>
      </c>
      <c r="E1" s="100" t="s">
        <v>3</v>
      </c>
      <c r="F1" s="100" t="s">
        <v>75</v>
      </c>
      <c r="G1" s="100" t="s">
        <v>101</v>
      </c>
      <c r="H1" s="100" t="s">
        <v>85</v>
      </c>
      <c r="I1" s="105" t="s">
        <v>74</v>
      </c>
      <c r="J1" s="32" t="s">
        <v>4</v>
      </c>
      <c r="K1" s="103" t="s">
        <v>5</v>
      </c>
      <c r="L1" s="104"/>
      <c r="M1" s="102" t="s">
        <v>194</v>
      </c>
      <c r="N1" s="102"/>
      <c r="O1" s="102"/>
      <c r="P1" s="102"/>
      <c r="Q1" s="102"/>
      <c r="R1" s="102" t="s">
        <v>195</v>
      </c>
      <c r="S1" s="102"/>
      <c r="T1" s="102"/>
      <c r="U1" s="102"/>
      <c r="V1" s="102"/>
      <c r="W1" s="101" t="s">
        <v>196</v>
      </c>
      <c r="X1" s="101"/>
      <c r="Y1" s="101"/>
      <c r="Z1" s="101"/>
      <c r="AA1" s="101"/>
      <c r="AB1" s="101" t="s">
        <v>197</v>
      </c>
      <c r="AC1" s="101"/>
      <c r="AD1" s="101"/>
      <c r="AE1" s="101"/>
      <c r="AF1" s="101"/>
      <c r="AG1" s="107" t="s">
        <v>192</v>
      </c>
      <c r="AH1" s="107"/>
      <c r="AI1" s="107"/>
      <c r="AJ1" s="108"/>
      <c r="AK1" s="108"/>
      <c r="AL1" s="108"/>
      <c r="AM1" s="108"/>
      <c r="AN1" s="100" t="s">
        <v>6</v>
      </c>
      <c r="AO1" s="100" t="s">
        <v>7</v>
      </c>
      <c r="AP1" s="100" t="s">
        <v>8</v>
      </c>
      <c r="AQ1" s="100" t="s">
        <v>9</v>
      </c>
      <c r="AR1" s="100" t="s">
        <v>10</v>
      </c>
      <c r="AS1" s="100" t="s">
        <v>11</v>
      </c>
      <c r="AT1" s="100" t="s">
        <v>12</v>
      </c>
      <c r="AU1" s="100" t="s">
        <v>13</v>
      </c>
      <c r="AV1" s="100" t="s">
        <v>14</v>
      </c>
      <c r="AW1" s="100" t="s">
        <v>15</v>
      </c>
      <c r="AX1" s="28"/>
      <c r="AY1" s="28"/>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row>
    <row r="2" spans="1:179" s="1" customFormat="1" ht="106" customHeight="1" x14ac:dyDescent="0.35">
      <c r="A2" s="99"/>
      <c r="B2" s="99"/>
      <c r="C2" s="99"/>
      <c r="D2" s="99"/>
      <c r="E2" s="99"/>
      <c r="F2" s="104"/>
      <c r="G2" s="99"/>
      <c r="H2" s="99"/>
      <c r="I2" s="106"/>
      <c r="J2" s="33" t="s">
        <v>16</v>
      </c>
      <c r="K2" s="33" t="s">
        <v>17</v>
      </c>
      <c r="L2" s="33" t="s">
        <v>193</v>
      </c>
      <c r="M2" s="34" t="s">
        <v>18</v>
      </c>
      <c r="N2" s="35" t="s">
        <v>19</v>
      </c>
      <c r="O2" s="92" t="s">
        <v>20</v>
      </c>
      <c r="P2" s="37" t="s">
        <v>21</v>
      </c>
      <c r="Q2" s="38" t="s">
        <v>198</v>
      </c>
      <c r="R2" s="39" t="s">
        <v>376</v>
      </c>
      <c r="S2" s="35" t="s">
        <v>19</v>
      </c>
      <c r="T2" s="36" t="s">
        <v>20</v>
      </c>
      <c r="U2" s="37" t="s">
        <v>21</v>
      </c>
      <c r="V2" s="38" t="s">
        <v>199</v>
      </c>
      <c r="W2" s="40" t="s">
        <v>18</v>
      </c>
      <c r="X2" s="36" t="s">
        <v>19</v>
      </c>
      <c r="Y2" s="36" t="s">
        <v>22</v>
      </c>
      <c r="Z2" s="41" t="s">
        <v>21</v>
      </c>
      <c r="AA2" s="38" t="s">
        <v>200</v>
      </c>
      <c r="AB2" s="40" t="s">
        <v>18</v>
      </c>
      <c r="AC2" s="36" t="s">
        <v>19</v>
      </c>
      <c r="AD2" s="36" t="s">
        <v>20</v>
      </c>
      <c r="AE2" s="41" t="s">
        <v>21</v>
      </c>
      <c r="AF2" s="38" t="s">
        <v>201</v>
      </c>
      <c r="AG2" s="42" t="s">
        <v>18</v>
      </c>
      <c r="AH2" s="42" t="s">
        <v>190</v>
      </c>
      <c r="AI2" s="42" t="s">
        <v>191</v>
      </c>
      <c r="AJ2" s="42" t="s">
        <v>188</v>
      </c>
      <c r="AK2" s="42" t="s">
        <v>189</v>
      </c>
      <c r="AL2" s="42" t="s">
        <v>187</v>
      </c>
      <c r="AM2" s="41" t="s">
        <v>23</v>
      </c>
      <c r="AN2" s="99"/>
      <c r="AO2" s="99"/>
      <c r="AP2" s="99"/>
      <c r="AQ2" s="99"/>
      <c r="AR2" s="99"/>
      <c r="AS2" s="99"/>
      <c r="AT2" s="99"/>
      <c r="AU2" s="99"/>
      <c r="AV2" s="99"/>
      <c r="AW2" s="99"/>
      <c r="AX2" s="71"/>
      <c r="AY2" s="7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row>
    <row r="3" spans="1:179" s="4" customFormat="1" ht="227.5" customHeight="1" x14ac:dyDescent="0.35">
      <c r="A3" s="66">
        <v>1</v>
      </c>
      <c r="B3" s="48" t="s">
        <v>104</v>
      </c>
      <c r="C3" s="27" t="s">
        <v>219</v>
      </c>
      <c r="D3" s="49" t="s">
        <v>105</v>
      </c>
      <c r="E3" s="49" t="s">
        <v>223</v>
      </c>
      <c r="F3" s="49" t="s">
        <v>225</v>
      </c>
      <c r="G3" s="27" t="s">
        <v>35</v>
      </c>
      <c r="H3" s="49" t="s">
        <v>227</v>
      </c>
      <c r="I3" s="49" t="s">
        <v>215</v>
      </c>
      <c r="J3" s="27" t="s">
        <v>220</v>
      </c>
      <c r="K3" s="49" t="s">
        <v>216</v>
      </c>
      <c r="L3" s="48">
        <v>4</v>
      </c>
      <c r="M3" s="23">
        <v>1</v>
      </c>
      <c r="N3" s="87">
        <v>1</v>
      </c>
      <c r="O3" s="93" t="s">
        <v>412</v>
      </c>
      <c r="P3" s="25">
        <v>4</v>
      </c>
      <c r="Q3" s="86" t="s">
        <v>357</v>
      </c>
      <c r="R3" s="109">
        <v>1</v>
      </c>
      <c r="S3" s="35"/>
      <c r="T3" s="36"/>
      <c r="U3" s="37"/>
      <c r="V3" s="38"/>
      <c r="W3" s="40">
        <v>1</v>
      </c>
      <c r="X3" s="36"/>
      <c r="Y3" s="36"/>
      <c r="Z3" s="41"/>
      <c r="AA3" s="38"/>
      <c r="AB3" s="40">
        <v>1</v>
      </c>
      <c r="AC3" s="36"/>
      <c r="AD3" s="36"/>
      <c r="AE3" s="41"/>
      <c r="AF3" s="38"/>
      <c r="AG3" s="111">
        <f t="shared" ref="AG3:AG28" si="0">L3</f>
        <v>4</v>
      </c>
      <c r="AH3" s="111">
        <v>1</v>
      </c>
      <c r="AI3" s="111"/>
      <c r="AJ3" s="111"/>
      <c r="AK3" s="111"/>
      <c r="AL3" s="111"/>
      <c r="AM3" s="112">
        <f t="shared" ref="AM3:AM28" si="1">P3+U3+Z3+AE3</f>
        <v>4</v>
      </c>
      <c r="AN3" s="24" t="s">
        <v>217</v>
      </c>
      <c r="AO3" s="49" t="s">
        <v>28</v>
      </c>
      <c r="AP3" s="49" t="s">
        <v>218</v>
      </c>
      <c r="AQ3" s="27" t="s">
        <v>383</v>
      </c>
      <c r="AR3" s="49" t="s">
        <v>29</v>
      </c>
      <c r="AS3" s="49" t="s">
        <v>214</v>
      </c>
      <c r="AT3" s="49" t="s">
        <v>106</v>
      </c>
      <c r="AU3" s="49" t="s">
        <v>27</v>
      </c>
      <c r="AV3" s="49" t="s">
        <v>158</v>
      </c>
      <c r="AW3" s="49" t="s">
        <v>159</v>
      </c>
      <c r="AX3" s="68"/>
      <c r="AY3" s="68"/>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row>
    <row r="4" spans="1:179" s="6" customFormat="1" ht="401.5" customHeight="1" x14ac:dyDescent="0.35">
      <c r="A4" s="66">
        <v>2</v>
      </c>
      <c r="B4" s="22" t="s">
        <v>229</v>
      </c>
      <c r="C4" s="27" t="s">
        <v>384</v>
      </c>
      <c r="D4" s="49" t="s">
        <v>105</v>
      </c>
      <c r="E4" s="49" t="s">
        <v>222</v>
      </c>
      <c r="F4" s="49" t="s">
        <v>224</v>
      </c>
      <c r="G4" s="46" t="s">
        <v>35</v>
      </c>
      <c r="H4" s="49" t="s">
        <v>226</v>
      </c>
      <c r="I4" s="46" t="s">
        <v>160</v>
      </c>
      <c r="J4" s="49" t="s">
        <v>221</v>
      </c>
      <c r="K4" s="49" t="s">
        <v>385</v>
      </c>
      <c r="L4" s="48">
        <v>9</v>
      </c>
      <c r="M4" s="23">
        <v>0</v>
      </c>
      <c r="N4" s="87">
        <v>0</v>
      </c>
      <c r="O4" s="93" t="s">
        <v>386</v>
      </c>
      <c r="P4" s="25">
        <v>29</v>
      </c>
      <c r="Q4" s="86" t="s">
        <v>415</v>
      </c>
      <c r="R4" s="109">
        <v>3</v>
      </c>
      <c r="S4" s="35"/>
      <c r="T4" s="36"/>
      <c r="U4" s="37"/>
      <c r="V4" s="38"/>
      <c r="W4" s="40">
        <v>3</v>
      </c>
      <c r="X4" s="36"/>
      <c r="Y4" s="36"/>
      <c r="Z4" s="41"/>
      <c r="AA4" s="38"/>
      <c r="AB4" s="40">
        <v>3</v>
      </c>
      <c r="AC4" s="36"/>
      <c r="AD4" s="36"/>
      <c r="AE4" s="41"/>
      <c r="AF4" s="38"/>
      <c r="AG4" s="111">
        <f t="shared" si="0"/>
        <v>9</v>
      </c>
      <c r="AH4" s="111">
        <v>0</v>
      </c>
      <c r="AI4" s="111"/>
      <c r="AJ4" s="111"/>
      <c r="AK4" s="111"/>
      <c r="AL4" s="111"/>
      <c r="AM4" s="112">
        <f t="shared" si="1"/>
        <v>29</v>
      </c>
      <c r="AN4" s="24" t="s">
        <v>387</v>
      </c>
      <c r="AO4" s="46" t="s">
        <v>28</v>
      </c>
      <c r="AP4" s="46" t="s">
        <v>80</v>
      </c>
      <c r="AQ4" s="18" t="s">
        <v>24</v>
      </c>
      <c r="AR4" s="46" t="s">
        <v>29</v>
      </c>
      <c r="AS4" s="46" t="s">
        <v>161</v>
      </c>
      <c r="AT4" s="46" t="s">
        <v>388</v>
      </c>
      <c r="AU4" s="46" t="s">
        <v>27</v>
      </c>
      <c r="AV4" s="46" t="s">
        <v>162</v>
      </c>
      <c r="AW4" s="49" t="s">
        <v>159</v>
      </c>
      <c r="AX4" s="68"/>
      <c r="AY4" s="68"/>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row>
    <row r="5" spans="1:179" s="6" customFormat="1" ht="409.6" customHeight="1" x14ac:dyDescent="0.35">
      <c r="A5" s="66">
        <v>3</v>
      </c>
      <c r="B5" s="46" t="s">
        <v>202</v>
      </c>
      <c r="C5" s="46" t="s">
        <v>203</v>
      </c>
      <c r="D5" s="46" t="s">
        <v>44</v>
      </c>
      <c r="E5" s="46" t="s">
        <v>231</v>
      </c>
      <c r="F5" s="46" t="s">
        <v>230</v>
      </c>
      <c r="G5" s="49" t="s">
        <v>35</v>
      </c>
      <c r="H5" s="46" t="s">
        <v>228</v>
      </c>
      <c r="I5" s="46" t="s">
        <v>389</v>
      </c>
      <c r="J5" s="46" t="s">
        <v>204</v>
      </c>
      <c r="K5" s="46" t="s">
        <v>205</v>
      </c>
      <c r="L5" s="46">
        <v>12</v>
      </c>
      <c r="M5" s="23">
        <v>3</v>
      </c>
      <c r="N5" s="87">
        <v>2</v>
      </c>
      <c r="O5" s="93" t="s">
        <v>363</v>
      </c>
      <c r="P5" s="25">
        <v>10</v>
      </c>
      <c r="Q5" s="86" t="s">
        <v>390</v>
      </c>
      <c r="R5" s="109">
        <v>3</v>
      </c>
      <c r="S5" s="35"/>
      <c r="T5" s="36"/>
      <c r="U5" s="37"/>
      <c r="V5" s="38"/>
      <c r="W5" s="40">
        <v>3</v>
      </c>
      <c r="X5" s="36"/>
      <c r="Y5" s="36"/>
      <c r="Z5" s="41"/>
      <c r="AA5" s="38"/>
      <c r="AB5" s="40">
        <v>3</v>
      </c>
      <c r="AC5" s="36"/>
      <c r="AD5" s="36"/>
      <c r="AE5" s="41"/>
      <c r="AF5" s="38"/>
      <c r="AG5" s="111">
        <v>12</v>
      </c>
      <c r="AH5" s="111">
        <v>2</v>
      </c>
      <c r="AI5" s="111"/>
      <c r="AJ5" s="111"/>
      <c r="AK5" s="111"/>
      <c r="AL5" s="111"/>
      <c r="AM5" s="112">
        <f t="shared" si="1"/>
        <v>10</v>
      </c>
      <c r="AN5" s="46" t="s">
        <v>206</v>
      </c>
      <c r="AO5" s="46" t="s">
        <v>207</v>
      </c>
      <c r="AP5" s="46" t="s">
        <v>208</v>
      </c>
      <c r="AQ5" s="46" t="s">
        <v>209</v>
      </c>
      <c r="AR5" s="46" t="s">
        <v>210</v>
      </c>
      <c r="AS5" s="46" t="s">
        <v>211</v>
      </c>
      <c r="AT5" s="46" t="s">
        <v>212</v>
      </c>
      <c r="AU5" s="46" t="s">
        <v>27</v>
      </c>
      <c r="AV5" s="46" t="s">
        <v>99</v>
      </c>
      <c r="AW5" s="46" t="s">
        <v>213</v>
      </c>
      <c r="AX5" s="68"/>
      <c r="AY5" s="68"/>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row>
    <row r="6" spans="1:179" s="51" customFormat="1" ht="361.5" customHeight="1" x14ac:dyDescent="0.35">
      <c r="A6" s="66">
        <v>4</v>
      </c>
      <c r="B6" s="46" t="s">
        <v>119</v>
      </c>
      <c r="C6" s="46" t="s">
        <v>276</v>
      </c>
      <c r="D6" s="46" t="s">
        <v>44</v>
      </c>
      <c r="E6" s="46" t="s">
        <v>163</v>
      </c>
      <c r="F6" s="46" t="s">
        <v>120</v>
      </c>
      <c r="G6" s="46" t="s">
        <v>277</v>
      </c>
      <c r="H6" s="46" t="s">
        <v>122</v>
      </c>
      <c r="I6" s="46" t="s">
        <v>278</v>
      </c>
      <c r="J6" s="46" t="s">
        <v>279</v>
      </c>
      <c r="K6" s="46" t="s">
        <v>280</v>
      </c>
      <c r="L6" s="46">
        <v>14</v>
      </c>
      <c r="M6" s="87">
        <v>2</v>
      </c>
      <c r="N6" s="87">
        <v>0</v>
      </c>
      <c r="O6" s="97" t="s">
        <v>416</v>
      </c>
      <c r="P6" s="25">
        <v>0</v>
      </c>
      <c r="Q6" s="86" t="s">
        <v>368</v>
      </c>
      <c r="R6" s="109">
        <v>4</v>
      </c>
      <c r="S6" s="35"/>
      <c r="T6" s="36"/>
      <c r="U6" s="37"/>
      <c r="V6" s="38"/>
      <c r="W6" s="40">
        <v>4</v>
      </c>
      <c r="X6" s="36"/>
      <c r="Y6" s="36"/>
      <c r="Z6" s="41"/>
      <c r="AA6" s="38"/>
      <c r="AB6" s="40">
        <v>4</v>
      </c>
      <c r="AC6" s="36"/>
      <c r="AD6" s="36"/>
      <c r="AE6" s="41"/>
      <c r="AF6" s="38"/>
      <c r="AG6" s="111">
        <f t="shared" ref="AG6" si="2">L6</f>
        <v>14</v>
      </c>
      <c r="AH6" s="111">
        <v>0</v>
      </c>
      <c r="AI6" s="111"/>
      <c r="AJ6" s="111"/>
      <c r="AK6" s="111"/>
      <c r="AL6" s="111"/>
      <c r="AM6" s="112">
        <f t="shared" si="1"/>
        <v>0</v>
      </c>
      <c r="AN6" s="46" t="s">
        <v>123</v>
      </c>
      <c r="AO6" s="46" t="s">
        <v>281</v>
      </c>
      <c r="AP6" s="46" t="s">
        <v>282</v>
      </c>
      <c r="AQ6" s="46" t="s">
        <v>124</v>
      </c>
      <c r="AR6" s="46" t="s">
        <v>29</v>
      </c>
      <c r="AS6" s="46" t="s">
        <v>283</v>
      </c>
      <c r="AT6" s="46" t="s">
        <v>284</v>
      </c>
      <c r="AU6" s="46" t="s">
        <v>27</v>
      </c>
      <c r="AV6" s="46" t="s">
        <v>164</v>
      </c>
      <c r="AW6" s="46" t="s">
        <v>285</v>
      </c>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row>
    <row r="7" spans="1:179" s="31" customFormat="1" ht="409.6" customHeight="1" x14ac:dyDescent="0.35">
      <c r="A7" s="66">
        <v>5</v>
      </c>
      <c r="B7" s="22" t="s">
        <v>125</v>
      </c>
      <c r="C7" s="46" t="s">
        <v>269</v>
      </c>
      <c r="D7" s="46" t="s">
        <v>44</v>
      </c>
      <c r="E7" s="46" t="s">
        <v>126</v>
      </c>
      <c r="F7" s="46" t="s">
        <v>120</v>
      </c>
      <c r="G7" s="46" t="s">
        <v>121</v>
      </c>
      <c r="H7" s="46" t="s">
        <v>270</v>
      </c>
      <c r="I7" s="46" t="s">
        <v>271</v>
      </c>
      <c r="J7" s="46" t="s">
        <v>272</v>
      </c>
      <c r="K7" s="22" t="s">
        <v>273</v>
      </c>
      <c r="L7" s="47">
        <f>R7+W7+M7+AB7</f>
        <v>9</v>
      </c>
      <c r="M7" s="23">
        <v>7</v>
      </c>
      <c r="N7" s="87">
        <v>13</v>
      </c>
      <c r="O7" s="93" t="s">
        <v>417</v>
      </c>
      <c r="P7" s="25">
        <v>91</v>
      </c>
      <c r="Q7" s="86" t="s">
        <v>391</v>
      </c>
      <c r="R7" s="109">
        <v>1</v>
      </c>
      <c r="S7" s="35"/>
      <c r="T7" s="36"/>
      <c r="U7" s="37"/>
      <c r="V7" s="38"/>
      <c r="W7" s="40">
        <v>0</v>
      </c>
      <c r="X7" s="36"/>
      <c r="Y7" s="36"/>
      <c r="Z7" s="41"/>
      <c r="AA7" s="38"/>
      <c r="AB7" s="40">
        <v>1</v>
      </c>
      <c r="AC7" s="36"/>
      <c r="AD7" s="36"/>
      <c r="AE7" s="41"/>
      <c r="AF7" s="38"/>
      <c r="AG7" s="111">
        <f t="shared" si="0"/>
        <v>9</v>
      </c>
      <c r="AH7" s="111">
        <v>13</v>
      </c>
      <c r="AI7" s="111"/>
      <c r="AJ7" s="111"/>
      <c r="AK7" s="111"/>
      <c r="AL7" s="111"/>
      <c r="AM7" s="112">
        <f t="shared" si="1"/>
        <v>91</v>
      </c>
      <c r="AN7" s="70" t="s">
        <v>127</v>
      </c>
      <c r="AO7" s="46" t="s">
        <v>154</v>
      </c>
      <c r="AP7" s="46" t="s">
        <v>155</v>
      </c>
      <c r="AQ7" s="46" t="s">
        <v>128</v>
      </c>
      <c r="AR7" s="46" t="s">
        <v>274</v>
      </c>
      <c r="AS7" s="46" t="s">
        <v>129</v>
      </c>
      <c r="AT7" s="46" t="s">
        <v>275</v>
      </c>
      <c r="AU7" s="46" t="s">
        <v>27</v>
      </c>
      <c r="AV7" s="46" t="s">
        <v>130</v>
      </c>
      <c r="AW7" s="46" t="s">
        <v>156</v>
      </c>
      <c r="AX7" s="30"/>
      <c r="AY7" s="30"/>
    </row>
    <row r="8" spans="1:179" s="31" customFormat="1" ht="182.25" customHeight="1" x14ac:dyDescent="0.35">
      <c r="A8" s="66">
        <v>6</v>
      </c>
      <c r="B8" s="49" t="s">
        <v>326</v>
      </c>
      <c r="C8" s="49" t="s">
        <v>327</v>
      </c>
      <c r="D8" s="49" t="s">
        <v>44</v>
      </c>
      <c r="E8" s="49" t="s">
        <v>328</v>
      </c>
      <c r="F8" s="49" t="s">
        <v>329</v>
      </c>
      <c r="G8" s="49" t="s">
        <v>330</v>
      </c>
      <c r="H8" s="49" t="s">
        <v>331</v>
      </c>
      <c r="I8" s="49" t="s">
        <v>332</v>
      </c>
      <c r="J8" s="49" t="s">
        <v>333</v>
      </c>
      <c r="K8" s="49" t="s">
        <v>334</v>
      </c>
      <c r="L8" s="49">
        <v>3</v>
      </c>
      <c r="M8" s="23">
        <v>0</v>
      </c>
      <c r="N8" s="87">
        <v>0</v>
      </c>
      <c r="O8" s="93" t="s">
        <v>364</v>
      </c>
      <c r="P8" s="25">
        <v>0</v>
      </c>
      <c r="Q8" s="86" t="s">
        <v>367</v>
      </c>
      <c r="R8" s="109">
        <v>1</v>
      </c>
      <c r="S8" s="35"/>
      <c r="T8" s="36"/>
      <c r="U8" s="37"/>
      <c r="V8" s="38"/>
      <c r="W8" s="40">
        <v>1</v>
      </c>
      <c r="X8" s="36"/>
      <c r="Y8" s="36"/>
      <c r="Z8" s="41"/>
      <c r="AA8" s="38"/>
      <c r="AB8" s="40">
        <v>1</v>
      </c>
      <c r="AC8" s="36"/>
      <c r="AD8" s="36"/>
      <c r="AE8" s="41"/>
      <c r="AF8" s="38"/>
      <c r="AG8" s="111">
        <v>3</v>
      </c>
      <c r="AH8" s="111">
        <v>0</v>
      </c>
      <c r="AI8" s="111"/>
      <c r="AJ8" s="111"/>
      <c r="AK8" s="111"/>
      <c r="AL8" s="111"/>
      <c r="AM8" s="112">
        <f t="shared" si="1"/>
        <v>0</v>
      </c>
      <c r="AN8" s="49" t="s">
        <v>335</v>
      </c>
      <c r="AO8" s="49" t="s">
        <v>336</v>
      </c>
      <c r="AP8" s="49" t="s">
        <v>337</v>
      </c>
      <c r="AQ8" s="49" t="s">
        <v>39</v>
      </c>
      <c r="AR8" s="49" t="s">
        <v>29</v>
      </c>
      <c r="AS8" s="49" t="s">
        <v>338</v>
      </c>
      <c r="AT8" s="49" t="s">
        <v>99</v>
      </c>
      <c r="AU8" s="49" t="s">
        <v>27</v>
      </c>
      <c r="AV8" s="49" t="s">
        <v>339</v>
      </c>
      <c r="AW8" s="49" t="s">
        <v>213</v>
      </c>
      <c r="AX8" s="30"/>
      <c r="AY8" s="30"/>
    </row>
    <row r="9" spans="1:179" s="31" customFormat="1" ht="309" customHeight="1" x14ac:dyDescent="0.35">
      <c r="A9" s="66">
        <v>7</v>
      </c>
      <c r="B9" s="49" t="s">
        <v>326</v>
      </c>
      <c r="C9" s="49" t="s">
        <v>340</v>
      </c>
      <c r="D9" s="49" t="s">
        <v>44</v>
      </c>
      <c r="E9" s="49" t="s">
        <v>341</v>
      </c>
      <c r="F9" s="49" t="s">
        <v>342</v>
      </c>
      <c r="G9" s="49" t="s">
        <v>35</v>
      </c>
      <c r="H9" s="49" t="s">
        <v>331</v>
      </c>
      <c r="I9" s="49" t="s">
        <v>343</v>
      </c>
      <c r="J9" s="49" t="s">
        <v>344</v>
      </c>
      <c r="K9" s="49" t="s">
        <v>345</v>
      </c>
      <c r="L9" s="49" t="s">
        <v>346</v>
      </c>
      <c r="M9" s="23">
        <v>0</v>
      </c>
      <c r="N9" s="87">
        <v>2</v>
      </c>
      <c r="O9" s="93" t="s">
        <v>372</v>
      </c>
      <c r="P9" s="25" t="s">
        <v>365</v>
      </c>
      <c r="Q9" s="86" t="s">
        <v>366</v>
      </c>
      <c r="R9" s="109">
        <v>4</v>
      </c>
      <c r="S9" s="35"/>
      <c r="T9" s="36"/>
      <c r="U9" s="37"/>
      <c r="V9" s="38"/>
      <c r="W9" s="40">
        <v>4</v>
      </c>
      <c r="X9" s="36"/>
      <c r="Y9" s="36"/>
      <c r="Z9" s="41"/>
      <c r="AA9" s="38"/>
      <c r="AB9" s="40">
        <v>4</v>
      </c>
      <c r="AC9" s="36"/>
      <c r="AD9" s="36"/>
      <c r="AE9" s="41"/>
      <c r="AF9" s="38"/>
      <c r="AG9" s="111">
        <v>12</v>
      </c>
      <c r="AH9" s="111">
        <v>2</v>
      </c>
      <c r="AI9" s="111"/>
      <c r="AJ9" s="111"/>
      <c r="AK9" s="111"/>
      <c r="AL9" s="111"/>
      <c r="AM9" s="112"/>
      <c r="AN9" s="49" t="s">
        <v>347</v>
      </c>
      <c r="AO9" s="49" t="s">
        <v>348</v>
      </c>
      <c r="AP9" s="49" t="s">
        <v>208</v>
      </c>
      <c r="AQ9" s="49" t="s">
        <v>209</v>
      </c>
      <c r="AR9" s="49" t="s">
        <v>29</v>
      </c>
      <c r="AS9" s="49" t="s">
        <v>338</v>
      </c>
      <c r="AT9" s="49" t="s">
        <v>99</v>
      </c>
      <c r="AU9" s="49" t="s">
        <v>27</v>
      </c>
      <c r="AV9" s="49" t="s">
        <v>339</v>
      </c>
      <c r="AW9" s="49" t="s">
        <v>213</v>
      </c>
      <c r="AX9" s="30"/>
      <c r="AY9" s="30"/>
    </row>
    <row r="10" spans="1:179" s="50" customFormat="1" ht="375.5" customHeight="1" x14ac:dyDescent="0.35">
      <c r="A10" s="67">
        <v>8</v>
      </c>
      <c r="B10" s="27" t="s">
        <v>165</v>
      </c>
      <c r="C10" s="46" t="s">
        <v>131</v>
      </c>
      <c r="D10" s="46" t="s">
        <v>44</v>
      </c>
      <c r="E10" s="46" t="s">
        <v>166</v>
      </c>
      <c r="F10" s="46" t="s">
        <v>140</v>
      </c>
      <c r="G10" s="46" t="s">
        <v>35</v>
      </c>
      <c r="H10" s="46" t="s">
        <v>264</v>
      </c>
      <c r="I10" s="46" t="s">
        <v>265</v>
      </c>
      <c r="J10" s="46" t="s">
        <v>167</v>
      </c>
      <c r="K10" s="46" t="s">
        <v>266</v>
      </c>
      <c r="L10" s="93">
        <v>10</v>
      </c>
      <c r="M10" s="85">
        <v>2</v>
      </c>
      <c r="N10" s="85">
        <v>3</v>
      </c>
      <c r="O10" s="93" t="s">
        <v>392</v>
      </c>
      <c r="P10" s="25">
        <v>47</v>
      </c>
      <c r="Q10" s="86" t="s">
        <v>393</v>
      </c>
      <c r="R10" s="109">
        <v>3</v>
      </c>
      <c r="S10" s="35"/>
      <c r="T10" s="36"/>
      <c r="U10" s="37"/>
      <c r="V10" s="38"/>
      <c r="W10" s="40">
        <v>3</v>
      </c>
      <c r="X10" s="36"/>
      <c r="Y10" s="36"/>
      <c r="Z10" s="41"/>
      <c r="AA10" s="38"/>
      <c r="AB10" s="40">
        <v>2</v>
      </c>
      <c r="AC10" s="36"/>
      <c r="AD10" s="36"/>
      <c r="AE10" s="41"/>
      <c r="AF10" s="38"/>
      <c r="AG10" s="111">
        <f t="shared" si="0"/>
        <v>10</v>
      </c>
      <c r="AH10" s="111">
        <v>3</v>
      </c>
      <c r="AI10" s="111"/>
      <c r="AJ10" s="111"/>
      <c r="AK10" s="111"/>
      <c r="AL10" s="111"/>
      <c r="AM10" s="112">
        <f t="shared" si="1"/>
        <v>47</v>
      </c>
      <c r="AN10" s="46" t="s">
        <v>132</v>
      </c>
      <c r="AO10" s="46" t="s">
        <v>260</v>
      </c>
      <c r="AP10" s="46" t="s">
        <v>261</v>
      </c>
      <c r="AQ10" s="46" t="s">
        <v>258</v>
      </c>
      <c r="AR10" s="46" t="s">
        <v>29</v>
      </c>
      <c r="AS10" s="46" t="s">
        <v>133</v>
      </c>
      <c r="AT10" s="46" t="s">
        <v>262</v>
      </c>
      <c r="AU10" s="46" t="s">
        <v>134</v>
      </c>
      <c r="AV10" s="46" t="s">
        <v>135</v>
      </c>
      <c r="AW10" s="46" t="s">
        <v>136</v>
      </c>
      <c r="AX10" s="68"/>
      <c r="AY10" s="68"/>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row>
    <row r="11" spans="1:179" s="50" customFormat="1" ht="218.5" customHeight="1" x14ac:dyDescent="0.35">
      <c r="A11" s="67">
        <v>9</v>
      </c>
      <c r="B11" s="27" t="s">
        <v>137</v>
      </c>
      <c r="C11" s="46" t="s">
        <v>138</v>
      </c>
      <c r="D11" s="46" t="s">
        <v>44</v>
      </c>
      <c r="E11" s="46" t="s">
        <v>139</v>
      </c>
      <c r="F11" s="46" t="s">
        <v>140</v>
      </c>
      <c r="G11" s="46" t="s">
        <v>141</v>
      </c>
      <c r="H11" s="46" t="s">
        <v>267</v>
      </c>
      <c r="I11" s="46" t="s">
        <v>257</v>
      </c>
      <c r="J11" s="46" t="s">
        <v>142</v>
      </c>
      <c r="K11" s="46" t="s">
        <v>268</v>
      </c>
      <c r="L11" s="46">
        <v>10</v>
      </c>
      <c r="M11" s="85">
        <v>3</v>
      </c>
      <c r="N11" s="85">
        <v>5</v>
      </c>
      <c r="O11" s="93" t="s">
        <v>394</v>
      </c>
      <c r="P11" s="25">
        <v>104</v>
      </c>
      <c r="Q11" s="86" t="s">
        <v>359</v>
      </c>
      <c r="R11" s="109">
        <v>3</v>
      </c>
      <c r="S11" s="35"/>
      <c r="T11" s="36"/>
      <c r="U11" s="37"/>
      <c r="V11" s="38"/>
      <c r="W11" s="40">
        <v>3</v>
      </c>
      <c r="X11" s="36"/>
      <c r="Y11" s="36"/>
      <c r="Z11" s="41"/>
      <c r="AA11" s="38"/>
      <c r="AB11" s="40">
        <v>1</v>
      </c>
      <c r="AC11" s="36"/>
      <c r="AD11" s="36"/>
      <c r="AE11" s="41"/>
      <c r="AF11" s="38"/>
      <c r="AG11" s="111">
        <f t="shared" si="0"/>
        <v>10</v>
      </c>
      <c r="AH11" s="111">
        <v>5</v>
      </c>
      <c r="AI11" s="111"/>
      <c r="AJ11" s="111"/>
      <c r="AK11" s="111"/>
      <c r="AL11" s="111"/>
      <c r="AM11" s="112">
        <f t="shared" si="1"/>
        <v>104</v>
      </c>
      <c r="AN11" s="46" t="s">
        <v>143</v>
      </c>
      <c r="AO11" s="46" t="s">
        <v>260</v>
      </c>
      <c r="AP11" s="46" t="s">
        <v>263</v>
      </c>
      <c r="AQ11" s="46" t="s">
        <v>258</v>
      </c>
      <c r="AR11" s="46" t="s">
        <v>144</v>
      </c>
      <c r="AS11" s="46" t="s">
        <v>145</v>
      </c>
      <c r="AT11" s="46" t="s">
        <v>259</v>
      </c>
      <c r="AU11" s="46" t="s">
        <v>32</v>
      </c>
      <c r="AV11" s="46" t="s">
        <v>146</v>
      </c>
      <c r="AW11" s="46" t="s">
        <v>136</v>
      </c>
      <c r="AX11" s="68"/>
      <c r="AY11" s="68"/>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row>
    <row r="12" spans="1:179" s="29" customFormat="1" ht="165.5" customHeight="1" x14ac:dyDescent="0.35">
      <c r="A12" s="66">
        <v>10</v>
      </c>
      <c r="B12" s="27" t="s">
        <v>286</v>
      </c>
      <c r="C12" s="46" t="s">
        <v>395</v>
      </c>
      <c r="D12" s="46" t="s">
        <v>30</v>
      </c>
      <c r="E12" s="46" t="s">
        <v>147</v>
      </c>
      <c r="F12" s="46" t="s">
        <v>287</v>
      </c>
      <c r="G12" s="46" t="s">
        <v>148</v>
      </c>
      <c r="H12" s="46" t="s">
        <v>288</v>
      </c>
      <c r="I12" s="46" t="s">
        <v>289</v>
      </c>
      <c r="J12" s="46" t="s">
        <v>149</v>
      </c>
      <c r="K12" s="46" t="s">
        <v>150</v>
      </c>
      <c r="L12" s="46">
        <v>6</v>
      </c>
      <c r="M12" s="23">
        <v>1</v>
      </c>
      <c r="N12" s="87">
        <v>1</v>
      </c>
      <c r="O12" s="93" t="s">
        <v>413</v>
      </c>
      <c r="P12" s="25">
        <v>12</v>
      </c>
      <c r="Q12" s="88"/>
      <c r="R12" s="109">
        <v>1</v>
      </c>
      <c r="S12" s="35"/>
      <c r="T12" s="36"/>
      <c r="U12" s="37"/>
      <c r="V12" s="38"/>
      <c r="W12" s="40">
        <v>2</v>
      </c>
      <c r="X12" s="36"/>
      <c r="Y12" s="36"/>
      <c r="Z12" s="41"/>
      <c r="AA12" s="38"/>
      <c r="AB12" s="40">
        <v>2</v>
      </c>
      <c r="AC12" s="36"/>
      <c r="AD12" s="36"/>
      <c r="AE12" s="41"/>
      <c r="AF12" s="38"/>
      <c r="AG12" s="111">
        <f t="shared" si="0"/>
        <v>6</v>
      </c>
      <c r="AH12" s="111">
        <v>1</v>
      </c>
      <c r="AI12" s="111"/>
      <c r="AJ12" s="111"/>
      <c r="AK12" s="111"/>
      <c r="AL12" s="111"/>
      <c r="AM12" s="112">
        <f t="shared" si="1"/>
        <v>12</v>
      </c>
      <c r="AN12" s="46" t="s">
        <v>290</v>
      </c>
      <c r="AO12" s="46" t="s">
        <v>28</v>
      </c>
      <c r="AP12" s="46" t="s">
        <v>80</v>
      </c>
      <c r="AQ12" s="46" t="s">
        <v>24</v>
      </c>
      <c r="AR12" s="46" t="s">
        <v>93</v>
      </c>
      <c r="AS12" s="46" t="s">
        <v>151</v>
      </c>
      <c r="AT12" s="46" t="s">
        <v>291</v>
      </c>
      <c r="AU12" s="46" t="s">
        <v>32</v>
      </c>
      <c r="AV12" s="46" t="s">
        <v>33</v>
      </c>
      <c r="AW12" s="46" t="s">
        <v>152</v>
      </c>
      <c r="AX12" s="28"/>
      <c r="AY12" s="28"/>
    </row>
    <row r="13" spans="1:179" s="29" customFormat="1" ht="166.5" customHeight="1" x14ac:dyDescent="0.35">
      <c r="A13" s="66">
        <v>11</v>
      </c>
      <c r="B13" s="69" t="s">
        <v>168</v>
      </c>
      <c r="C13" s="46" t="s">
        <v>86</v>
      </c>
      <c r="D13" s="46" t="s">
        <v>30</v>
      </c>
      <c r="E13" s="46" t="s">
        <v>87</v>
      </c>
      <c r="F13" s="46" t="s">
        <v>88</v>
      </c>
      <c r="G13" s="46" t="s">
        <v>35</v>
      </c>
      <c r="H13" s="46" t="s">
        <v>35</v>
      </c>
      <c r="I13" s="46" t="s">
        <v>292</v>
      </c>
      <c r="J13" s="46" t="s">
        <v>293</v>
      </c>
      <c r="K13" s="46" t="s">
        <v>294</v>
      </c>
      <c r="L13" s="46">
        <v>7</v>
      </c>
      <c r="M13" s="23">
        <v>1</v>
      </c>
      <c r="N13" s="87">
        <v>1</v>
      </c>
      <c r="O13" s="93" t="s">
        <v>396</v>
      </c>
      <c r="P13" s="25">
        <v>9</v>
      </c>
      <c r="Q13" s="88"/>
      <c r="R13" s="109">
        <v>0</v>
      </c>
      <c r="S13" s="35"/>
      <c r="T13" s="36"/>
      <c r="U13" s="37"/>
      <c r="V13" s="38"/>
      <c r="W13" s="40">
        <v>3</v>
      </c>
      <c r="X13" s="36"/>
      <c r="Y13" s="36"/>
      <c r="Z13" s="41"/>
      <c r="AA13" s="38"/>
      <c r="AB13" s="40">
        <v>3</v>
      </c>
      <c r="AC13" s="36"/>
      <c r="AD13" s="36"/>
      <c r="AE13" s="41"/>
      <c r="AF13" s="38"/>
      <c r="AG13" s="111">
        <f t="shared" si="0"/>
        <v>7</v>
      </c>
      <c r="AH13" s="111">
        <v>1</v>
      </c>
      <c r="AI13" s="111"/>
      <c r="AJ13" s="111"/>
      <c r="AK13" s="111"/>
      <c r="AL13" s="111"/>
      <c r="AM13" s="112">
        <f t="shared" si="1"/>
        <v>9</v>
      </c>
      <c r="AN13" s="46" t="s">
        <v>295</v>
      </c>
      <c r="AO13" s="46" t="s">
        <v>296</v>
      </c>
      <c r="AP13" s="46" t="s">
        <v>169</v>
      </c>
      <c r="AQ13" s="46" t="s">
        <v>24</v>
      </c>
      <c r="AR13" s="46" t="s">
        <v>29</v>
      </c>
      <c r="AS13" s="46" t="s">
        <v>94</v>
      </c>
      <c r="AT13" s="46" t="s">
        <v>95</v>
      </c>
      <c r="AU13" s="46" t="s">
        <v>27</v>
      </c>
      <c r="AV13" s="46" t="s">
        <v>96</v>
      </c>
      <c r="AW13" s="46" t="s">
        <v>297</v>
      </c>
      <c r="AX13" s="28"/>
      <c r="AY13" s="28"/>
    </row>
    <row r="14" spans="1:179" s="29" customFormat="1" ht="216" customHeight="1" x14ac:dyDescent="0.35">
      <c r="A14" s="66">
        <v>12</v>
      </c>
      <c r="B14" s="69" t="s">
        <v>168</v>
      </c>
      <c r="C14" s="46" t="s">
        <v>170</v>
      </c>
      <c r="D14" s="46" t="s">
        <v>30</v>
      </c>
      <c r="E14" s="46" t="s">
        <v>87</v>
      </c>
      <c r="F14" s="46" t="s">
        <v>89</v>
      </c>
      <c r="G14" s="46" t="s">
        <v>35</v>
      </c>
      <c r="H14" s="46" t="s">
        <v>35</v>
      </c>
      <c r="I14" s="46" t="s">
        <v>90</v>
      </c>
      <c r="J14" s="46" t="s">
        <v>298</v>
      </c>
      <c r="K14" s="46" t="s">
        <v>91</v>
      </c>
      <c r="L14" s="46">
        <v>6</v>
      </c>
      <c r="M14" s="23">
        <v>1</v>
      </c>
      <c r="N14" s="87">
        <v>3</v>
      </c>
      <c r="O14" s="93" t="s">
        <v>369</v>
      </c>
      <c r="P14" s="110">
        <v>10</v>
      </c>
      <c r="Q14" s="88" t="s">
        <v>358</v>
      </c>
      <c r="R14" s="109">
        <v>0</v>
      </c>
      <c r="S14" s="35"/>
      <c r="T14" s="36"/>
      <c r="U14" s="37"/>
      <c r="V14" s="38"/>
      <c r="W14" s="40">
        <v>3</v>
      </c>
      <c r="X14" s="36"/>
      <c r="Y14" s="36"/>
      <c r="Z14" s="41"/>
      <c r="AA14" s="38"/>
      <c r="AB14" s="40">
        <v>2</v>
      </c>
      <c r="AC14" s="36"/>
      <c r="AD14" s="36"/>
      <c r="AE14" s="41"/>
      <c r="AF14" s="38"/>
      <c r="AG14" s="111">
        <f t="shared" si="0"/>
        <v>6</v>
      </c>
      <c r="AH14" s="111">
        <v>3</v>
      </c>
      <c r="AI14" s="111"/>
      <c r="AJ14" s="111"/>
      <c r="AK14" s="111"/>
      <c r="AL14" s="111"/>
      <c r="AM14" s="112">
        <f t="shared" si="1"/>
        <v>10</v>
      </c>
      <c r="AN14" s="46" t="s">
        <v>295</v>
      </c>
      <c r="AO14" s="46" t="s">
        <v>92</v>
      </c>
      <c r="AP14" s="46" t="s">
        <v>169</v>
      </c>
      <c r="AQ14" s="46" t="s">
        <v>97</v>
      </c>
      <c r="AR14" s="46" t="s">
        <v>29</v>
      </c>
      <c r="AS14" s="46" t="s">
        <v>98</v>
      </c>
      <c r="AT14" s="46" t="s">
        <v>99</v>
      </c>
      <c r="AU14" s="46" t="s">
        <v>27</v>
      </c>
      <c r="AV14" s="46" t="s">
        <v>100</v>
      </c>
      <c r="AW14" s="46" t="s">
        <v>297</v>
      </c>
      <c r="AX14" s="28"/>
      <c r="AY14" s="28"/>
    </row>
    <row r="15" spans="1:179" s="29" customFormat="1" ht="216" customHeight="1" x14ac:dyDescent="0.35">
      <c r="A15" s="66">
        <v>13</v>
      </c>
      <c r="B15" s="69" t="s">
        <v>168</v>
      </c>
      <c r="C15" s="46" t="s">
        <v>299</v>
      </c>
      <c r="D15" s="46" t="s">
        <v>30</v>
      </c>
      <c r="E15" s="46" t="s">
        <v>87</v>
      </c>
      <c r="F15" s="46" t="s">
        <v>89</v>
      </c>
      <c r="G15" s="46" t="s">
        <v>35</v>
      </c>
      <c r="H15" s="46" t="s">
        <v>300</v>
      </c>
      <c r="I15" s="46" t="s">
        <v>301</v>
      </c>
      <c r="J15" s="46" t="s">
        <v>302</v>
      </c>
      <c r="K15" s="46" t="s">
        <v>91</v>
      </c>
      <c r="L15" s="46">
        <v>5</v>
      </c>
      <c r="M15" s="23">
        <v>0</v>
      </c>
      <c r="N15" s="87">
        <v>3</v>
      </c>
      <c r="O15" s="93" t="s">
        <v>370</v>
      </c>
      <c r="P15" s="25">
        <v>10</v>
      </c>
      <c r="Q15" s="86" t="s">
        <v>397</v>
      </c>
      <c r="R15" s="109">
        <v>1</v>
      </c>
      <c r="S15" s="35"/>
      <c r="T15" s="36"/>
      <c r="U15" s="37"/>
      <c r="V15" s="38"/>
      <c r="W15" s="40">
        <v>2</v>
      </c>
      <c r="X15" s="36"/>
      <c r="Y15" s="36"/>
      <c r="Z15" s="41"/>
      <c r="AA15" s="38"/>
      <c r="AB15" s="40">
        <v>2</v>
      </c>
      <c r="AC15" s="36"/>
      <c r="AD15" s="36"/>
      <c r="AE15" s="41"/>
      <c r="AF15" s="38"/>
      <c r="AG15" s="111">
        <v>5</v>
      </c>
      <c r="AH15" s="111">
        <v>3</v>
      </c>
      <c r="AI15" s="111"/>
      <c r="AJ15" s="111"/>
      <c r="AK15" s="111"/>
      <c r="AL15" s="111"/>
      <c r="AM15" s="112">
        <f t="shared" si="1"/>
        <v>10</v>
      </c>
      <c r="AN15" s="46" t="s">
        <v>295</v>
      </c>
      <c r="AO15" s="46" t="s">
        <v>92</v>
      </c>
      <c r="AP15" s="46" t="s">
        <v>169</v>
      </c>
      <c r="AQ15" s="46" t="s">
        <v>97</v>
      </c>
      <c r="AR15" s="46" t="s">
        <v>25</v>
      </c>
      <c r="AS15" s="46" t="s">
        <v>303</v>
      </c>
      <c r="AT15" s="46" t="s">
        <v>99</v>
      </c>
      <c r="AU15" s="46" t="s">
        <v>32</v>
      </c>
      <c r="AV15" s="46" t="s">
        <v>304</v>
      </c>
      <c r="AW15" s="46" t="s">
        <v>297</v>
      </c>
      <c r="AX15" s="28"/>
      <c r="AY15" s="28"/>
    </row>
    <row r="16" spans="1:179" s="29" customFormat="1" ht="170" customHeight="1" x14ac:dyDescent="0.35">
      <c r="A16" s="66">
        <v>14</v>
      </c>
      <c r="B16" s="69" t="s">
        <v>168</v>
      </c>
      <c r="C16" s="46" t="s">
        <v>305</v>
      </c>
      <c r="D16" s="46" t="s">
        <v>30</v>
      </c>
      <c r="E16" s="46" t="s">
        <v>87</v>
      </c>
      <c r="F16" s="46" t="s">
        <v>89</v>
      </c>
      <c r="G16" s="46" t="s">
        <v>306</v>
      </c>
      <c r="H16" s="46" t="s">
        <v>99</v>
      </c>
      <c r="I16" s="46" t="s">
        <v>307</v>
      </c>
      <c r="J16" s="46" t="s">
        <v>398</v>
      </c>
      <c r="K16" s="46" t="s">
        <v>91</v>
      </c>
      <c r="L16" s="46">
        <v>4</v>
      </c>
      <c r="M16" s="23">
        <v>0</v>
      </c>
      <c r="N16" s="87">
        <v>0</v>
      </c>
      <c r="O16" s="93" t="s">
        <v>418</v>
      </c>
      <c r="P16" s="25">
        <v>25</v>
      </c>
      <c r="Q16" s="86" t="s">
        <v>371</v>
      </c>
      <c r="R16" s="109">
        <v>1</v>
      </c>
      <c r="S16" s="35"/>
      <c r="T16" s="36"/>
      <c r="U16" s="37"/>
      <c r="V16" s="38"/>
      <c r="W16" s="40">
        <v>2</v>
      </c>
      <c r="X16" s="36"/>
      <c r="Y16" s="36"/>
      <c r="Z16" s="41"/>
      <c r="AA16" s="38"/>
      <c r="AB16" s="40">
        <v>1</v>
      </c>
      <c r="AC16" s="36"/>
      <c r="AD16" s="36"/>
      <c r="AE16" s="41"/>
      <c r="AF16" s="38"/>
      <c r="AG16" s="111">
        <v>4</v>
      </c>
      <c r="AH16" s="111">
        <v>0</v>
      </c>
      <c r="AI16" s="111"/>
      <c r="AJ16" s="111"/>
      <c r="AK16" s="111"/>
      <c r="AL16" s="111"/>
      <c r="AM16" s="112">
        <f t="shared" si="1"/>
        <v>25</v>
      </c>
      <c r="AN16" s="46" t="s">
        <v>295</v>
      </c>
      <c r="AO16" s="46" t="s">
        <v>92</v>
      </c>
      <c r="AP16" s="46" t="s">
        <v>169</v>
      </c>
      <c r="AQ16" s="46" t="s">
        <v>97</v>
      </c>
      <c r="AR16" s="46" t="s">
        <v>29</v>
      </c>
      <c r="AS16" s="46" t="s">
        <v>308</v>
      </c>
      <c r="AT16" s="46" t="s">
        <v>99</v>
      </c>
      <c r="AU16" s="46" t="s">
        <v>27</v>
      </c>
      <c r="AV16" s="46" t="s">
        <v>113</v>
      </c>
      <c r="AW16" s="46" t="s">
        <v>297</v>
      </c>
      <c r="AX16" s="28"/>
      <c r="AY16" s="28"/>
    </row>
    <row r="17" spans="1:179" s="29" customFormat="1" ht="120" customHeight="1" x14ac:dyDescent="0.35">
      <c r="A17" s="89">
        <v>15</v>
      </c>
      <c r="B17" s="69" t="s">
        <v>168</v>
      </c>
      <c r="C17" s="46" t="s">
        <v>309</v>
      </c>
      <c r="D17" s="46" t="s">
        <v>30</v>
      </c>
      <c r="E17" s="46" t="s">
        <v>87</v>
      </c>
      <c r="F17" s="46" t="s">
        <v>88</v>
      </c>
      <c r="G17" s="46" t="s">
        <v>99</v>
      </c>
      <c r="H17" s="46" t="s">
        <v>310</v>
      </c>
      <c r="I17" s="46" t="s">
        <v>311</v>
      </c>
      <c r="J17" s="46" t="s">
        <v>312</v>
      </c>
      <c r="K17" s="46" t="s">
        <v>91</v>
      </c>
      <c r="L17" s="46">
        <v>4</v>
      </c>
      <c r="M17" s="23">
        <v>0</v>
      </c>
      <c r="N17" s="87">
        <v>0</v>
      </c>
      <c r="O17" s="94" t="s">
        <v>373</v>
      </c>
      <c r="P17" s="25">
        <v>0</v>
      </c>
      <c r="Q17" s="86"/>
      <c r="R17" s="109">
        <v>0</v>
      </c>
      <c r="S17" s="35"/>
      <c r="T17" s="36"/>
      <c r="U17" s="37"/>
      <c r="V17" s="38"/>
      <c r="W17" s="40">
        <v>2</v>
      </c>
      <c r="X17" s="36"/>
      <c r="Y17" s="36"/>
      <c r="Z17" s="41"/>
      <c r="AA17" s="38"/>
      <c r="AB17" s="40">
        <v>2</v>
      </c>
      <c r="AC17" s="36"/>
      <c r="AD17" s="36"/>
      <c r="AE17" s="41"/>
      <c r="AF17" s="38"/>
      <c r="AG17" s="111">
        <f t="shared" si="0"/>
        <v>4</v>
      </c>
      <c r="AH17" s="111">
        <v>0</v>
      </c>
      <c r="AI17" s="111"/>
      <c r="AJ17" s="111"/>
      <c r="AK17" s="111"/>
      <c r="AL17" s="111"/>
      <c r="AM17" s="112">
        <f t="shared" si="1"/>
        <v>0</v>
      </c>
      <c r="AN17" s="46" t="s">
        <v>295</v>
      </c>
      <c r="AO17" s="46" t="s">
        <v>92</v>
      </c>
      <c r="AP17" s="46" t="s">
        <v>169</v>
      </c>
      <c r="AQ17" s="46" t="s">
        <v>97</v>
      </c>
      <c r="AR17" s="46" t="s">
        <v>29</v>
      </c>
      <c r="AS17" s="46" t="s">
        <v>313</v>
      </c>
      <c r="AT17" s="46" t="s">
        <v>314</v>
      </c>
      <c r="AU17" s="46" t="s">
        <v>32</v>
      </c>
      <c r="AV17" s="46" t="s">
        <v>99</v>
      </c>
      <c r="AW17" s="46" t="s">
        <v>399</v>
      </c>
      <c r="AX17" s="28"/>
      <c r="AY17" s="28"/>
    </row>
    <row r="18" spans="1:179" s="29" customFormat="1" ht="138" customHeight="1" x14ac:dyDescent="0.35">
      <c r="A18" s="78">
        <v>16</v>
      </c>
      <c r="B18" s="27" t="s">
        <v>315</v>
      </c>
      <c r="C18" s="46" t="s">
        <v>400</v>
      </c>
      <c r="D18" s="46" t="s">
        <v>316</v>
      </c>
      <c r="E18" s="46" t="s">
        <v>401</v>
      </c>
      <c r="F18" s="46" t="s">
        <v>355</v>
      </c>
      <c r="G18" s="46" t="s">
        <v>317</v>
      </c>
      <c r="H18" s="46" t="s">
        <v>300</v>
      </c>
      <c r="I18" s="46" t="s">
        <v>349</v>
      </c>
      <c r="J18" s="46" t="s">
        <v>318</v>
      </c>
      <c r="K18" s="46" t="s">
        <v>319</v>
      </c>
      <c r="L18" s="46">
        <v>4</v>
      </c>
      <c r="M18" s="23">
        <v>0</v>
      </c>
      <c r="N18" s="87">
        <v>0</v>
      </c>
      <c r="O18" s="93" t="s">
        <v>374</v>
      </c>
      <c r="P18" s="25">
        <v>0</v>
      </c>
      <c r="Q18" s="86"/>
      <c r="R18" s="109">
        <v>1</v>
      </c>
      <c r="S18" s="35"/>
      <c r="T18" s="36"/>
      <c r="U18" s="37"/>
      <c r="V18" s="38"/>
      <c r="W18" s="40">
        <v>2</v>
      </c>
      <c r="X18" s="36"/>
      <c r="Y18" s="36"/>
      <c r="Z18" s="41"/>
      <c r="AA18" s="38"/>
      <c r="AB18" s="40">
        <v>1</v>
      </c>
      <c r="AC18" s="36"/>
      <c r="AD18" s="36"/>
      <c r="AE18" s="41"/>
      <c r="AF18" s="38"/>
      <c r="AG18" s="111">
        <v>4</v>
      </c>
      <c r="AH18" s="111">
        <v>0</v>
      </c>
      <c r="AI18" s="111"/>
      <c r="AJ18" s="111"/>
      <c r="AK18" s="111"/>
      <c r="AL18" s="111"/>
      <c r="AM18" s="112">
        <f t="shared" si="1"/>
        <v>0</v>
      </c>
      <c r="AN18" s="46" t="s">
        <v>295</v>
      </c>
      <c r="AO18" s="46" t="s">
        <v>402</v>
      </c>
      <c r="AP18" s="46" t="s">
        <v>350</v>
      </c>
      <c r="AQ18" s="46" t="s">
        <v>24</v>
      </c>
      <c r="AR18" s="46" t="s">
        <v>29</v>
      </c>
      <c r="AS18" s="46" t="s">
        <v>403</v>
      </c>
      <c r="AT18" s="46" t="s">
        <v>404</v>
      </c>
      <c r="AU18" s="46" t="s">
        <v>32</v>
      </c>
      <c r="AV18" s="46" t="s">
        <v>99</v>
      </c>
      <c r="AW18" s="46" t="s">
        <v>351</v>
      </c>
      <c r="AX18" s="28"/>
      <c r="AY18" s="28"/>
    </row>
    <row r="19" spans="1:179" s="4" customFormat="1" ht="399.5" customHeight="1" x14ac:dyDescent="0.35">
      <c r="A19" s="77">
        <v>17</v>
      </c>
      <c r="B19" s="43" t="s">
        <v>76</v>
      </c>
      <c r="C19" s="43" t="s">
        <v>405</v>
      </c>
      <c r="D19" s="18" t="s">
        <v>102</v>
      </c>
      <c r="E19" s="18" t="s">
        <v>31</v>
      </c>
      <c r="F19" s="18" t="s">
        <v>234</v>
      </c>
      <c r="G19" s="18" t="s">
        <v>103</v>
      </c>
      <c r="H19" s="18" t="s">
        <v>232</v>
      </c>
      <c r="I19" s="18" t="s">
        <v>172</v>
      </c>
      <c r="J19" s="43" t="s">
        <v>406</v>
      </c>
      <c r="K19" s="43" t="s">
        <v>233</v>
      </c>
      <c r="L19" s="43">
        <v>25</v>
      </c>
      <c r="M19" s="23">
        <v>0</v>
      </c>
      <c r="N19" s="87">
        <v>0</v>
      </c>
      <c r="O19" s="93" t="s">
        <v>419</v>
      </c>
      <c r="P19" s="25">
        <v>135</v>
      </c>
      <c r="Q19" s="86"/>
      <c r="R19" s="109">
        <v>0</v>
      </c>
      <c r="S19" s="35"/>
      <c r="T19" s="36"/>
      <c r="U19" s="37"/>
      <c r="V19" s="38"/>
      <c r="W19" s="40">
        <v>19</v>
      </c>
      <c r="X19" s="36"/>
      <c r="Y19" s="36"/>
      <c r="Z19" s="41"/>
      <c r="AA19" s="38"/>
      <c r="AB19" s="40">
        <v>6</v>
      </c>
      <c r="AC19" s="36"/>
      <c r="AD19" s="36"/>
      <c r="AE19" s="41"/>
      <c r="AF19" s="38"/>
      <c r="AG19" s="111">
        <f t="shared" si="0"/>
        <v>25</v>
      </c>
      <c r="AH19" s="111">
        <v>0</v>
      </c>
      <c r="AI19" s="111"/>
      <c r="AJ19" s="111"/>
      <c r="AK19" s="111"/>
      <c r="AL19" s="111"/>
      <c r="AM19" s="112">
        <f t="shared" si="1"/>
        <v>135</v>
      </c>
      <c r="AN19" s="18" t="s">
        <v>235</v>
      </c>
      <c r="AO19" s="18" t="s">
        <v>28</v>
      </c>
      <c r="AP19" s="18" t="s">
        <v>80</v>
      </c>
      <c r="AQ19" s="18" t="s">
        <v>209</v>
      </c>
      <c r="AR19" s="18" t="s">
        <v>29</v>
      </c>
      <c r="AS19" s="18" t="s">
        <v>77</v>
      </c>
      <c r="AT19" s="18" t="s">
        <v>173</v>
      </c>
      <c r="AU19" s="18" t="s">
        <v>32</v>
      </c>
      <c r="AV19" s="18" t="s">
        <v>33</v>
      </c>
      <c r="AW19" s="18" t="s">
        <v>78</v>
      </c>
      <c r="AX19" s="73"/>
      <c r="AY19" s="73"/>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row>
    <row r="20" spans="1:179" s="4" customFormat="1" ht="154.5" customHeight="1" x14ac:dyDescent="0.35">
      <c r="A20" s="77">
        <v>18</v>
      </c>
      <c r="B20" s="43" t="s">
        <v>241</v>
      </c>
      <c r="C20" s="43" t="s">
        <v>171</v>
      </c>
      <c r="D20" s="18" t="s">
        <v>102</v>
      </c>
      <c r="E20" s="18" t="s">
        <v>242</v>
      </c>
      <c r="F20" s="18" t="s">
        <v>243</v>
      </c>
      <c r="G20" s="18" t="s">
        <v>244</v>
      </c>
      <c r="H20" s="18" t="s">
        <v>232</v>
      </c>
      <c r="I20" s="18" t="s">
        <v>114</v>
      </c>
      <c r="J20" s="18" t="s">
        <v>115</v>
      </c>
      <c r="K20" s="43" t="s">
        <v>116</v>
      </c>
      <c r="L20" s="43">
        <v>4</v>
      </c>
      <c r="M20" s="23">
        <v>0</v>
      </c>
      <c r="N20" s="87">
        <v>0</v>
      </c>
      <c r="O20" s="93" t="s">
        <v>375</v>
      </c>
      <c r="P20" s="25">
        <v>0</v>
      </c>
      <c r="Q20" s="86">
        <v>0</v>
      </c>
      <c r="R20" s="109">
        <v>0</v>
      </c>
      <c r="S20" s="35"/>
      <c r="T20" s="36"/>
      <c r="U20" s="37"/>
      <c r="V20" s="38"/>
      <c r="W20" s="40">
        <v>4</v>
      </c>
      <c r="X20" s="36"/>
      <c r="Y20" s="36"/>
      <c r="Z20" s="41"/>
      <c r="AA20" s="38"/>
      <c r="AB20" s="40">
        <v>0</v>
      </c>
      <c r="AC20" s="36"/>
      <c r="AD20" s="36"/>
      <c r="AE20" s="41"/>
      <c r="AF20" s="38"/>
      <c r="AG20" s="111">
        <v>4</v>
      </c>
      <c r="AH20" s="111">
        <v>0</v>
      </c>
      <c r="AI20" s="111"/>
      <c r="AJ20" s="111"/>
      <c r="AK20" s="111"/>
      <c r="AL20" s="111"/>
      <c r="AM20" s="112">
        <f t="shared" si="1"/>
        <v>0</v>
      </c>
      <c r="AN20" s="44" t="s">
        <v>245</v>
      </c>
      <c r="AO20" s="18" t="s">
        <v>28</v>
      </c>
      <c r="AP20" s="18" t="s">
        <v>255</v>
      </c>
      <c r="AQ20" s="18" t="s">
        <v>24</v>
      </c>
      <c r="AR20" s="18" t="s">
        <v>29</v>
      </c>
      <c r="AS20" s="18" t="s">
        <v>77</v>
      </c>
      <c r="AT20" s="18" t="s">
        <v>117</v>
      </c>
      <c r="AU20" s="18" t="s">
        <v>32</v>
      </c>
      <c r="AV20" s="18" t="s">
        <v>33</v>
      </c>
      <c r="AW20" s="18" t="s">
        <v>78</v>
      </c>
      <c r="AX20" s="2"/>
      <c r="AY20" s="73"/>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row>
    <row r="21" spans="1:179" s="4" customFormat="1" ht="334.5" customHeight="1" x14ac:dyDescent="0.35">
      <c r="A21" s="77">
        <v>19</v>
      </c>
      <c r="B21" s="48" t="s">
        <v>246</v>
      </c>
      <c r="C21" s="48" t="s">
        <v>247</v>
      </c>
      <c r="D21" s="49" t="s">
        <v>30</v>
      </c>
      <c r="E21" s="49" t="s">
        <v>242</v>
      </c>
      <c r="F21" s="49" t="s">
        <v>248</v>
      </c>
      <c r="G21" s="49" t="s">
        <v>107</v>
      </c>
      <c r="H21" s="49" t="s">
        <v>108</v>
      </c>
      <c r="I21" s="49" t="s">
        <v>249</v>
      </c>
      <c r="J21" s="49" t="s">
        <v>250</v>
      </c>
      <c r="K21" s="48" t="s">
        <v>251</v>
      </c>
      <c r="L21" s="48">
        <v>37</v>
      </c>
      <c r="M21" s="23">
        <v>9</v>
      </c>
      <c r="N21" s="87">
        <v>9</v>
      </c>
      <c r="O21" s="93" t="s">
        <v>420</v>
      </c>
      <c r="P21" s="25">
        <v>212</v>
      </c>
      <c r="Q21" s="86" t="s">
        <v>360</v>
      </c>
      <c r="R21" s="109">
        <v>23</v>
      </c>
      <c r="S21" s="35"/>
      <c r="T21" s="36"/>
      <c r="U21" s="37"/>
      <c r="V21" s="38"/>
      <c r="W21" s="40">
        <v>3</v>
      </c>
      <c r="X21" s="36"/>
      <c r="Y21" s="36"/>
      <c r="Z21" s="41"/>
      <c r="AA21" s="38"/>
      <c r="AB21" s="40">
        <v>2</v>
      </c>
      <c r="AC21" s="36"/>
      <c r="AD21" s="36"/>
      <c r="AE21" s="41"/>
      <c r="AF21" s="38"/>
      <c r="AG21" s="111">
        <v>37</v>
      </c>
      <c r="AH21" s="111">
        <v>9</v>
      </c>
      <c r="AI21" s="111"/>
      <c r="AJ21" s="111"/>
      <c r="AK21" s="111"/>
      <c r="AL21" s="111"/>
      <c r="AM21" s="112">
        <f t="shared" si="1"/>
        <v>212</v>
      </c>
      <c r="AN21" s="24" t="s">
        <v>252</v>
      </c>
      <c r="AO21" s="49" t="s">
        <v>253</v>
      </c>
      <c r="AP21" s="49" t="s">
        <v>174</v>
      </c>
      <c r="AQ21" s="49" t="s">
        <v>109</v>
      </c>
      <c r="AR21" s="49" t="s">
        <v>29</v>
      </c>
      <c r="AS21" s="49" t="s">
        <v>110</v>
      </c>
      <c r="AT21" s="49" t="s">
        <v>111</v>
      </c>
      <c r="AU21" s="49" t="s">
        <v>32</v>
      </c>
      <c r="AV21" s="49" t="s">
        <v>113</v>
      </c>
      <c r="AW21" s="49" t="s">
        <v>112</v>
      </c>
      <c r="AX21" s="73"/>
      <c r="AY21" s="73"/>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row>
    <row r="22" spans="1:179" s="4" customFormat="1" ht="307.5" customHeight="1" x14ac:dyDescent="0.35">
      <c r="A22" s="77">
        <v>20</v>
      </c>
      <c r="B22" s="27" t="s">
        <v>72</v>
      </c>
      <c r="C22" s="27" t="s">
        <v>73</v>
      </c>
      <c r="D22" s="27" t="s">
        <v>256</v>
      </c>
      <c r="E22" s="27" t="s">
        <v>175</v>
      </c>
      <c r="F22" s="27" t="s">
        <v>35</v>
      </c>
      <c r="G22" s="27" t="s">
        <v>118</v>
      </c>
      <c r="H22" s="27" t="s">
        <v>35</v>
      </c>
      <c r="I22" s="27" t="s">
        <v>41</v>
      </c>
      <c r="J22" s="27" t="s">
        <v>68</v>
      </c>
      <c r="K22" s="27" t="s">
        <v>176</v>
      </c>
      <c r="L22" s="27" t="s">
        <v>254</v>
      </c>
      <c r="M22" s="23">
        <v>4</v>
      </c>
      <c r="N22" s="87">
        <v>5</v>
      </c>
      <c r="O22" s="93" t="s">
        <v>414</v>
      </c>
      <c r="P22" s="25">
        <v>135</v>
      </c>
      <c r="Q22" s="86" t="s">
        <v>361</v>
      </c>
      <c r="R22" s="109">
        <v>6</v>
      </c>
      <c r="S22" s="35"/>
      <c r="T22" s="36"/>
      <c r="U22" s="37"/>
      <c r="V22" s="38"/>
      <c r="W22" s="40">
        <v>6</v>
      </c>
      <c r="X22" s="36"/>
      <c r="Y22" s="36"/>
      <c r="Z22" s="41"/>
      <c r="AA22" s="38"/>
      <c r="AB22" s="40">
        <v>6</v>
      </c>
      <c r="AC22" s="36"/>
      <c r="AD22" s="36"/>
      <c r="AE22" s="41"/>
      <c r="AF22" s="38"/>
      <c r="AG22" s="111">
        <v>20</v>
      </c>
      <c r="AH22" s="111">
        <v>5</v>
      </c>
      <c r="AI22" s="111"/>
      <c r="AJ22" s="111"/>
      <c r="AK22" s="111"/>
      <c r="AL22" s="111"/>
      <c r="AM22" s="112">
        <f t="shared" si="1"/>
        <v>135</v>
      </c>
      <c r="AN22" s="24" t="s">
        <v>352</v>
      </c>
      <c r="AO22" s="46" t="s">
        <v>38</v>
      </c>
      <c r="AP22" s="46" t="s">
        <v>69</v>
      </c>
      <c r="AQ22" s="46" t="s">
        <v>70</v>
      </c>
      <c r="AR22" s="46" t="s">
        <v>25</v>
      </c>
      <c r="AS22" s="46" t="s">
        <v>71</v>
      </c>
      <c r="AT22" s="46" t="s">
        <v>353</v>
      </c>
      <c r="AU22" s="46" t="s">
        <v>32</v>
      </c>
      <c r="AV22" s="46" t="s">
        <v>33</v>
      </c>
      <c r="AW22" s="49" t="s">
        <v>58</v>
      </c>
      <c r="AX22" s="73"/>
      <c r="AY22" s="73"/>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row>
    <row r="23" spans="1:179" s="14" customFormat="1" ht="205.5" customHeight="1" x14ac:dyDescent="0.35">
      <c r="A23" s="27">
        <v>21</v>
      </c>
      <c r="B23" s="52" t="s">
        <v>36</v>
      </c>
      <c r="C23" s="52" t="s">
        <v>37</v>
      </c>
      <c r="D23" s="52" t="s">
        <v>30</v>
      </c>
      <c r="E23" s="52" t="s">
        <v>177</v>
      </c>
      <c r="F23" s="52" t="s">
        <v>178</v>
      </c>
      <c r="G23" s="52" t="s">
        <v>179</v>
      </c>
      <c r="H23" s="52" t="s">
        <v>320</v>
      </c>
      <c r="I23" s="52" t="s">
        <v>180</v>
      </c>
      <c r="J23" s="27" t="s">
        <v>378</v>
      </c>
      <c r="K23" s="27" t="s">
        <v>153</v>
      </c>
      <c r="L23" s="27">
        <v>10</v>
      </c>
      <c r="M23" s="80">
        <v>2</v>
      </c>
      <c r="N23" s="54">
        <v>12</v>
      </c>
      <c r="O23" s="55" t="s">
        <v>377</v>
      </c>
      <c r="P23" s="56">
        <v>32</v>
      </c>
      <c r="Q23" s="57" t="s">
        <v>380</v>
      </c>
      <c r="R23" s="53">
        <v>6</v>
      </c>
      <c r="S23" s="58"/>
      <c r="T23" s="59"/>
      <c r="U23" s="56"/>
      <c r="V23" s="57"/>
      <c r="W23" s="60">
        <v>10</v>
      </c>
      <c r="X23" s="58"/>
      <c r="Y23" s="59"/>
      <c r="Z23" s="56"/>
      <c r="AA23" s="57"/>
      <c r="AB23" s="60">
        <v>10</v>
      </c>
      <c r="AC23" s="60"/>
      <c r="AD23" s="23"/>
      <c r="AE23" s="25"/>
      <c r="AF23" s="111"/>
      <c r="AG23" s="111">
        <f t="shared" ref="AG23:AG24" si="3">L23</f>
        <v>10</v>
      </c>
      <c r="AH23" s="111">
        <v>12</v>
      </c>
      <c r="AI23" s="111"/>
      <c r="AJ23" s="111"/>
      <c r="AK23" s="111"/>
      <c r="AL23" s="111"/>
      <c r="AM23" s="112">
        <f t="shared" si="1"/>
        <v>32</v>
      </c>
      <c r="AN23" s="52" t="s">
        <v>321</v>
      </c>
      <c r="AO23" s="63" t="s">
        <v>38</v>
      </c>
      <c r="AP23" s="62" t="s">
        <v>79</v>
      </c>
      <c r="AQ23" s="64" t="s">
        <v>39</v>
      </c>
      <c r="AR23" s="52" t="s">
        <v>29</v>
      </c>
      <c r="AS23" s="83" t="s">
        <v>181</v>
      </c>
      <c r="AT23" s="52" t="s">
        <v>322</v>
      </c>
      <c r="AU23" s="65" t="s">
        <v>32</v>
      </c>
      <c r="AV23" s="64" t="s">
        <v>323</v>
      </c>
      <c r="AW23" s="84" t="s">
        <v>182</v>
      </c>
      <c r="AX23" s="68"/>
      <c r="AY23" s="68"/>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row>
    <row r="24" spans="1:179" s="5" customFormat="1" ht="155.5" customHeight="1" x14ac:dyDescent="0.35">
      <c r="A24" s="81">
        <v>22</v>
      </c>
      <c r="B24" s="52" t="s">
        <v>36</v>
      </c>
      <c r="C24" s="52" t="s">
        <v>37</v>
      </c>
      <c r="D24" s="52" t="s">
        <v>30</v>
      </c>
      <c r="E24" s="52" t="s">
        <v>177</v>
      </c>
      <c r="F24" s="52" t="s">
        <v>178</v>
      </c>
      <c r="G24" s="52" t="s">
        <v>179</v>
      </c>
      <c r="H24" s="52" t="s">
        <v>320</v>
      </c>
      <c r="I24" s="52" t="s">
        <v>180</v>
      </c>
      <c r="J24" s="27" t="s">
        <v>407</v>
      </c>
      <c r="K24" s="27" t="s">
        <v>354</v>
      </c>
      <c r="L24" s="27">
        <v>3</v>
      </c>
      <c r="M24" s="80">
        <v>0</v>
      </c>
      <c r="N24" s="15">
        <v>0</v>
      </c>
      <c r="O24" s="20" t="s">
        <v>379</v>
      </c>
      <c r="P24" s="16">
        <v>0</v>
      </c>
      <c r="Q24" s="57" t="s">
        <v>408</v>
      </c>
      <c r="R24" s="53">
        <v>1</v>
      </c>
      <c r="S24" s="15"/>
      <c r="T24" s="15"/>
      <c r="U24" s="16"/>
      <c r="V24" s="57"/>
      <c r="W24" s="15">
        <v>3</v>
      </c>
      <c r="X24" s="15"/>
      <c r="Y24" s="20"/>
      <c r="Z24" s="16"/>
      <c r="AA24" s="57"/>
      <c r="AB24" s="23">
        <v>3</v>
      </c>
      <c r="AC24" s="23"/>
      <c r="AD24" s="23"/>
      <c r="AE24" s="25"/>
      <c r="AF24" s="57"/>
      <c r="AG24" s="61">
        <f t="shared" si="3"/>
        <v>3</v>
      </c>
      <c r="AH24" s="17">
        <v>0</v>
      </c>
      <c r="AI24" s="17"/>
      <c r="AJ24" s="17"/>
      <c r="AK24" s="17"/>
      <c r="AL24" s="26"/>
      <c r="AM24" s="112">
        <f t="shared" si="1"/>
        <v>0</v>
      </c>
      <c r="AN24" s="82" t="s">
        <v>321</v>
      </c>
      <c r="AO24" s="27" t="s">
        <v>324</v>
      </c>
      <c r="AP24" s="27" t="s">
        <v>79</v>
      </c>
      <c r="AQ24" s="66" t="s">
        <v>325</v>
      </c>
      <c r="AR24" s="52" t="s">
        <v>29</v>
      </c>
      <c r="AS24" s="83" t="s">
        <v>181</v>
      </c>
      <c r="AT24" s="52" t="s">
        <v>322</v>
      </c>
      <c r="AU24" s="65" t="s">
        <v>32</v>
      </c>
      <c r="AV24" s="27" t="s">
        <v>183</v>
      </c>
      <c r="AW24" s="84" t="s">
        <v>182</v>
      </c>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row>
    <row r="25" spans="1:179" s="4" customFormat="1" ht="163.5" customHeight="1" x14ac:dyDescent="0.35">
      <c r="A25" s="79">
        <v>23</v>
      </c>
      <c r="B25" s="45" t="s">
        <v>45</v>
      </c>
      <c r="C25" s="45" t="s">
        <v>46</v>
      </c>
      <c r="D25" s="19" t="s">
        <v>47</v>
      </c>
      <c r="E25" s="19" t="s">
        <v>48</v>
      </c>
      <c r="F25" s="19" t="s">
        <v>236</v>
      </c>
      <c r="G25" s="19" t="s">
        <v>236</v>
      </c>
      <c r="H25" s="19" t="s">
        <v>356</v>
      </c>
      <c r="I25" s="19" t="s">
        <v>186</v>
      </c>
      <c r="J25" s="19" t="s">
        <v>184</v>
      </c>
      <c r="K25" s="45" t="s">
        <v>185</v>
      </c>
      <c r="L25" s="45">
        <v>1</v>
      </c>
      <c r="M25" s="23">
        <v>0</v>
      </c>
      <c r="N25" s="87">
        <v>0</v>
      </c>
      <c r="O25" s="93" t="s">
        <v>421</v>
      </c>
      <c r="P25" s="25">
        <v>0</v>
      </c>
      <c r="Q25" s="86" t="s">
        <v>362</v>
      </c>
      <c r="R25" s="109">
        <v>0</v>
      </c>
      <c r="S25" s="35"/>
      <c r="T25" s="36"/>
      <c r="U25" s="37"/>
      <c r="V25" s="38"/>
      <c r="W25" s="40">
        <v>0</v>
      </c>
      <c r="X25" s="36"/>
      <c r="Y25" s="36"/>
      <c r="Z25" s="41"/>
      <c r="AA25" s="38"/>
      <c r="AB25" s="40">
        <v>1</v>
      </c>
      <c r="AC25" s="36"/>
      <c r="AD25" s="36"/>
      <c r="AE25" s="41"/>
      <c r="AF25" s="38"/>
      <c r="AG25" s="111">
        <f t="shared" si="0"/>
        <v>1</v>
      </c>
      <c r="AH25" s="111">
        <v>0</v>
      </c>
      <c r="AI25" s="111"/>
      <c r="AJ25" s="111"/>
      <c r="AK25" s="111"/>
      <c r="AL25" s="111"/>
      <c r="AM25" s="112">
        <f t="shared" si="1"/>
        <v>0</v>
      </c>
      <c r="AN25" s="24" t="s">
        <v>157</v>
      </c>
      <c r="AO25" s="19" t="s">
        <v>49</v>
      </c>
      <c r="AP25" s="19" t="s">
        <v>42</v>
      </c>
      <c r="AQ25" s="19" t="s">
        <v>50</v>
      </c>
      <c r="AR25" s="19" t="s">
        <v>29</v>
      </c>
      <c r="AS25" s="19" t="s">
        <v>40</v>
      </c>
      <c r="AT25" s="19" t="s">
        <v>51</v>
      </c>
      <c r="AU25" s="19" t="s">
        <v>32</v>
      </c>
      <c r="AV25" s="19" t="s">
        <v>33</v>
      </c>
      <c r="AW25" s="49" t="s">
        <v>58</v>
      </c>
      <c r="AX25" s="74"/>
      <c r="AY25" s="74"/>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row>
    <row r="26" spans="1:179" s="4" customFormat="1" ht="145.5" customHeight="1" x14ac:dyDescent="0.35">
      <c r="A26" s="66">
        <v>24</v>
      </c>
      <c r="B26" s="48" t="s">
        <v>52</v>
      </c>
      <c r="C26" s="49" t="s">
        <v>53</v>
      </c>
      <c r="D26" s="49" t="s">
        <v>47</v>
      </c>
      <c r="E26" s="49" t="s">
        <v>239</v>
      </c>
      <c r="F26" s="49" t="s">
        <v>54</v>
      </c>
      <c r="G26" s="49" t="s">
        <v>54</v>
      </c>
      <c r="H26" s="18" t="s">
        <v>232</v>
      </c>
      <c r="I26" s="49" t="s">
        <v>81</v>
      </c>
      <c r="J26" s="49" t="s">
        <v>409</v>
      </c>
      <c r="K26" s="48" t="s">
        <v>238</v>
      </c>
      <c r="L26" s="48" t="s">
        <v>237</v>
      </c>
      <c r="M26" s="23"/>
      <c r="N26" s="87"/>
      <c r="O26" s="93" t="s">
        <v>381</v>
      </c>
      <c r="P26" s="25"/>
      <c r="Q26" s="86"/>
      <c r="R26" s="109"/>
      <c r="S26" s="35"/>
      <c r="T26" s="36"/>
      <c r="U26" s="37"/>
      <c r="V26" s="38"/>
      <c r="W26" s="40"/>
      <c r="X26" s="36"/>
      <c r="Y26" s="36"/>
      <c r="Z26" s="41"/>
      <c r="AA26" s="38"/>
      <c r="AB26" s="40"/>
      <c r="AC26" s="36"/>
      <c r="AD26" s="36"/>
      <c r="AE26" s="41"/>
      <c r="AF26" s="38"/>
      <c r="AG26" s="111" t="str">
        <f t="shared" si="0"/>
        <v>Según convocatoria o a solicitud  del Sector Cultura, Recreación y Deporte y otros</v>
      </c>
      <c r="AH26" s="111"/>
      <c r="AI26" s="111"/>
      <c r="AJ26" s="111"/>
      <c r="AK26" s="111"/>
      <c r="AL26" s="111"/>
      <c r="AM26" s="112">
        <f t="shared" si="1"/>
        <v>0</v>
      </c>
      <c r="AN26" s="24" t="s">
        <v>84</v>
      </c>
      <c r="AO26" s="49" t="s">
        <v>38</v>
      </c>
      <c r="AP26" s="49" t="s">
        <v>55</v>
      </c>
      <c r="AQ26" s="49" t="s">
        <v>50</v>
      </c>
      <c r="AR26" s="49" t="s">
        <v>25</v>
      </c>
      <c r="AS26" s="49" t="s">
        <v>56</v>
      </c>
      <c r="AT26" s="49" t="s">
        <v>57</v>
      </c>
      <c r="AU26" s="49" t="s">
        <v>32</v>
      </c>
      <c r="AV26" s="49" t="s">
        <v>33</v>
      </c>
      <c r="AW26" s="49" t="s">
        <v>58</v>
      </c>
      <c r="AX26" s="28"/>
      <c r="AY26" s="28"/>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row>
    <row r="27" spans="1:179" s="1" customFormat="1" ht="113.5" customHeight="1" x14ac:dyDescent="0.35">
      <c r="A27" s="66">
        <v>25</v>
      </c>
      <c r="B27" s="22" t="s">
        <v>59</v>
      </c>
      <c r="C27" s="46" t="s">
        <v>60</v>
      </c>
      <c r="D27" s="46" t="s">
        <v>47</v>
      </c>
      <c r="E27" s="46" t="s">
        <v>48</v>
      </c>
      <c r="F27" s="46" t="s">
        <v>240</v>
      </c>
      <c r="G27" s="46" t="s">
        <v>240</v>
      </c>
      <c r="H27" s="46" t="s">
        <v>35</v>
      </c>
      <c r="I27" s="46" t="s">
        <v>61</v>
      </c>
      <c r="J27" s="46" t="s">
        <v>62</v>
      </c>
      <c r="K27" s="22" t="s">
        <v>34</v>
      </c>
      <c r="L27" s="22" t="s">
        <v>63</v>
      </c>
      <c r="M27" s="23"/>
      <c r="N27" s="87"/>
      <c r="O27" s="93" t="s">
        <v>381</v>
      </c>
      <c r="P27" s="25"/>
      <c r="Q27" s="86"/>
      <c r="R27" s="109"/>
      <c r="S27" s="35"/>
      <c r="T27" s="36"/>
      <c r="U27" s="37"/>
      <c r="V27" s="38"/>
      <c r="W27" s="40"/>
      <c r="X27" s="36"/>
      <c r="Y27" s="36"/>
      <c r="Z27" s="41"/>
      <c r="AA27" s="38"/>
      <c r="AB27" s="40"/>
      <c r="AC27" s="36"/>
      <c r="AD27" s="36"/>
      <c r="AE27" s="41"/>
      <c r="AF27" s="38"/>
      <c r="AG27" s="111" t="str">
        <f t="shared" si="0"/>
        <v>Según convocatorias de la Veeduría Distrital</v>
      </c>
      <c r="AH27" s="111"/>
      <c r="AI27" s="111"/>
      <c r="AJ27" s="111"/>
      <c r="AK27" s="111"/>
      <c r="AL27" s="111"/>
      <c r="AM27" s="112">
        <f t="shared" si="1"/>
        <v>0</v>
      </c>
      <c r="AN27" s="24" t="s">
        <v>157</v>
      </c>
      <c r="AO27" s="46" t="s">
        <v>49</v>
      </c>
      <c r="AP27" s="46" t="s">
        <v>64</v>
      </c>
      <c r="AQ27" s="46" t="s">
        <v>50</v>
      </c>
      <c r="AR27" s="46" t="s">
        <v>25</v>
      </c>
      <c r="AS27" s="46" t="s">
        <v>56</v>
      </c>
      <c r="AT27" s="46" t="s">
        <v>65</v>
      </c>
      <c r="AU27" s="46" t="s">
        <v>32</v>
      </c>
      <c r="AV27" s="46" t="s">
        <v>33</v>
      </c>
      <c r="AW27" s="49" t="s">
        <v>58</v>
      </c>
      <c r="AX27" s="28"/>
      <c r="AY27" s="28"/>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row>
    <row r="28" spans="1:179" s="21" customFormat="1" ht="409.6" customHeight="1" x14ac:dyDescent="0.35">
      <c r="A28" s="66">
        <v>26</v>
      </c>
      <c r="B28" s="22" t="s">
        <v>66</v>
      </c>
      <c r="C28" s="22" t="s">
        <v>67</v>
      </c>
      <c r="D28" s="46" t="s">
        <v>83</v>
      </c>
      <c r="E28" s="46" t="s">
        <v>83</v>
      </c>
      <c r="F28" s="46" t="s">
        <v>35</v>
      </c>
      <c r="G28" s="46" t="s">
        <v>43</v>
      </c>
      <c r="H28" s="48" t="s">
        <v>410</v>
      </c>
      <c r="I28" s="46" t="s">
        <v>41</v>
      </c>
      <c r="J28" s="46" t="s">
        <v>68</v>
      </c>
      <c r="K28" s="48" t="s">
        <v>411</v>
      </c>
      <c r="L28" s="22">
        <v>15</v>
      </c>
      <c r="M28" s="23">
        <v>3</v>
      </c>
      <c r="N28" s="87">
        <v>3</v>
      </c>
      <c r="O28" s="93" t="s">
        <v>422</v>
      </c>
      <c r="P28" s="25">
        <v>29</v>
      </c>
      <c r="Q28" s="86"/>
      <c r="R28" s="109">
        <v>4</v>
      </c>
      <c r="S28" s="35"/>
      <c r="T28" s="36"/>
      <c r="U28" s="37"/>
      <c r="V28" s="38"/>
      <c r="W28" s="40">
        <v>4</v>
      </c>
      <c r="X28" s="36"/>
      <c r="Y28" s="36"/>
      <c r="Z28" s="41"/>
      <c r="AA28" s="38"/>
      <c r="AB28" s="40">
        <v>4</v>
      </c>
      <c r="AC28" s="36"/>
      <c r="AD28" s="36"/>
      <c r="AE28" s="41"/>
      <c r="AF28" s="38"/>
      <c r="AG28" s="111">
        <f t="shared" si="0"/>
        <v>15</v>
      </c>
      <c r="AH28" s="111">
        <v>3</v>
      </c>
      <c r="AI28" s="111"/>
      <c r="AJ28" s="111"/>
      <c r="AK28" s="111"/>
      <c r="AL28" s="111"/>
      <c r="AM28" s="112">
        <f t="shared" si="1"/>
        <v>29</v>
      </c>
      <c r="AN28" s="24" t="s">
        <v>82</v>
      </c>
      <c r="AO28" s="46" t="s">
        <v>38</v>
      </c>
      <c r="AP28" s="46" t="s">
        <v>69</v>
      </c>
      <c r="AQ28" s="46" t="s">
        <v>70</v>
      </c>
      <c r="AR28" s="46" t="s">
        <v>25</v>
      </c>
      <c r="AS28" s="46" t="s">
        <v>71</v>
      </c>
      <c r="AT28" s="46" t="s">
        <v>26</v>
      </c>
      <c r="AU28" s="46" t="s">
        <v>32</v>
      </c>
      <c r="AV28" s="46" t="s">
        <v>33</v>
      </c>
      <c r="AW28" s="49" t="s">
        <v>58</v>
      </c>
      <c r="AX28" s="75"/>
      <c r="AY28" s="75"/>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row>
    <row r="29" spans="1:179" s="4" customFormat="1" ht="30.65" customHeight="1" x14ac:dyDescent="0.35">
      <c r="A29" s="90"/>
      <c r="B29" s="3"/>
      <c r="C29" s="3"/>
      <c r="D29" s="3"/>
      <c r="E29" s="3"/>
      <c r="F29" s="3"/>
      <c r="G29" s="3"/>
      <c r="H29" s="3"/>
      <c r="I29" s="3"/>
      <c r="J29" s="3"/>
      <c r="K29" s="3"/>
      <c r="L29" s="3"/>
      <c r="M29" s="3"/>
      <c r="N29" s="3"/>
      <c r="O29" s="95"/>
      <c r="P29" s="3"/>
      <c r="Q29" s="3"/>
      <c r="R29" s="3"/>
      <c r="S29" s="3"/>
      <c r="T29" s="3"/>
      <c r="U29" s="3"/>
      <c r="V29" s="3"/>
      <c r="W29" s="9"/>
      <c r="X29" s="9"/>
      <c r="Y29" s="9"/>
      <c r="Z29" s="8"/>
      <c r="AA29" s="8"/>
      <c r="AB29" s="11"/>
      <c r="AC29" s="12"/>
      <c r="AD29" s="12"/>
      <c r="AE29" s="13"/>
      <c r="AF29" s="13"/>
      <c r="AG29" s="8"/>
      <c r="AH29" s="8"/>
      <c r="AI29" s="8"/>
      <c r="AJ29" s="8"/>
      <c r="AK29" s="8"/>
      <c r="AL29" s="8"/>
      <c r="AM29" s="8"/>
      <c r="AN29" s="7"/>
      <c r="AO29" s="3"/>
      <c r="AP29" s="3"/>
      <c r="AQ29" s="3"/>
      <c r="AR29" s="3"/>
      <c r="AS29" s="3"/>
      <c r="AT29" s="3"/>
      <c r="AU29" s="3"/>
      <c r="AV29" s="3"/>
      <c r="AW29" s="3"/>
      <c r="AX29" s="28"/>
      <c r="AY29" s="28"/>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row>
    <row r="30" spans="1:179" s="4" customFormat="1" ht="14.5" x14ac:dyDescent="0.35">
      <c r="A30" s="90"/>
      <c r="B30" s="3"/>
      <c r="C30" s="3"/>
      <c r="D30" s="3"/>
      <c r="E30" s="3"/>
      <c r="F30" s="3"/>
      <c r="G30" s="3"/>
      <c r="H30" s="3"/>
      <c r="I30" s="3"/>
      <c r="J30" s="3"/>
      <c r="K30" s="3"/>
      <c r="L30" s="3"/>
      <c r="M30" s="3"/>
      <c r="N30" s="3"/>
      <c r="O30" s="95"/>
      <c r="P30" s="3"/>
      <c r="Q30" s="3"/>
      <c r="R30" s="3"/>
      <c r="S30" s="3"/>
      <c r="T30" s="3"/>
      <c r="U30" s="3"/>
      <c r="V30" s="3"/>
      <c r="W30" s="9"/>
      <c r="Y30" s="9"/>
      <c r="Z30" s="8"/>
      <c r="AA30" s="8"/>
      <c r="AB30" s="11"/>
      <c r="AC30" s="12"/>
      <c r="AD30" s="12"/>
      <c r="AE30" s="13"/>
      <c r="AF30" s="13"/>
      <c r="AG30" s="8"/>
      <c r="AH30" s="8"/>
      <c r="AI30" s="8"/>
      <c r="AJ30" s="8"/>
      <c r="AK30" s="8"/>
      <c r="AL30" s="8"/>
      <c r="AM30" s="8"/>
      <c r="AN30" s="7"/>
      <c r="AO30" s="3"/>
      <c r="AP30" s="3"/>
      <c r="AQ30" s="3"/>
      <c r="AR30" s="3"/>
      <c r="AS30" s="3"/>
      <c r="AT30" s="3"/>
      <c r="AU30" s="3"/>
      <c r="AV30" s="3"/>
      <c r="AW30" s="3"/>
      <c r="AX30" s="28"/>
      <c r="AY30" s="28"/>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row>
    <row r="31" spans="1:179" s="4" customFormat="1" ht="22.5" customHeight="1" x14ac:dyDescent="0.35">
      <c r="A31" s="90"/>
      <c r="B31" s="3"/>
      <c r="C31" s="3"/>
      <c r="D31" s="3"/>
      <c r="E31" s="3"/>
      <c r="F31" s="3"/>
      <c r="G31" s="3"/>
      <c r="H31" s="3"/>
      <c r="I31" s="3"/>
      <c r="J31" s="3"/>
      <c r="K31" s="3"/>
      <c r="L31" s="3"/>
      <c r="M31" s="3"/>
      <c r="N31" s="3"/>
      <c r="O31" s="95"/>
      <c r="P31" s="3"/>
      <c r="Q31" s="3"/>
      <c r="R31" s="3"/>
      <c r="S31" s="3"/>
      <c r="T31" s="3"/>
      <c r="U31" s="3"/>
      <c r="V31" s="3"/>
      <c r="W31" s="9"/>
      <c r="X31" s="9"/>
      <c r="Y31" s="9"/>
      <c r="Z31" s="8"/>
      <c r="AA31" s="8"/>
      <c r="AB31" s="11"/>
      <c r="AC31" s="12"/>
      <c r="AD31" s="12"/>
      <c r="AE31" s="13"/>
      <c r="AF31" s="13"/>
      <c r="AG31" s="8"/>
      <c r="AH31" s="8"/>
      <c r="AI31" s="8"/>
      <c r="AJ31" s="8"/>
      <c r="AK31" s="8"/>
      <c r="AL31" s="8"/>
      <c r="AM31" s="8"/>
      <c r="AN31" s="7"/>
      <c r="AO31" s="3"/>
      <c r="AP31" s="3"/>
      <c r="AQ31" s="3"/>
      <c r="AR31" s="3"/>
      <c r="AS31" s="3"/>
      <c r="AT31" s="3"/>
      <c r="AU31" s="3"/>
      <c r="AV31" s="3"/>
      <c r="AW31" s="3"/>
      <c r="AX31" s="28"/>
      <c r="AY31" s="28"/>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row>
    <row r="32" spans="1:179" s="4" customFormat="1" ht="14.5" x14ac:dyDescent="0.35">
      <c r="A32" s="90"/>
      <c r="B32" s="3"/>
      <c r="C32" s="3"/>
      <c r="D32" s="3"/>
      <c r="E32" s="3"/>
      <c r="F32" s="3"/>
      <c r="G32" s="3"/>
      <c r="H32" s="3"/>
      <c r="I32" s="3"/>
      <c r="J32" s="3"/>
      <c r="K32" s="3"/>
      <c r="L32" s="3"/>
      <c r="M32" s="3"/>
      <c r="N32" s="3"/>
      <c r="O32" s="95"/>
      <c r="P32" s="3"/>
      <c r="Q32" s="3"/>
      <c r="R32" s="3"/>
      <c r="S32" s="3"/>
      <c r="T32" s="3"/>
      <c r="U32" s="3"/>
      <c r="V32" s="3"/>
      <c r="W32" s="9"/>
      <c r="X32" s="9"/>
      <c r="Y32" s="9"/>
      <c r="Z32" s="9"/>
      <c r="AA32" s="9"/>
      <c r="AB32" s="11"/>
      <c r="AC32" s="12"/>
      <c r="AD32" s="12"/>
      <c r="AE32" s="13"/>
      <c r="AF32" s="13"/>
      <c r="AG32" s="8"/>
      <c r="AH32" s="8"/>
      <c r="AI32" s="8"/>
      <c r="AJ32" s="8"/>
      <c r="AK32" s="8"/>
      <c r="AL32" s="8"/>
      <c r="AM32" s="8"/>
      <c r="AN32" s="7"/>
      <c r="AO32" s="3"/>
      <c r="AP32" s="3"/>
      <c r="AQ32" s="3"/>
      <c r="AR32" s="3"/>
      <c r="AS32" s="3"/>
      <c r="AT32" s="3"/>
      <c r="AU32" s="3"/>
      <c r="AV32" s="3"/>
      <c r="AW32" s="3"/>
      <c r="AX32" s="28"/>
      <c r="AY32" s="28"/>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row>
  </sheetData>
  <customSheetViews>
    <customSheetView guid="{4D1B073B-648E-4D39-9277-F741FF28E6A9}" filter="1" showAutoFilter="1">
      <pageMargins left="0.7" right="0.7" top="0.75" bottom="0.75" header="0.3" footer="0.3"/>
      <autoFilter ref="A3:AM28" xr:uid="{00000000-0000-0000-0000-000000000000}"/>
    </customSheetView>
  </customSheetViews>
  <mergeCells count="25">
    <mergeCell ref="AW1:AW2"/>
    <mergeCell ref="AT1:AT2"/>
    <mergeCell ref="AU1:AU2"/>
    <mergeCell ref="AV1:AV2"/>
    <mergeCell ref="AG1:AM1"/>
    <mergeCell ref="AS1:AS2"/>
    <mergeCell ref="AQ1:AQ2"/>
    <mergeCell ref="AR1:AR2"/>
    <mergeCell ref="AP1:AP2"/>
    <mergeCell ref="AN1:AN2"/>
    <mergeCell ref="AO1:AO2"/>
    <mergeCell ref="A1:A2"/>
    <mergeCell ref="E1:E2"/>
    <mergeCell ref="AB1:AF1"/>
    <mergeCell ref="M1:Q1"/>
    <mergeCell ref="K1:L1"/>
    <mergeCell ref="F1:F2"/>
    <mergeCell ref="G1:G2"/>
    <mergeCell ref="I1:I2"/>
    <mergeCell ref="H1:H2"/>
    <mergeCell ref="D1:D2"/>
    <mergeCell ref="C1:C2"/>
    <mergeCell ref="B1:B2"/>
    <mergeCell ref="R1:V1"/>
    <mergeCell ref="W1:AA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Sandra Lucía</cp:lastModifiedBy>
  <dcterms:created xsi:type="dcterms:W3CDTF">2019-09-09T21:59:37Z</dcterms:created>
  <dcterms:modified xsi:type="dcterms:W3CDTF">2021-04-19T20:45:45Z</dcterms:modified>
</cp:coreProperties>
</file>